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argote\OneDrive - Aix-Marseille Université\PhD\"/>
    </mc:Choice>
  </mc:AlternateContent>
  <xr:revisionPtr revIDLastSave="3" documentId="13_ncr:1_{75132186-C3F8-4AE3-9362-F3125DF8D40E}" xr6:coauthVersionLast="36" xr6:coauthVersionMax="36" xr10:uidLastSave="{3E2457CB-A0BF-446D-9D32-EE11EEAB9429}"/>
  <bookViews>
    <workbookView xWindow="0" yWindow="0" windowWidth="23040" windowHeight="10500" activeTab="2" xr2:uid="{00000000-000D-0000-FFFF-FFFF00000000}"/>
  </bookViews>
  <sheets>
    <sheet name="dataset" sheetId="1" r:id="rId1"/>
    <sheet name="metafile" sheetId="2" r:id="rId2"/>
    <sheet name="plot" sheetId="3" r:id="rId3"/>
    <sheet name="STDEV" sheetId="4" r:id="rId4"/>
  </sheets>
  <definedNames>
    <definedName name="_xlnm._FilterDatabase" localSheetId="3" hidden="1">STDEV!$A$1:$H$121</definedName>
  </definedNames>
  <calcPr calcId="191029"/>
  <pivotCaches>
    <pivotCache cacheId="21" r:id="rId5"/>
  </pivotCaches>
</workbook>
</file>

<file path=xl/calcChain.xml><?xml version="1.0" encoding="utf-8"?>
<calcChain xmlns="http://schemas.openxmlformats.org/spreadsheetml/2006/main">
  <c r="H121" i="4" l="1"/>
  <c r="B121" i="4"/>
  <c r="H120" i="4"/>
  <c r="B120" i="4"/>
  <c r="H119" i="4"/>
  <c r="B119" i="4"/>
  <c r="H118" i="4"/>
  <c r="B118" i="4"/>
  <c r="H117" i="4"/>
  <c r="B117" i="4"/>
  <c r="H116" i="4"/>
  <c r="B116" i="4"/>
  <c r="H115" i="4"/>
  <c r="B115" i="4"/>
  <c r="H114" i="4"/>
  <c r="B114" i="4"/>
  <c r="H113" i="4"/>
  <c r="B113" i="4"/>
  <c r="H112" i="4"/>
  <c r="B112" i="4"/>
  <c r="H111" i="4"/>
  <c r="B111" i="4"/>
  <c r="H110" i="4"/>
  <c r="B110" i="4"/>
  <c r="H109" i="4"/>
  <c r="B109" i="4"/>
  <c r="H108" i="4"/>
  <c r="B108" i="4"/>
  <c r="H107" i="4"/>
  <c r="B107" i="4"/>
  <c r="H106" i="4"/>
  <c r="B106" i="4"/>
  <c r="H105" i="4"/>
  <c r="B105" i="4"/>
  <c r="H104" i="4"/>
  <c r="B104" i="4"/>
  <c r="H103" i="4"/>
  <c r="B103" i="4"/>
  <c r="H102" i="4"/>
  <c r="B102" i="4"/>
  <c r="H101" i="4"/>
  <c r="B101" i="4"/>
  <c r="H100" i="4"/>
  <c r="B100" i="4"/>
  <c r="H99" i="4"/>
  <c r="B99" i="4"/>
  <c r="H98" i="4"/>
  <c r="B98" i="4"/>
  <c r="H97" i="4"/>
  <c r="B97" i="4"/>
  <c r="H96" i="4"/>
  <c r="B96" i="4"/>
  <c r="H95" i="4"/>
  <c r="B95" i="4"/>
  <c r="H94" i="4"/>
  <c r="B94" i="4"/>
  <c r="H93" i="4"/>
  <c r="B93" i="4"/>
  <c r="H92" i="4"/>
  <c r="B92" i="4"/>
  <c r="H91" i="4"/>
  <c r="B91" i="4"/>
  <c r="H90" i="4"/>
  <c r="B90" i="4"/>
  <c r="H89" i="4"/>
  <c r="B89" i="4"/>
  <c r="H88" i="4"/>
  <c r="B88" i="4"/>
  <c r="H87" i="4"/>
  <c r="B87" i="4"/>
  <c r="H86" i="4"/>
  <c r="B86" i="4"/>
  <c r="H85" i="4"/>
  <c r="B85" i="4"/>
  <c r="H84" i="4"/>
  <c r="B84" i="4"/>
  <c r="H83" i="4"/>
  <c r="B83" i="4"/>
  <c r="H82" i="4"/>
  <c r="B82" i="4"/>
  <c r="H81" i="4"/>
  <c r="B81" i="4"/>
  <c r="H80" i="4"/>
  <c r="B80" i="4"/>
  <c r="H79" i="4"/>
  <c r="B79" i="4"/>
  <c r="H78" i="4"/>
  <c r="B78" i="4"/>
  <c r="H77" i="4"/>
  <c r="B77" i="4"/>
  <c r="H76" i="4"/>
  <c r="B76" i="4"/>
  <c r="H75" i="4"/>
  <c r="B75" i="4"/>
  <c r="H74" i="4"/>
  <c r="B74" i="4"/>
  <c r="H73" i="4"/>
  <c r="B73" i="4"/>
  <c r="H72" i="4"/>
  <c r="B72" i="4"/>
  <c r="H71" i="4"/>
  <c r="B71" i="4"/>
  <c r="H70" i="4"/>
  <c r="B70" i="4"/>
  <c r="H69" i="4"/>
  <c r="B69" i="4"/>
  <c r="H68" i="4"/>
  <c r="B68" i="4"/>
  <c r="H67" i="4"/>
  <c r="B67" i="4"/>
  <c r="H66" i="4"/>
  <c r="B66" i="4"/>
  <c r="H65" i="4"/>
  <c r="B65" i="4"/>
  <c r="H64" i="4"/>
  <c r="B64" i="4"/>
  <c r="H63" i="4"/>
  <c r="B63" i="4"/>
  <c r="H62" i="4"/>
  <c r="B62" i="4"/>
  <c r="H61" i="4"/>
  <c r="B61" i="4"/>
  <c r="H60" i="4"/>
  <c r="B60" i="4"/>
  <c r="H59" i="4"/>
  <c r="B59" i="4"/>
  <c r="H58" i="4"/>
  <c r="B58" i="4"/>
  <c r="H57" i="4"/>
  <c r="B57" i="4"/>
  <c r="H56" i="4"/>
  <c r="B56" i="4"/>
  <c r="H55" i="4"/>
  <c r="B55" i="4"/>
  <c r="H54" i="4"/>
  <c r="B54" i="4"/>
  <c r="H53" i="4"/>
  <c r="B53" i="4"/>
  <c r="H52" i="4"/>
  <c r="B52" i="4"/>
  <c r="H51" i="4"/>
  <c r="B51" i="4"/>
  <c r="H50" i="4"/>
  <c r="K130" i="4" s="1"/>
  <c r="L130" i="4" s="1"/>
  <c r="B50" i="4"/>
  <c r="H49" i="4"/>
  <c r="B49" i="4"/>
  <c r="H48" i="4"/>
  <c r="B48" i="4"/>
  <c r="H47" i="4"/>
  <c r="B47" i="4"/>
  <c r="H46" i="4"/>
  <c r="B46" i="4"/>
  <c r="H45" i="4"/>
  <c r="B45" i="4"/>
  <c r="H44" i="4"/>
  <c r="B44" i="4"/>
  <c r="H43" i="4"/>
  <c r="B43" i="4"/>
  <c r="H42" i="4"/>
  <c r="B42" i="4"/>
  <c r="H41" i="4"/>
  <c r="B41" i="4"/>
  <c r="H40" i="4"/>
  <c r="B40" i="4"/>
  <c r="H39" i="4"/>
  <c r="B39" i="4"/>
  <c r="H38" i="4"/>
  <c r="K129" i="4" s="1"/>
  <c r="L129" i="4" s="1"/>
  <c r="B38" i="4"/>
  <c r="H37" i="4"/>
  <c r="B37" i="4"/>
  <c r="H36" i="4"/>
  <c r="B36" i="4"/>
  <c r="H35" i="4"/>
  <c r="B35" i="4"/>
  <c r="H34" i="4"/>
  <c r="B34" i="4"/>
  <c r="H33" i="4"/>
  <c r="B33" i="4"/>
  <c r="H32" i="4"/>
  <c r="B32" i="4"/>
  <c r="H31" i="4"/>
  <c r="B31" i="4"/>
  <c r="H30" i="4"/>
  <c r="B30" i="4"/>
  <c r="H29" i="4"/>
  <c r="B29" i="4"/>
  <c r="H28" i="4"/>
  <c r="B28" i="4"/>
  <c r="H27" i="4"/>
  <c r="B27" i="4"/>
  <c r="H26" i="4"/>
  <c r="B26" i="4"/>
  <c r="H25" i="4"/>
  <c r="B25" i="4"/>
  <c r="H24" i="4"/>
  <c r="B24" i="4"/>
  <c r="H23" i="4"/>
  <c r="B23" i="4"/>
  <c r="H22" i="4"/>
  <c r="B22" i="4"/>
  <c r="H21" i="4"/>
  <c r="B21" i="4"/>
  <c r="H20" i="4"/>
  <c r="B20" i="4"/>
  <c r="H19" i="4"/>
  <c r="B19" i="4"/>
  <c r="H18" i="4"/>
  <c r="B18" i="4"/>
  <c r="H17" i="4"/>
  <c r="B17" i="4"/>
  <c r="H16" i="4"/>
  <c r="B16" i="4"/>
  <c r="H15" i="4"/>
  <c r="B15" i="4"/>
  <c r="H14" i="4"/>
  <c r="B14" i="4"/>
  <c r="H13" i="4"/>
  <c r="B13" i="4"/>
  <c r="H12" i="4"/>
  <c r="B12" i="4"/>
  <c r="H11" i="4"/>
  <c r="B11" i="4"/>
  <c r="H10" i="4"/>
  <c r="B10" i="4"/>
  <c r="H9" i="4"/>
  <c r="B9" i="4"/>
  <c r="H8" i="4"/>
  <c r="B8" i="4"/>
  <c r="H7" i="4"/>
  <c r="B7" i="4"/>
  <c r="H6" i="4"/>
  <c r="B6" i="4"/>
  <c r="H5" i="4"/>
  <c r="B5" i="4"/>
  <c r="H4" i="4"/>
  <c r="B4" i="4"/>
  <c r="H3" i="4"/>
  <c r="B3" i="4"/>
  <c r="H2" i="4"/>
  <c r="B2" i="4"/>
  <c r="K128" i="4" l="1"/>
  <c r="L128" i="4" s="1"/>
  <c r="K127" i="4"/>
  <c r="L127" i="4" s="1"/>
  <c r="M130" i="4"/>
  <c r="K126" i="4"/>
  <c r="L126" i="4" s="1"/>
  <c r="N130" i="4"/>
  <c r="M129" i="4"/>
  <c r="M128" i="4"/>
  <c r="M126" i="4"/>
  <c r="M127" i="4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121" i="1"/>
  <c r="B121" i="1"/>
  <c r="H120" i="1"/>
  <c r="B120" i="1"/>
  <c r="H119" i="1"/>
  <c r="B119" i="1"/>
  <c r="H118" i="1"/>
  <c r="B118" i="1"/>
  <c r="H117" i="1"/>
  <c r="B117" i="1"/>
  <c r="H116" i="1"/>
  <c r="B116" i="1"/>
  <c r="H115" i="1"/>
  <c r="B115" i="1"/>
  <c r="H114" i="1"/>
  <c r="B114" i="1"/>
  <c r="H113" i="1"/>
  <c r="B113" i="1"/>
  <c r="H112" i="1"/>
  <c r="B112" i="1"/>
  <c r="H111" i="1"/>
  <c r="B111" i="1"/>
  <c r="H110" i="1"/>
  <c r="B110" i="1"/>
  <c r="H109" i="1"/>
  <c r="B109" i="1"/>
  <c r="H108" i="1"/>
  <c r="B108" i="1"/>
  <c r="H107" i="1"/>
  <c r="B107" i="1"/>
  <c r="H106" i="1"/>
  <c r="B106" i="1"/>
  <c r="H105" i="1"/>
  <c r="B105" i="1"/>
  <c r="H104" i="1"/>
  <c r="B104" i="1"/>
  <c r="H103" i="1"/>
  <c r="B103" i="1"/>
  <c r="H102" i="1"/>
  <c r="B102" i="1"/>
  <c r="H101" i="1"/>
  <c r="B101" i="1"/>
  <c r="H100" i="1"/>
  <c r="B100" i="1"/>
  <c r="H99" i="1"/>
  <c r="B99" i="1"/>
  <c r="H98" i="1"/>
  <c r="B98" i="1"/>
  <c r="H97" i="1"/>
  <c r="B97" i="1"/>
  <c r="H96" i="1"/>
  <c r="B96" i="1"/>
  <c r="H95" i="1"/>
  <c r="B95" i="1"/>
  <c r="H94" i="1"/>
  <c r="B94" i="1"/>
  <c r="H93" i="1"/>
  <c r="B93" i="1"/>
  <c r="H92" i="1"/>
  <c r="B92" i="1"/>
  <c r="H91" i="1"/>
  <c r="B91" i="1"/>
  <c r="H90" i="1"/>
  <c r="B90" i="1"/>
  <c r="H89" i="1"/>
  <c r="B89" i="1"/>
  <c r="H88" i="1"/>
  <c r="B88" i="1"/>
  <c r="H87" i="1"/>
  <c r="B87" i="1"/>
  <c r="H86" i="1"/>
  <c r="B86" i="1"/>
  <c r="H85" i="1"/>
  <c r="B85" i="1"/>
  <c r="H84" i="1"/>
  <c r="B84" i="1"/>
  <c r="H83" i="1"/>
  <c r="B83" i="1"/>
  <c r="H82" i="1"/>
  <c r="B82" i="1"/>
  <c r="H81" i="1"/>
  <c r="B81" i="1"/>
  <c r="H80" i="1"/>
  <c r="B80" i="1"/>
  <c r="H79" i="1"/>
  <c r="B79" i="1"/>
  <c r="H78" i="1"/>
  <c r="B78" i="1"/>
  <c r="H77" i="1"/>
  <c r="B77" i="1"/>
  <c r="H76" i="1"/>
  <c r="B76" i="1"/>
  <c r="H75" i="1"/>
  <c r="B75" i="1"/>
  <c r="H74" i="1"/>
  <c r="B74" i="1"/>
  <c r="H73" i="1"/>
  <c r="B73" i="1"/>
  <c r="H72" i="1"/>
  <c r="B72" i="1"/>
  <c r="H71" i="1"/>
  <c r="B71" i="1"/>
  <c r="H70" i="1"/>
  <c r="B70" i="1"/>
  <c r="H69" i="1"/>
  <c r="B69" i="1"/>
  <c r="H68" i="1"/>
  <c r="B68" i="1"/>
  <c r="H67" i="1"/>
  <c r="B67" i="1"/>
  <c r="H66" i="1"/>
  <c r="B66" i="1"/>
  <c r="H65" i="1"/>
  <c r="B65" i="1"/>
  <c r="H64" i="1"/>
  <c r="B64" i="1"/>
  <c r="H63" i="1"/>
  <c r="B63" i="1"/>
  <c r="H62" i="1"/>
  <c r="B62" i="1"/>
  <c r="N127" i="4" l="1"/>
  <c r="N126" i="4"/>
  <c r="N128" i="4"/>
  <c r="N129" i="4"/>
  <c r="B66" i="3"/>
  <c r="H121" i="3"/>
  <c r="B121" i="3"/>
  <c r="H120" i="3"/>
  <c r="B120" i="3"/>
  <c r="H119" i="3"/>
  <c r="B119" i="3"/>
  <c r="H118" i="3"/>
  <c r="B118" i="3"/>
  <c r="H117" i="3"/>
  <c r="B117" i="3"/>
  <c r="H116" i="3"/>
  <c r="B116" i="3"/>
  <c r="H115" i="3"/>
  <c r="B115" i="3"/>
  <c r="H114" i="3"/>
  <c r="B114" i="3"/>
  <c r="H113" i="3"/>
  <c r="B113" i="3"/>
  <c r="H112" i="3"/>
  <c r="B112" i="3"/>
  <c r="H111" i="3"/>
  <c r="B111" i="3"/>
  <c r="H110" i="3"/>
  <c r="B110" i="3"/>
  <c r="H109" i="3"/>
  <c r="B109" i="3"/>
  <c r="H108" i="3"/>
  <c r="B108" i="3"/>
  <c r="H107" i="3"/>
  <c r="B107" i="3"/>
  <c r="H106" i="3"/>
  <c r="B106" i="3"/>
  <c r="H105" i="3"/>
  <c r="B105" i="3"/>
  <c r="H104" i="3"/>
  <c r="B104" i="3"/>
  <c r="H103" i="3"/>
  <c r="B103" i="3"/>
  <c r="H102" i="3"/>
  <c r="B102" i="3"/>
  <c r="H101" i="3"/>
  <c r="B101" i="3"/>
  <c r="H100" i="3"/>
  <c r="B100" i="3"/>
  <c r="H99" i="3"/>
  <c r="B99" i="3"/>
  <c r="H98" i="3"/>
  <c r="B98" i="3"/>
  <c r="H97" i="3"/>
  <c r="B97" i="3"/>
  <c r="H96" i="3"/>
  <c r="B96" i="3"/>
  <c r="H95" i="3"/>
  <c r="B95" i="3"/>
  <c r="H94" i="3"/>
  <c r="B94" i="3"/>
  <c r="H93" i="3"/>
  <c r="B93" i="3"/>
  <c r="H92" i="3"/>
  <c r="B92" i="3"/>
  <c r="H91" i="3"/>
  <c r="B91" i="3"/>
  <c r="H90" i="3"/>
  <c r="B90" i="3"/>
  <c r="H89" i="3"/>
  <c r="B89" i="3"/>
  <c r="H88" i="3"/>
  <c r="B88" i="3"/>
  <c r="H87" i="3"/>
  <c r="B87" i="3"/>
  <c r="H86" i="3"/>
  <c r="B86" i="3"/>
  <c r="H85" i="3"/>
  <c r="B85" i="3"/>
  <c r="H84" i="3"/>
  <c r="B84" i="3"/>
  <c r="H83" i="3"/>
  <c r="B83" i="3"/>
  <c r="H82" i="3"/>
  <c r="B82" i="3"/>
  <c r="H81" i="3"/>
  <c r="B81" i="3"/>
  <c r="H80" i="3"/>
  <c r="B80" i="3"/>
  <c r="H79" i="3"/>
  <c r="B79" i="3"/>
  <c r="H78" i="3"/>
  <c r="B78" i="3"/>
  <c r="H77" i="3"/>
  <c r="B77" i="3"/>
  <c r="H76" i="3"/>
  <c r="B76" i="3"/>
  <c r="H75" i="3"/>
  <c r="B75" i="3"/>
  <c r="H74" i="3"/>
  <c r="B74" i="3"/>
  <c r="H73" i="3"/>
  <c r="B73" i="3"/>
  <c r="H72" i="3"/>
  <c r="B72" i="3"/>
  <c r="H71" i="3"/>
  <c r="B71" i="3"/>
  <c r="H70" i="3"/>
  <c r="B70" i="3"/>
  <c r="H69" i="3"/>
  <c r="B69" i="3"/>
  <c r="H68" i="3"/>
  <c r="B68" i="3"/>
  <c r="H67" i="3"/>
  <c r="B67" i="3"/>
  <c r="H66" i="3"/>
  <c r="H65" i="3"/>
  <c r="B65" i="3"/>
  <c r="H64" i="3"/>
  <c r="B64" i="3"/>
  <c r="H63" i="3"/>
  <c r="B63" i="3"/>
  <c r="H62" i="3"/>
  <c r="B62" i="3"/>
  <c r="H61" i="3"/>
  <c r="B61" i="3"/>
  <c r="H60" i="3"/>
  <c r="B60" i="3"/>
  <c r="H59" i="3"/>
  <c r="B59" i="3"/>
  <c r="H58" i="3"/>
  <c r="B58" i="3"/>
  <c r="H57" i="3"/>
  <c r="B57" i="3"/>
  <c r="H56" i="3"/>
  <c r="B56" i="3"/>
  <c r="H55" i="3"/>
  <c r="B55" i="3"/>
  <c r="H54" i="3"/>
  <c r="B54" i="3"/>
  <c r="H53" i="3"/>
  <c r="B53" i="3"/>
  <c r="H52" i="3"/>
  <c r="B52" i="3"/>
  <c r="H51" i="3"/>
  <c r="B51" i="3"/>
  <c r="H50" i="3"/>
  <c r="B50" i="3"/>
  <c r="H49" i="3"/>
  <c r="B49" i="3"/>
  <c r="H48" i="3"/>
  <c r="B48" i="3"/>
  <c r="H47" i="3"/>
  <c r="B47" i="3"/>
  <c r="H46" i="3"/>
  <c r="B46" i="3"/>
  <c r="H45" i="3"/>
  <c r="B45" i="3"/>
  <c r="H44" i="3"/>
  <c r="B44" i="3"/>
  <c r="H43" i="3"/>
  <c r="B43" i="3"/>
  <c r="H42" i="3"/>
  <c r="B42" i="3"/>
  <c r="H41" i="3"/>
  <c r="B41" i="3"/>
  <c r="H40" i="3"/>
  <c r="B40" i="3"/>
  <c r="H39" i="3"/>
  <c r="B39" i="3"/>
  <c r="H38" i="3"/>
  <c r="B38" i="3"/>
  <c r="H37" i="3"/>
  <c r="B37" i="3"/>
  <c r="H36" i="3"/>
  <c r="B36" i="3"/>
  <c r="H35" i="3"/>
  <c r="B35" i="3"/>
  <c r="H34" i="3"/>
  <c r="B34" i="3"/>
  <c r="H33" i="3"/>
  <c r="B33" i="3"/>
  <c r="H32" i="3"/>
  <c r="B32" i="3"/>
  <c r="H31" i="3"/>
  <c r="B31" i="3"/>
  <c r="H30" i="3"/>
  <c r="B30" i="3"/>
  <c r="H29" i="3"/>
  <c r="B29" i="3"/>
  <c r="H28" i="3"/>
  <c r="B28" i="3"/>
  <c r="H27" i="3"/>
  <c r="B27" i="3"/>
  <c r="H26" i="3"/>
  <c r="B26" i="3"/>
  <c r="H25" i="3"/>
  <c r="B25" i="3"/>
  <c r="H24" i="3"/>
  <c r="B24" i="3"/>
  <c r="H23" i="3"/>
  <c r="B23" i="3"/>
  <c r="H22" i="3"/>
  <c r="B22" i="3"/>
  <c r="H21" i="3"/>
  <c r="B21" i="3"/>
  <c r="H20" i="3"/>
  <c r="B20" i="3"/>
  <c r="H19" i="3"/>
  <c r="B19" i="3"/>
  <c r="H18" i="3"/>
  <c r="B18" i="3"/>
  <c r="H17" i="3"/>
  <c r="B17" i="3"/>
  <c r="H16" i="3"/>
  <c r="B16" i="3"/>
  <c r="H15" i="3"/>
  <c r="B15" i="3"/>
  <c r="H14" i="3"/>
  <c r="B14" i="3"/>
  <c r="H13" i="3"/>
  <c r="B13" i="3"/>
  <c r="H12" i="3"/>
  <c r="B12" i="3"/>
  <c r="H11" i="3"/>
  <c r="B11" i="3"/>
  <c r="H10" i="3"/>
  <c r="B10" i="3"/>
  <c r="H9" i="3"/>
  <c r="B9" i="3"/>
  <c r="H8" i="3"/>
  <c r="B8" i="3"/>
  <c r="H7" i="3"/>
  <c r="B7" i="3"/>
  <c r="H6" i="3"/>
  <c r="B6" i="3"/>
  <c r="H5" i="3"/>
  <c r="B5" i="3"/>
  <c r="H4" i="3"/>
  <c r="B4" i="3"/>
  <c r="H3" i="3"/>
  <c r="B3" i="3"/>
  <c r="H2" i="3"/>
  <c r="B2" i="3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<sst xmlns="http://schemas.openxmlformats.org/spreadsheetml/2006/main" count="795" uniqueCount="32">
  <si>
    <t>n_pot</t>
  </si>
  <si>
    <t>ID</t>
  </si>
  <si>
    <t>temps</t>
  </si>
  <si>
    <t>d_in</t>
  </si>
  <si>
    <t>n_rep</t>
  </si>
  <si>
    <t>bloc</t>
  </si>
  <si>
    <t>d_fin</t>
  </si>
  <si>
    <t>T1</t>
  </si>
  <si>
    <t>B1</t>
  </si>
  <si>
    <t>B2</t>
  </si>
  <si>
    <t>B3</t>
  </si>
  <si>
    <t>T2</t>
  </si>
  <si>
    <t>n° unique correspondant à chaque pot</t>
  </si>
  <si>
    <t>identifiant du pot, composé de "temps d'expérimentation_nombre d'individus de base_numéro de réplicat"</t>
  </si>
  <si>
    <t>correspond à la durée de l'exp : T1 = 6 semaines, T2 = 12 semaines</t>
  </si>
  <si>
    <t>densité de la population initiale introduite (10/20/40/60/80)</t>
  </si>
  <si>
    <t>numéro de réplicats de chaque modalité, pour la concaténation</t>
  </si>
  <si>
    <t>numéro du bloc auquel le pot appartient (B1, B2 ou B3)</t>
  </si>
  <si>
    <t>densité finale obtenue, après comptage</t>
  </si>
  <si>
    <t>t_repro</t>
  </si>
  <si>
    <t xml:space="preserve">taux de reproduction </t>
  </si>
  <si>
    <t>Row Labels</t>
  </si>
  <si>
    <t>Grand Total</t>
  </si>
  <si>
    <t>Average of d_fin</t>
  </si>
  <si>
    <t>Column Labels</t>
  </si>
  <si>
    <t>Average of t_repro</t>
  </si>
  <si>
    <t>STDEV</t>
  </si>
  <si>
    <t>12 samples</t>
  </si>
  <si>
    <t>Standar Error</t>
  </si>
  <si>
    <t>SE</t>
  </si>
  <si>
    <t xml:space="preserve">Densité Finale </t>
  </si>
  <si>
    <t>Taux de Reproduction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</si>
</sst>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/>
    <xf numFmtId="2" fontId="0" fillId="0" borderId="0" xfId="0" applyNumberFormat="1"/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0" borderId="0" xfId="0"/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8" fontId="0" fillId="0" borderId="0" xfId="0" applyNumberFormat="1"/>
    <xf numFmtId="0" fontId="0" fillId="3" borderId="0" xfId="0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8" fontId="0" fillId="0" borderId="0" xfId="0" applyNumberFormat="1" applyBorder="1"/>
    <xf numFmtId="168" fontId="0" fillId="0" borderId="5" xfId="0" applyNumberFormat="1" applyBorder="1"/>
    <xf numFmtId="0" fontId="1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T1 (6</a:t>
            </a:r>
            <a:r>
              <a:rPr lang="en-US" b="1" baseline="0"/>
              <a:t> semaines)</a:t>
            </a:r>
            <a:endParaRPr lang="en-US" b="1"/>
          </a:p>
        </c:rich>
      </c:tx>
      <c:overlay val="0"/>
      <c:spPr>
        <a:prstGeom prst="rect">
          <a:avLst/>
        </a:prstGeom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plot!$H$1</c:f>
              <c:strCache>
                <c:ptCount val="1"/>
                <c:pt idx="0">
                  <c:v>t_repro</c:v>
                </c:pt>
              </c:strCache>
            </c:strRef>
          </c:tx>
          <c:spPr>
            <a:prstGeom prst="rect">
              <a:avLst/>
            </a:prstGeom>
            <a:ln w="19050" cap="rnd">
              <a:noFill/>
              <a:round/>
            </a:ln>
          </c:spPr>
          <c:marker>
            <c:symbol val="circle"/>
            <c:size val="5"/>
            <c:spPr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trendline>
            <c:spPr>
              <a:ln>
                <a:solidFill>
                  <a:srgbClr val="C00000"/>
                </a:solidFill>
                <a:prstDash val="sysDash"/>
              </a:ln>
            </c:spPr>
            <c:trendlineType val="power"/>
            <c:dispRSqr val="1"/>
            <c:dispEq val="1"/>
            <c:trendlineLbl>
              <c:layout>
                <c:manualLayout>
                  <c:x val="4.1417676325812808E-2"/>
                  <c:y val="-0.2745217264508603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 b="1"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plot!$D$2:$D$61</c:f>
              <c:numCache>
                <c:formatCode>General</c:formatCode>
                <c:ptCount val="6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</c:numCache>
            </c:numRef>
          </c:xVal>
          <c:yVal>
            <c:numRef>
              <c:f>plot!$H$2:$H$61</c:f>
              <c:numCache>
                <c:formatCode>0.00</c:formatCode>
                <c:ptCount val="60"/>
                <c:pt idx="0">
                  <c:v>52.6</c:v>
                </c:pt>
                <c:pt idx="1">
                  <c:v>22.9</c:v>
                </c:pt>
                <c:pt idx="2">
                  <c:v>11.7</c:v>
                </c:pt>
                <c:pt idx="3">
                  <c:v>57.5</c:v>
                </c:pt>
                <c:pt idx="4">
                  <c:v>41</c:v>
                </c:pt>
                <c:pt idx="5">
                  <c:v>43.1</c:v>
                </c:pt>
                <c:pt idx="6">
                  <c:v>31.4</c:v>
                </c:pt>
                <c:pt idx="7">
                  <c:v>42.6</c:v>
                </c:pt>
                <c:pt idx="8">
                  <c:v>35.299999999999997</c:v>
                </c:pt>
                <c:pt idx="9">
                  <c:v>39.5</c:v>
                </c:pt>
                <c:pt idx="10">
                  <c:v>46.3</c:v>
                </c:pt>
                <c:pt idx="11">
                  <c:v>40.299999999999997</c:v>
                </c:pt>
                <c:pt idx="12">
                  <c:v>15.35</c:v>
                </c:pt>
                <c:pt idx="13">
                  <c:v>12.3</c:v>
                </c:pt>
                <c:pt idx="14">
                  <c:v>11.4</c:v>
                </c:pt>
                <c:pt idx="15">
                  <c:v>15.55</c:v>
                </c:pt>
                <c:pt idx="16">
                  <c:v>24.3</c:v>
                </c:pt>
                <c:pt idx="17">
                  <c:v>21.9</c:v>
                </c:pt>
                <c:pt idx="18">
                  <c:v>25</c:v>
                </c:pt>
                <c:pt idx="19">
                  <c:v>28.3</c:v>
                </c:pt>
                <c:pt idx="20">
                  <c:v>22.2</c:v>
                </c:pt>
                <c:pt idx="21">
                  <c:v>22.35</c:v>
                </c:pt>
                <c:pt idx="22">
                  <c:v>18.850000000000001</c:v>
                </c:pt>
                <c:pt idx="23">
                  <c:v>24.5</c:v>
                </c:pt>
                <c:pt idx="24">
                  <c:v>5.5750000000000002</c:v>
                </c:pt>
                <c:pt idx="25">
                  <c:v>6.1</c:v>
                </c:pt>
                <c:pt idx="26">
                  <c:v>3.65</c:v>
                </c:pt>
                <c:pt idx="27">
                  <c:v>8.4749999999999996</c:v>
                </c:pt>
                <c:pt idx="28">
                  <c:v>6.5750000000000002</c:v>
                </c:pt>
                <c:pt idx="29">
                  <c:v>2.7</c:v>
                </c:pt>
                <c:pt idx="30">
                  <c:v>5.6</c:v>
                </c:pt>
                <c:pt idx="31">
                  <c:v>6</c:v>
                </c:pt>
                <c:pt idx="32">
                  <c:v>12.925000000000001</c:v>
                </c:pt>
                <c:pt idx="33">
                  <c:v>7.15</c:v>
                </c:pt>
                <c:pt idx="34">
                  <c:v>9.125</c:v>
                </c:pt>
                <c:pt idx="35">
                  <c:v>6.65</c:v>
                </c:pt>
                <c:pt idx="36">
                  <c:v>5.3166666666666664</c:v>
                </c:pt>
                <c:pt idx="37">
                  <c:v>10.533333333333333</c:v>
                </c:pt>
                <c:pt idx="38">
                  <c:v>5.8666666666666663</c:v>
                </c:pt>
                <c:pt idx="39">
                  <c:v>8.6333333333333329</c:v>
                </c:pt>
                <c:pt idx="40">
                  <c:v>4.25</c:v>
                </c:pt>
                <c:pt idx="41">
                  <c:v>5.166666666666667</c:v>
                </c:pt>
                <c:pt idx="42">
                  <c:v>1.2666666666666666</c:v>
                </c:pt>
                <c:pt idx="43">
                  <c:v>5.1333333333333337</c:v>
                </c:pt>
                <c:pt idx="44">
                  <c:v>4.6166666666666663</c:v>
                </c:pt>
                <c:pt idx="45">
                  <c:v>6.4666666666666668</c:v>
                </c:pt>
                <c:pt idx="46">
                  <c:v>5.916666666666667</c:v>
                </c:pt>
                <c:pt idx="47">
                  <c:v>4.9833333333333334</c:v>
                </c:pt>
                <c:pt idx="48">
                  <c:v>5.2625000000000002</c:v>
                </c:pt>
                <c:pt idx="49">
                  <c:v>8.5500000000000007</c:v>
                </c:pt>
                <c:pt idx="50">
                  <c:v>5.8</c:v>
                </c:pt>
                <c:pt idx="51">
                  <c:v>4.875</c:v>
                </c:pt>
                <c:pt idx="52">
                  <c:v>2.9125000000000001</c:v>
                </c:pt>
                <c:pt idx="53">
                  <c:v>2.9874999999999998</c:v>
                </c:pt>
                <c:pt idx="54">
                  <c:v>3.6124999999999998</c:v>
                </c:pt>
                <c:pt idx="55">
                  <c:v>4.0125000000000002</c:v>
                </c:pt>
                <c:pt idx="56">
                  <c:v>10.025</c:v>
                </c:pt>
                <c:pt idx="57">
                  <c:v>5.1624999999999996</c:v>
                </c:pt>
                <c:pt idx="58">
                  <c:v>5.25</c:v>
                </c:pt>
                <c:pt idx="59">
                  <c:v>3.95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91-4348-82C7-D21B0ADA2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37000"/>
        <c:axId val="230237392"/>
      </c:scatterChart>
      <c:valAx>
        <c:axId val="230237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solidFill>
                      <a:schemeClr val="accent3">
                        <a:lumMod val="75000"/>
                      </a:schemeClr>
                    </a:solidFill>
                  </a:defRPr>
                </a:pPr>
                <a:r>
                  <a:rPr lang="en-US">
                    <a:solidFill>
                      <a:schemeClr val="accent3">
                        <a:lumMod val="75000"/>
                      </a:schemeClr>
                    </a:solidFill>
                  </a:rPr>
                  <a:t>Densité</a:t>
                </a:r>
                <a:r>
                  <a:rPr lang="en-US" baseline="0">
                    <a:solidFill>
                      <a:schemeClr val="accent3">
                        <a:lumMod val="75000"/>
                      </a:schemeClr>
                    </a:solidFill>
                  </a:rPr>
                  <a:t> initiale</a:t>
                </a:r>
                <a:endParaRPr lang="en-US">
                  <a:solidFill>
                    <a:schemeClr val="accent3">
                      <a:lumMod val="7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36761291833470316"/>
              <c:y val="0.911087780694079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37392"/>
        <c:crosses val="autoZero"/>
        <c:crossBetween val="midCat"/>
      </c:valAx>
      <c:valAx>
        <c:axId val="230237392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accent3">
                        <a:lumMod val="75000"/>
                      </a:schemeClr>
                    </a:solidFill>
                  </a:defRPr>
                </a:pPr>
                <a:r>
                  <a:rPr lang="en-US">
                    <a:solidFill>
                      <a:schemeClr val="accent3">
                        <a:lumMod val="75000"/>
                      </a:schemeClr>
                    </a:solidFill>
                  </a:rPr>
                  <a:t>Taux</a:t>
                </a:r>
                <a:r>
                  <a:rPr lang="en-US" baseline="0">
                    <a:solidFill>
                      <a:schemeClr val="accent3">
                        <a:lumMod val="75000"/>
                      </a:schemeClr>
                    </a:solidFill>
                  </a:rPr>
                  <a:t> de reproduction</a:t>
                </a:r>
                <a:endParaRPr lang="en-US">
                  <a:solidFill>
                    <a:schemeClr val="accent3">
                      <a:lumMod val="7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1.9640852974186308E-2"/>
              <c:y val="0.31932086614173227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37000"/>
        <c:crosses val="autoZero"/>
        <c:crossBetween val="midCat"/>
      </c:valAx>
      <c:spPr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Relation</a:t>
            </a:r>
            <a:r>
              <a:rPr lang="en-US" b="1" baseline="0"/>
              <a:t> de Densité</a:t>
            </a:r>
            <a:r>
              <a:rPr lang="en-US" b="1"/>
              <a:t> 6</a:t>
            </a:r>
            <a:r>
              <a:rPr lang="en-US" b="1" baseline="0"/>
              <a:t> semaines</a:t>
            </a:r>
            <a:endParaRPr lang="en-US" b="1"/>
          </a:p>
        </c:rich>
      </c:tx>
      <c:overlay val="0"/>
      <c:spPr>
        <a:prstGeom prst="rect">
          <a:avLst/>
        </a:prstGeom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plot!$G$1</c:f>
              <c:strCache>
                <c:ptCount val="1"/>
                <c:pt idx="0">
                  <c:v>d_fin</c:v>
                </c:pt>
              </c:strCache>
            </c:strRef>
          </c:tx>
          <c:spPr>
            <a:prstGeom prst="rect">
              <a:avLst/>
            </a:prstGeom>
            <a:ln w="25400" cap="rnd">
              <a:noFill/>
              <a:round/>
            </a:ln>
          </c:spPr>
          <c:marker>
            <c:symbol val="circle"/>
            <c:size val="5"/>
            <c:spPr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trendline>
            <c:spPr>
              <a:ln>
                <a:solidFill>
                  <a:srgbClr val="C00000"/>
                </a:solidFill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plot!$D$2:$D$61</c:f>
              <c:numCache>
                <c:formatCode>General</c:formatCode>
                <c:ptCount val="6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</c:numCache>
            </c:numRef>
          </c:xVal>
          <c:yVal>
            <c:numRef>
              <c:f>plot!$G$2:$G$61</c:f>
              <c:numCache>
                <c:formatCode>General</c:formatCode>
                <c:ptCount val="60"/>
                <c:pt idx="0">
                  <c:v>526</c:v>
                </c:pt>
                <c:pt idx="1">
                  <c:v>229</c:v>
                </c:pt>
                <c:pt idx="2">
                  <c:v>117</c:v>
                </c:pt>
                <c:pt idx="3">
                  <c:v>575</c:v>
                </c:pt>
                <c:pt idx="4">
                  <c:v>410</c:v>
                </c:pt>
                <c:pt idx="5">
                  <c:v>431</c:v>
                </c:pt>
                <c:pt idx="6">
                  <c:v>314</c:v>
                </c:pt>
                <c:pt idx="7">
                  <c:v>426</c:v>
                </c:pt>
                <c:pt idx="8">
                  <c:v>353</c:v>
                </c:pt>
                <c:pt idx="9">
                  <c:v>395</c:v>
                </c:pt>
                <c:pt idx="10">
                  <c:v>463</c:v>
                </c:pt>
                <c:pt idx="11">
                  <c:v>403</c:v>
                </c:pt>
                <c:pt idx="12">
                  <c:v>307</c:v>
                </c:pt>
                <c:pt idx="13">
                  <c:v>246</c:v>
                </c:pt>
                <c:pt idx="14">
                  <c:v>228</c:v>
                </c:pt>
                <c:pt idx="15">
                  <c:v>311</c:v>
                </c:pt>
                <c:pt idx="16">
                  <c:v>486</c:v>
                </c:pt>
                <c:pt idx="17">
                  <c:v>438</c:v>
                </c:pt>
                <c:pt idx="18">
                  <c:v>500</c:v>
                </c:pt>
                <c:pt idx="19">
                  <c:v>566</c:v>
                </c:pt>
                <c:pt idx="20">
                  <c:v>444</c:v>
                </c:pt>
                <c:pt idx="21">
                  <c:v>447</c:v>
                </c:pt>
                <c:pt idx="22">
                  <c:v>377</c:v>
                </c:pt>
                <c:pt idx="23">
                  <c:v>490</c:v>
                </c:pt>
                <c:pt idx="24">
                  <c:v>223</c:v>
                </c:pt>
                <c:pt idx="25">
                  <c:v>244</c:v>
                </c:pt>
                <c:pt idx="26">
                  <c:v>146</c:v>
                </c:pt>
                <c:pt idx="27">
                  <c:v>339</c:v>
                </c:pt>
                <c:pt idx="28">
                  <c:v>263</c:v>
                </c:pt>
                <c:pt idx="29">
                  <c:v>108</c:v>
                </c:pt>
                <c:pt idx="30">
                  <c:v>224</c:v>
                </c:pt>
                <c:pt idx="31">
                  <c:v>240</c:v>
                </c:pt>
                <c:pt idx="32">
                  <c:v>517</c:v>
                </c:pt>
                <c:pt idx="33">
                  <c:v>286</c:v>
                </c:pt>
                <c:pt idx="34">
                  <c:v>365</c:v>
                </c:pt>
                <c:pt idx="35">
                  <c:v>266</c:v>
                </c:pt>
                <c:pt idx="36">
                  <c:v>319</c:v>
                </c:pt>
                <c:pt idx="37">
                  <c:v>632</c:v>
                </c:pt>
                <c:pt idx="38">
                  <c:v>352</c:v>
                </c:pt>
                <c:pt idx="39">
                  <c:v>518</c:v>
                </c:pt>
                <c:pt idx="40">
                  <c:v>255</c:v>
                </c:pt>
                <c:pt idx="41">
                  <c:v>310</c:v>
                </c:pt>
                <c:pt idx="42">
                  <c:v>76</c:v>
                </c:pt>
                <c:pt idx="43">
                  <c:v>308</c:v>
                </c:pt>
                <c:pt idx="44">
                  <c:v>277</c:v>
                </c:pt>
                <c:pt idx="45">
                  <c:v>388</c:v>
                </c:pt>
                <c:pt idx="46">
                  <c:v>355</c:v>
                </c:pt>
                <c:pt idx="47">
                  <c:v>299</c:v>
                </c:pt>
                <c:pt idx="48">
                  <c:v>421</c:v>
                </c:pt>
                <c:pt idx="49">
                  <c:v>684</c:v>
                </c:pt>
                <c:pt idx="50">
                  <c:v>464</c:v>
                </c:pt>
                <c:pt idx="51">
                  <c:v>390</c:v>
                </c:pt>
                <c:pt idx="52">
                  <c:v>233</c:v>
                </c:pt>
                <c:pt idx="53">
                  <c:v>239</c:v>
                </c:pt>
                <c:pt idx="54">
                  <c:v>289</c:v>
                </c:pt>
                <c:pt idx="55">
                  <c:v>321</c:v>
                </c:pt>
                <c:pt idx="56">
                  <c:v>802</c:v>
                </c:pt>
                <c:pt idx="57">
                  <c:v>413</c:v>
                </c:pt>
                <c:pt idx="58">
                  <c:v>420</c:v>
                </c:pt>
                <c:pt idx="59">
                  <c:v>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AB-462C-816C-26D7C7700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38176"/>
        <c:axId val="230238568"/>
      </c:scatterChart>
      <c:valAx>
        <c:axId val="23023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solidFill>
                      <a:schemeClr val="accent3">
                        <a:lumMod val="75000"/>
                      </a:schemeClr>
                    </a:solidFill>
                  </a:defRPr>
                </a:pPr>
                <a:r>
                  <a:rPr lang="en-US">
                    <a:solidFill>
                      <a:schemeClr val="accent3">
                        <a:lumMod val="75000"/>
                      </a:schemeClr>
                    </a:solidFill>
                  </a:rPr>
                  <a:t>Densité Initiale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38568"/>
        <c:crosses val="autoZero"/>
        <c:crossBetween val="midCat"/>
      </c:valAx>
      <c:valAx>
        <c:axId val="230238568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accent3">
                        <a:lumMod val="75000"/>
                      </a:schemeClr>
                    </a:solidFill>
                  </a:defRPr>
                </a:pPr>
                <a:r>
                  <a:rPr lang="en-US">
                    <a:solidFill>
                      <a:schemeClr val="accent3">
                        <a:lumMod val="75000"/>
                      </a:schemeClr>
                    </a:solidFill>
                  </a:rPr>
                  <a:t>Densité Finale</a:t>
                </a:r>
              </a:p>
            </c:rich>
          </c:tx>
          <c:layout>
            <c:manualLayout>
              <c:xMode val="edge"/>
              <c:yMode val="edge"/>
              <c:x val="1.9640852974186308E-2"/>
              <c:y val="0.3285688247302420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38176"/>
        <c:crosses val="autoZero"/>
        <c:crossBetween val="midCat"/>
      </c:valAx>
      <c:spPr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T2 (12</a:t>
            </a:r>
            <a:r>
              <a:rPr lang="en-US" b="1" baseline="0"/>
              <a:t> semaines)</a:t>
            </a:r>
            <a:endParaRPr lang="en-US" b="1"/>
          </a:p>
        </c:rich>
      </c:tx>
      <c:overlay val="0"/>
      <c:spPr>
        <a:prstGeom prst="rect">
          <a:avLst/>
        </a:prstGeom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plot!$H$1</c:f>
              <c:strCache>
                <c:ptCount val="1"/>
                <c:pt idx="0">
                  <c:v>t_repro</c:v>
                </c:pt>
              </c:strCache>
            </c:strRef>
          </c:tx>
          <c:spPr>
            <a:prstGeom prst="rect">
              <a:avLst/>
            </a:prstGeom>
            <a:ln w="19050" cap="rnd">
              <a:noFill/>
              <a:round/>
            </a:ln>
          </c:spPr>
          <c:marker>
            <c:symbol val="circle"/>
            <c:size val="5"/>
            <c:spPr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trendline>
            <c:spPr>
              <a:ln>
                <a:solidFill>
                  <a:srgbClr val="C00000"/>
                </a:solidFill>
                <a:prstDash val="sysDash"/>
              </a:ln>
            </c:spPr>
            <c:trendlineType val="power"/>
            <c:dispRSqr val="1"/>
            <c:dispEq val="1"/>
            <c:trendlineLbl>
              <c:layout>
                <c:manualLayout>
                  <c:x val="5.2697137605274086E-2"/>
                  <c:y val="-0.2750772820064158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 b="1">
                      <a:solidFill>
                        <a:schemeClr val="accent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plot!$D$62:$D$121</c:f>
              <c:numCache>
                <c:formatCode>General</c:formatCode>
                <c:ptCount val="6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</c:numCache>
            </c:numRef>
          </c:xVal>
          <c:yVal>
            <c:numRef>
              <c:f>plot!$H$62:$H$121</c:f>
              <c:numCache>
                <c:formatCode>0.00</c:formatCode>
                <c:ptCount val="60"/>
                <c:pt idx="0">
                  <c:v>56.8</c:v>
                </c:pt>
                <c:pt idx="1">
                  <c:v>51.1</c:v>
                </c:pt>
                <c:pt idx="2">
                  <c:v>53.9</c:v>
                </c:pt>
                <c:pt idx="3">
                  <c:v>46.9</c:v>
                </c:pt>
                <c:pt idx="4">
                  <c:v>33</c:v>
                </c:pt>
                <c:pt idx="5">
                  <c:v>28.5</c:v>
                </c:pt>
                <c:pt idx="6">
                  <c:v>62</c:v>
                </c:pt>
                <c:pt idx="7">
                  <c:v>76.599999999999994</c:v>
                </c:pt>
                <c:pt idx="8">
                  <c:v>36.5</c:v>
                </c:pt>
                <c:pt idx="9">
                  <c:v>33.6</c:v>
                </c:pt>
                <c:pt idx="10">
                  <c:v>67.5</c:v>
                </c:pt>
                <c:pt idx="11">
                  <c:v>69.8</c:v>
                </c:pt>
                <c:pt idx="12">
                  <c:v>24.65</c:v>
                </c:pt>
                <c:pt idx="13">
                  <c:v>17</c:v>
                </c:pt>
                <c:pt idx="14">
                  <c:v>20.6</c:v>
                </c:pt>
                <c:pt idx="15">
                  <c:v>35.299999999999997</c:v>
                </c:pt>
                <c:pt idx="16">
                  <c:v>18.45</c:v>
                </c:pt>
                <c:pt idx="17">
                  <c:v>18.100000000000001</c:v>
                </c:pt>
                <c:pt idx="18">
                  <c:v>15.35</c:v>
                </c:pt>
                <c:pt idx="19">
                  <c:v>22.65</c:v>
                </c:pt>
                <c:pt idx="20">
                  <c:v>25.9</c:v>
                </c:pt>
                <c:pt idx="21">
                  <c:v>20.95</c:v>
                </c:pt>
                <c:pt idx="22">
                  <c:v>19.850000000000001</c:v>
                </c:pt>
                <c:pt idx="23">
                  <c:v>21.2</c:v>
                </c:pt>
                <c:pt idx="24">
                  <c:v>10.199999999999999</c:v>
                </c:pt>
                <c:pt idx="25">
                  <c:v>8.25</c:v>
                </c:pt>
                <c:pt idx="26">
                  <c:v>7.625</c:v>
                </c:pt>
                <c:pt idx="27">
                  <c:v>12.275</c:v>
                </c:pt>
                <c:pt idx="28">
                  <c:v>13.725</c:v>
                </c:pt>
                <c:pt idx="29">
                  <c:v>12.55</c:v>
                </c:pt>
                <c:pt idx="30">
                  <c:v>9.1750000000000007</c:v>
                </c:pt>
                <c:pt idx="31">
                  <c:v>12.975</c:v>
                </c:pt>
                <c:pt idx="32">
                  <c:v>9.5250000000000004</c:v>
                </c:pt>
                <c:pt idx="33">
                  <c:v>17.125</c:v>
                </c:pt>
                <c:pt idx="34">
                  <c:v>11.2</c:v>
                </c:pt>
                <c:pt idx="35">
                  <c:v>22.55</c:v>
                </c:pt>
                <c:pt idx="36">
                  <c:v>12.816666666666666</c:v>
                </c:pt>
                <c:pt idx="37">
                  <c:v>11.033333333333333</c:v>
                </c:pt>
                <c:pt idx="38">
                  <c:v>8.9333333333333336</c:v>
                </c:pt>
                <c:pt idx="39">
                  <c:v>10.933333333333334</c:v>
                </c:pt>
                <c:pt idx="40">
                  <c:v>11.55</c:v>
                </c:pt>
                <c:pt idx="41">
                  <c:v>10.4</c:v>
                </c:pt>
                <c:pt idx="42">
                  <c:v>7.3</c:v>
                </c:pt>
                <c:pt idx="43">
                  <c:v>9.1333333333333329</c:v>
                </c:pt>
                <c:pt idx="44">
                  <c:v>8.5500000000000007</c:v>
                </c:pt>
                <c:pt idx="45">
                  <c:v>11.683333333333334</c:v>
                </c:pt>
                <c:pt idx="46">
                  <c:v>11.866666666666667</c:v>
                </c:pt>
                <c:pt idx="47">
                  <c:v>12.466666666666667</c:v>
                </c:pt>
                <c:pt idx="48">
                  <c:v>7.2750000000000004</c:v>
                </c:pt>
                <c:pt idx="49">
                  <c:v>10.025</c:v>
                </c:pt>
                <c:pt idx="50">
                  <c:v>9.9875000000000007</c:v>
                </c:pt>
                <c:pt idx="51">
                  <c:v>8.0625</c:v>
                </c:pt>
                <c:pt idx="52">
                  <c:v>11.625</c:v>
                </c:pt>
                <c:pt idx="53">
                  <c:v>10.362500000000001</c:v>
                </c:pt>
                <c:pt idx="54">
                  <c:v>2.5499999999999998</c:v>
                </c:pt>
                <c:pt idx="55">
                  <c:v>10.4125</c:v>
                </c:pt>
                <c:pt idx="56">
                  <c:v>10.137499999999999</c:v>
                </c:pt>
                <c:pt idx="57">
                  <c:v>11.987500000000001</c:v>
                </c:pt>
                <c:pt idx="58">
                  <c:v>9.7874999999999996</c:v>
                </c:pt>
                <c:pt idx="59">
                  <c:v>10.75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FF-40DC-A3F4-0F166745B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37000"/>
        <c:axId val="230237392"/>
      </c:scatterChart>
      <c:valAx>
        <c:axId val="230237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solidFill>
                      <a:schemeClr val="accent3">
                        <a:lumMod val="75000"/>
                      </a:schemeClr>
                    </a:solidFill>
                  </a:defRPr>
                </a:pPr>
                <a:r>
                  <a:rPr lang="en-US">
                    <a:solidFill>
                      <a:schemeClr val="accent3">
                        <a:lumMod val="75000"/>
                      </a:schemeClr>
                    </a:solidFill>
                  </a:rPr>
                  <a:t>Densité initiale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37392"/>
        <c:crosses val="autoZero"/>
        <c:crossBetween val="midCat"/>
      </c:valAx>
      <c:valAx>
        <c:axId val="230237392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chemeClr val="accent3">
                        <a:lumMod val="75000"/>
                      </a:schemeClr>
                    </a:solidFill>
                  </a:defRPr>
                </a:pPr>
                <a:r>
                  <a:rPr lang="en-US">
                    <a:solidFill>
                      <a:schemeClr val="accent3">
                        <a:lumMod val="75000"/>
                      </a:schemeClr>
                    </a:solidFill>
                  </a:rPr>
                  <a:t>Taux de reproduction</a:t>
                </a:r>
              </a:p>
            </c:rich>
          </c:tx>
          <c:layout>
            <c:manualLayout>
              <c:xMode val="edge"/>
              <c:yMode val="edge"/>
              <c:x val="2.2446689113355778E-2"/>
              <c:y val="0.32395049577136187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37000"/>
        <c:crosses val="autoZero"/>
        <c:crossBetween val="midCat"/>
      </c:valAx>
      <c:spPr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Relation</a:t>
            </a:r>
            <a:r>
              <a:rPr lang="en-US" b="1" baseline="0"/>
              <a:t> de Densité 12 semaines</a:t>
            </a:r>
            <a:endParaRPr lang="en-US" b="1"/>
          </a:p>
        </c:rich>
      </c:tx>
      <c:layout>
        <c:manualLayout>
          <c:xMode val="edge"/>
          <c:yMode val="edge"/>
          <c:x val="0.25425073128485204"/>
          <c:y val="5.0925925925925923E-2"/>
        </c:manualLayout>
      </c:layout>
      <c:overlay val="0"/>
      <c:spPr>
        <a:prstGeom prst="rect">
          <a:avLst/>
        </a:prstGeom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plot!$G$1</c:f>
              <c:strCache>
                <c:ptCount val="1"/>
                <c:pt idx="0">
                  <c:v>d_fin</c:v>
                </c:pt>
              </c:strCache>
            </c:strRef>
          </c:tx>
          <c:spPr>
            <a:prstGeom prst="rect">
              <a:avLst/>
            </a:prstGeom>
            <a:ln w="25400" cap="rnd">
              <a:noFill/>
              <a:round/>
            </a:ln>
          </c:spPr>
          <c:marker>
            <c:symbol val="circle"/>
            <c:size val="5"/>
            <c:spPr>
              <a:prstGeom prst="rect">
                <a:avLst/>
              </a:prstGeom>
              <a:solidFill>
                <a:srgbClr val="ED7D31"/>
              </a:solidFill>
              <a:ln w="9525">
                <a:solidFill>
                  <a:srgbClr val="ED7D31"/>
                </a:solidFill>
              </a:ln>
            </c:spPr>
          </c:marker>
          <c:trendline>
            <c:spPr>
              <a:prstGeom prst="rect">
                <a:avLst/>
              </a:prstGeom>
              <a:ln w="19050" cap="rnd">
                <a:solidFill>
                  <a:srgbClr val="C00000"/>
                </a:solidFill>
                <a:prstDash val="sysDot"/>
              </a:ln>
            </c:spPr>
            <c:trendlineType val="linear"/>
            <c:dispRSqr val="0"/>
            <c:dispEq val="0"/>
          </c:trendline>
          <c:xVal>
            <c:numRef>
              <c:f>plot!$D$62:$D$121</c:f>
              <c:numCache>
                <c:formatCode>General</c:formatCode>
                <c:ptCount val="6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</c:numCache>
            </c:numRef>
          </c:xVal>
          <c:yVal>
            <c:numRef>
              <c:f>plot!$G$62:$G$121</c:f>
              <c:numCache>
                <c:formatCode>General</c:formatCode>
                <c:ptCount val="60"/>
                <c:pt idx="0">
                  <c:v>568</c:v>
                </c:pt>
                <c:pt idx="1">
                  <c:v>511</c:v>
                </c:pt>
                <c:pt idx="2">
                  <c:v>539</c:v>
                </c:pt>
                <c:pt idx="3">
                  <c:v>469</c:v>
                </c:pt>
                <c:pt idx="4">
                  <c:v>330</c:v>
                </c:pt>
                <c:pt idx="5">
                  <c:v>285</c:v>
                </c:pt>
                <c:pt idx="6">
                  <c:v>620</c:v>
                </c:pt>
                <c:pt idx="7">
                  <c:v>766</c:v>
                </c:pt>
                <c:pt idx="8">
                  <c:v>365</c:v>
                </c:pt>
                <c:pt idx="9">
                  <c:v>336</c:v>
                </c:pt>
                <c:pt idx="10">
                  <c:v>675</c:v>
                </c:pt>
                <c:pt idx="11">
                  <c:v>698</c:v>
                </c:pt>
                <c:pt idx="12">
                  <c:v>493</c:v>
                </c:pt>
                <c:pt idx="13">
                  <c:v>340</c:v>
                </c:pt>
                <c:pt idx="14">
                  <c:v>412</c:v>
                </c:pt>
                <c:pt idx="15">
                  <c:v>706</c:v>
                </c:pt>
                <c:pt idx="16">
                  <c:v>369</c:v>
                </c:pt>
                <c:pt idx="17">
                  <c:v>362</c:v>
                </c:pt>
                <c:pt idx="18">
                  <c:v>307</c:v>
                </c:pt>
                <c:pt idx="19">
                  <c:v>453</c:v>
                </c:pt>
                <c:pt idx="20">
                  <c:v>518</c:v>
                </c:pt>
                <c:pt idx="21">
                  <c:v>419</c:v>
                </c:pt>
                <c:pt idx="22">
                  <c:v>397</c:v>
                </c:pt>
                <c:pt idx="23">
                  <c:v>424</c:v>
                </c:pt>
                <c:pt idx="24">
                  <c:v>408</c:v>
                </c:pt>
                <c:pt idx="25">
                  <c:v>330</c:v>
                </c:pt>
                <c:pt idx="26">
                  <c:v>305</c:v>
                </c:pt>
                <c:pt idx="27">
                  <c:v>491</c:v>
                </c:pt>
                <c:pt idx="28">
                  <c:v>549</c:v>
                </c:pt>
                <c:pt idx="29">
                  <c:v>502</c:v>
                </c:pt>
                <c:pt idx="30">
                  <c:v>367</c:v>
                </c:pt>
                <c:pt idx="31">
                  <c:v>519</c:v>
                </c:pt>
                <c:pt idx="32">
                  <c:v>381</c:v>
                </c:pt>
                <c:pt idx="33">
                  <c:v>685</c:v>
                </c:pt>
                <c:pt idx="34">
                  <c:v>448</c:v>
                </c:pt>
                <c:pt idx="35">
                  <c:v>902</c:v>
                </c:pt>
                <c:pt idx="36">
                  <c:v>769</c:v>
                </c:pt>
                <c:pt idx="37">
                  <c:v>662</c:v>
                </c:pt>
                <c:pt idx="38">
                  <c:v>536</c:v>
                </c:pt>
                <c:pt idx="39">
                  <c:v>656</c:v>
                </c:pt>
                <c:pt idx="40">
                  <c:v>693</c:v>
                </c:pt>
                <c:pt idx="41">
                  <c:v>624</c:v>
                </c:pt>
                <c:pt idx="42">
                  <c:v>438</c:v>
                </c:pt>
                <c:pt idx="43">
                  <c:v>548</c:v>
                </c:pt>
                <c:pt idx="44">
                  <c:v>513</c:v>
                </c:pt>
                <c:pt idx="45">
                  <c:v>701</c:v>
                </c:pt>
                <c:pt idx="46">
                  <c:v>712</c:v>
                </c:pt>
                <c:pt idx="47">
                  <c:v>748</c:v>
                </c:pt>
                <c:pt idx="48">
                  <c:v>582</c:v>
                </c:pt>
                <c:pt idx="49">
                  <c:v>802</c:v>
                </c:pt>
                <c:pt idx="50">
                  <c:v>799</c:v>
                </c:pt>
                <c:pt idx="51">
                  <c:v>645</c:v>
                </c:pt>
                <c:pt idx="52">
                  <c:v>930</c:v>
                </c:pt>
                <c:pt idx="53">
                  <c:v>829</c:v>
                </c:pt>
                <c:pt idx="54">
                  <c:v>204</c:v>
                </c:pt>
                <c:pt idx="55">
                  <c:v>833</c:v>
                </c:pt>
                <c:pt idx="56">
                  <c:v>811</c:v>
                </c:pt>
                <c:pt idx="57">
                  <c:v>959</c:v>
                </c:pt>
                <c:pt idx="58">
                  <c:v>783</c:v>
                </c:pt>
                <c:pt idx="59">
                  <c:v>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0A-41DC-8AD6-E1B106186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38176"/>
        <c:axId val="230238568"/>
      </c:scatterChart>
      <c:valAx>
        <c:axId val="230238176"/>
        <c:scaling>
          <c:orientation val="minMax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38568"/>
        <c:crosses val="autoZero"/>
        <c:crossBetween val="midCat"/>
      </c:valAx>
      <c:valAx>
        <c:axId val="230238568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38176"/>
        <c:crosses val="autoZero"/>
        <c:crossBetween val="midCat"/>
      </c:valAx>
      <c:spPr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[manip3_tab_dens_ka.xlsx]plot!PivotTable15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Densité finale selon densité initiale et temps de fin de manipulation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7"/>
        <c:spPr>
          <a:gradFill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</c:pivotFmt>
      <c:pivotFmt>
        <c:idx val="8"/>
        <c:spPr>
          <a:gradFill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plot!$X$3:$X$4</c:f>
              <c:strCache>
                <c:ptCount val="1"/>
                <c:pt idx="0">
                  <c:v>T1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(STDEV!$M$116,STDEV!$M$117,STDEV!$M$118,STDEV!$M$119,STDEV!$M$120)</c:f>
              </c:numRef>
            </c:plus>
            <c:minus>
              <c:numRef>
                <c:f>(STDEV!$M$116,STDEV!$M$117,STDEV!$M$118,STDEV!$M$119,STDEV!$M$120)</c:f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errBars>
          <c:cat>
            <c:strRef>
              <c:f>plot!$W$5:$W$10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strCache>
            </c:strRef>
          </c:cat>
          <c:val>
            <c:numRef>
              <c:f>plot!$X$5:$X$10</c:f>
              <c:numCache>
                <c:formatCode>General</c:formatCode>
                <c:ptCount val="5"/>
                <c:pt idx="0">
                  <c:v>386.83333333333331</c:v>
                </c:pt>
                <c:pt idx="1">
                  <c:v>403.33333333333331</c:v>
                </c:pt>
                <c:pt idx="2">
                  <c:v>268.41666666666669</c:v>
                </c:pt>
                <c:pt idx="3">
                  <c:v>340.75</c:v>
                </c:pt>
                <c:pt idx="4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3-4E13-B824-ABC7F575C93A}"/>
            </c:ext>
          </c:extLst>
        </c:ser>
        <c:ser>
          <c:idx val="1"/>
          <c:order val="1"/>
          <c:tx>
            <c:strRef>
              <c:f>plot!$Y$3:$Y$4</c:f>
              <c:strCache>
                <c:ptCount val="1"/>
                <c:pt idx="0">
                  <c:v>T2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(STDEV!$O$116,STDEV!$O$117,STDEV!$O$118,STDEV!$O$119,STDEV!$O$120)</c:f>
              </c:numRef>
            </c:plus>
            <c:minus>
              <c:numRef>
                <c:f>(STDEV!$O$116,STDEV!$O$117,STDEV!$O$118,STDEV!$O$119,STDEV!$O$120)</c:f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errBars>
          <c:cat>
            <c:strRef>
              <c:f>plot!$W$5:$W$10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strCache>
            </c:strRef>
          </c:cat>
          <c:val>
            <c:numRef>
              <c:f>plot!$Y$5:$Y$10</c:f>
              <c:numCache>
                <c:formatCode>General</c:formatCode>
                <c:ptCount val="5"/>
                <c:pt idx="0">
                  <c:v>513.5</c:v>
                </c:pt>
                <c:pt idx="1">
                  <c:v>433.33333333333331</c:v>
                </c:pt>
                <c:pt idx="2">
                  <c:v>490.58333333333331</c:v>
                </c:pt>
                <c:pt idx="3">
                  <c:v>633.33333333333337</c:v>
                </c:pt>
                <c:pt idx="4">
                  <c:v>753.08333333333337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93-4E13-B824-ABC7F575C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70417808"/>
        <c:axId val="1304564016"/>
      </c:barChart>
      <c:catAx>
        <c:axId val="117041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Densité initiale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564016"/>
        <c:crosses val="autoZero"/>
        <c:auto val="1"/>
        <c:lblAlgn val="ctr"/>
        <c:lblOffset val="100"/>
        <c:noMultiLvlLbl val="0"/>
      </c:catAx>
      <c:valAx>
        <c:axId val="13045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Densité finale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41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[manip3_tab_dens_ka.xlsx]plot!PivotTable16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Taux de reproduction selon densité initiale et temps de fin de manipulation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</c:pivotFmt>
      <c:pivotFmt>
        <c:idx val="113"/>
      </c:pivotFmt>
      <c:pivotFmt>
        <c:idx val="119"/>
        <c:spPr>
          <a:gradFill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</c:pivotFmt>
      <c:pivotFmt>
        <c:idx val="120"/>
        <c:spPr>
          <a:gradFill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plot!$AC$3:$AC$4</c:f>
              <c:strCache>
                <c:ptCount val="1"/>
                <c:pt idx="0">
                  <c:v>T1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(STDEV!$L$126,STDEV!$L$127,STDEV!$L$128,STDEV!$L$129,STDEV!$L$130)</c:f>
                <c:numCache>
                  <c:formatCode>General</c:formatCode>
                  <c:ptCount val="5"/>
                  <c:pt idx="0">
                    <c:v>1.0332101181019013</c:v>
                  </c:pt>
                  <c:pt idx="1">
                    <c:v>0.45105562678141981</c:v>
                  </c:pt>
                  <c:pt idx="2">
                    <c:v>0.21994794338871571</c:v>
                  </c:pt>
                  <c:pt idx="3">
                    <c:v>0.1893961594987725</c:v>
                  </c:pt>
                  <c:pt idx="4">
                    <c:v>0.17872512099943469</c:v>
                  </c:pt>
                </c:numCache>
              </c:numRef>
            </c:plus>
            <c:minus>
              <c:numRef>
                <c:f>(STDEV!$L$126,STDEV!$L$127,STDEV!$L$128,STDEV!$L$129,STDEV!$L$130)</c:f>
                <c:numCache>
                  <c:formatCode>General</c:formatCode>
                  <c:ptCount val="5"/>
                  <c:pt idx="0">
                    <c:v>1.0332101181019013</c:v>
                  </c:pt>
                  <c:pt idx="1">
                    <c:v>0.45105562678141981</c:v>
                  </c:pt>
                  <c:pt idx="2">
                    <c:v>0.21994794338871571</c:v>
                  </c:pt>
                  <c:pt idx="3">
                    <c:v>0.1893961594987725</c:v>
                  </c:pt>
                  <c:pt idx="4">
                    <c:v>0.17872512099943469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errBars>
          <c:cat>
            <c:strRef>
              <c:f>plot!$AB$5:$AB$10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strCache>
            </c:strRef>
          </c:cat>
          <c:val>
            <c:numRef>
              <c:f>plot!$AC$5:$AC$10</c:f>
              <c:numCache>
                <c:formatCode>General</c:formatCode>
                <c:ptCount val="5"/>
                <c:pt idx="0">
                  <c:v>38.683333333333337</c:v>
                </c:pt>
                <c:pt idx="1">
                  <c:v>20.166666666666664</c:v>
                </c:pt>
                <c:pt idx="2">
                  <c:v>6.710416666666668</c:v>
                </c:pt>
                <c:pt idx="3">
                  <c:v>5.6791666666666663</c:v>
                </c:pt>
                <c:pt idx="4">
                  <c:v>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9CDF-4F80-A766-42D9A0DBCBA6}"/>
            </c:ext>
          </c:extLst>
        </c:ser>
        <c:ser>
          <c:idx val="1"/>
          <c:order val="1"/>
          <c:tx>
            <c:strRef>
              <c:f>plot!$AD$3:$AD$4</c:f>
              <c:strCache>
                <c:ptCount val="1"/>
                <c:pt idx="0">
                  <c:v>T2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(STDEV!$N$126,STDEV!$N$127,STDEV!$N$128,STDEV!$N$129,STDEV!$N$130)</c:f>
                <c:numCache>
                  <c:formatCode>General</c:formatCode>
                  <c:ptCount val="5"/>
                  <c:pt idx="0">
                    <c:v>1.3301833055119221</c:v>
                  </c:pt>
                  <c:pt idx="1">
                    <c:v>0.43777708878067095</c:v>
                  </c:pt>
                  <c:pt idx="2">
                    <c:v>0.34835637059229868</c:v>
                  </c:pt>
                  <c:pt idx="3">
                    <c:v>0.14305289952096203</c:v>
                  </c:pt>
                  <c:pt idx="4">
                    <c:v>0.21033060530629974</c:v>
                  </c:pt>
                </c:numCache>
              </c:numRef>
            </c:plus>
            <c:minus>
              <c:numRef>
                <c:f>(STDEV!$N$126,STDEV!$N$127,STDEV!$N$128,STDEV!$N$129,STDEV!$N$130)</c:f>
                <c:numCache>
                  <c:formatCode>General</c:formatCode>
                  <c:ptCount val="5"/>
                  <c:pt idx="0">
                    <c:v>1.3301833055119221</c:v>
                  </c:pt>
                  <c:pt idx="1">
                    <c:v>0.43777708878067095</c:v>
                  </c:pt>
                  <c:pt idx="2">
                    <c:v>0.34835637059229868</c:v>
                  </c:pt>
                  <c:pt idx="3">
                    <c:v>0.14305289952096203</c:v>
                  </c:pt>
                  <c:pt idx="4">
                    <c:v>0.21033060530629974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errBars>
          <c:cat>
            <c:strRef>
              <c:f>plot!$AB$5:$AB$10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strCache>
            </c:strRef>
          </c:cat>
          <c:val>
            <c:numRef>
              <c:f>plot!$AD$5:$AD$10</c:f>
              <c:numCache>
                <c:formatCode>General</c:formatCode>
                <c:ptCount val="5"/>
                <c:pt idx="0">
                  <c:v>51.35</c:v>
                </c:pt>
                <c:pt idx="1">
                  <c:v>21.666666666666668</c:v>
                </c:pt>
                <c:pt idx="2">
                  <c:v>12.264583333333334</c:v>
                </c:pt>
                <c:pt idx="3">
                  <c:v>10.555555555555555</c:v>
                </c:pt>
                <c:pt idx="4">
                  <c:v>9.4135416666666654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9CDF-4F80-A766-42D9A0DBC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54976400"/>
        <c:axId val="1259996080"/>
      </c:barChart>
      <c:catAx>
        <c:axId val="135497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Densité intiale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996080"/>
        <c:crosses val="autoZero"/>
        <c:auto val="1"/>
        <c:lblAlgn val="ctr"/>
        <c:lblOffset val="100"/>
        <c:noMultiLvlLbl val="0"/>
      </c:catAx>
      <c:valAx>
        <c:axId val="12599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Taux de reproduction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7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754380</xdr:colOff>
      <xdr:row>0</xdr:row>
      <xdr:rowOff>49530</xdr:rowOff>
    </xdr:from>
    <xdr:to>
      <xdr:col>14</xdr:col>
      <xdr:colOff>571500</xdr:colOff>
      <xdr:row>15</xdr:row>
      <xdr:rowOff>49530</xdr:rowOff>
    </xdr:to>
    <xdr:graphicFrame macro="">
      <xdr:nvGraphicFramePr>
        <xdr:cNvPr id="4" name="Graphiqu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769620</xdr:colOff>
      <xdr:row>0</xdr:row>
      <xdr:rowOff>53340</xdr:rowOff>
    </xdr:from>
    <xdr:to>
      <xdr:col>20</xdr:col>
      <xdr:colOff>586740</xdr:colOff>
      <xdr:row>15</xdr:row>
      <xdr:rowOff>53340</xdr:rowOff>
    </xdr:to>
    <xdr:graphicFrame macro="">
      <xdr:nvGraphicFramePr>
        <xdr:cNvPr id="5" name="Graphiqu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754380</xdr:colOff>
      <xdr:row>16</xdr:row>
      <xdr:rowOff>15240</xdr:rowOff>
    </xdr:from>
    <xdr:to>
      <xdr:col>14</xdr:col>
      <xdr:colOff>571500</xdr:colOff>
      <xdr:row>31</xdr:row>
      <xdr:rowOff>15240</xdr:rowOff>
    </xdr:to>
    <xdr:graphicFrame macro="">
      <xdr:nvGraphicFramePr>
        <xdr:cNvPr id="6" name="Graphique 1">
          <a:extLst>
            <a:ext uri="{FF2B5EF4-FFF2-40B4-BE49-F238E27FC236}">
              <a16:creationId xmlns:a16="http://schemas.microsoft.com/office/drawing/2014/main" id="{99319DF0-CB3F-4E76-BE70-73EACEB8F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762000</xdr:colOff>
      <xdr:row>16</xdr:row>
      <xdr:rowOff>7620</xdr:rowOff>
    </xdr:from>
    <xdr:to>
      <xdr:col>20</xdr:col>
      <xdr:colOff>579120</xdr:colOff>
      <xdr:row>31</xdr:row>
      <xdr:rowOff>7620</xdr:rowOff>
    </xdr:to>
    <xdr:graphicFrame macro="">
      <xdr:nvGraphicFramePr>
        <xdr:cNvPr id="8" name="Graphique 2">
          <a:extLst>
            <a:ext uri="{FF2B5EF4-FFF2-40B4-BE49-F238E27FC236}">
              <a16:creationId xmlns:a16="http://schemas.microsoft.com/office/drawing/2014/main" id="{F9CC908B-E69D-4BA1-B56B-75E8B23DB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463708</xdr:colOff>
      <xdr:row>11</xdr:row>
      <xdr:rowOff>170815</xdr:rowOff>
    </xdr:from>
    <xdr:to>
      <xdr:col>27</xdr:col>
      <xdr:colOff>535781</xdr:colOff>
      <xdr:row>33</xdr:row>
      <xdr:rowOff>75564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445631-2864-4231-836D-A0B42A4A3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487521</xdr:colOff>
      <xdr:row>33</xdr:row>
      <xdr:rowOff>175101</xdr:rowOff>
    </xdr:from>
    <xdr:to>
      <xdr:col>27</xdr:col>
      <xdr:colOff>525859</xdr:colOff>
      <xdr:row>56</xdr:row>
      <xdr:rowOff>174387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1D3865-6846-44B7-B3C0-FC50CED8F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gote" refreshedDate="44341.715975810184" createdVersion="6" refreshedVersion="6" minRefreshableVersion="3" recordCount="120" xr:uid="{9282BFD8-D497-48C6-B863-2652B254417F}">
  <cacheSource type="worksheet">
    <worksheetSource ref="A1:H121" sheet="plot"/>
  </cacheSource>
  <cacheFields count="8">
    <cacheField name="n_pot" numFmtId="0">
      <sharedItems containsSemiMixedTypes="0" containsString="0" containsNumber="1" containsInteger="1" minValue="1" maxValue="120"/>
    </cacheField>
    <cacheField name="ID" numFmtId="0">
      <sharedItems/>
    </cacheField>
    <cacheField name="temps" numFmtId="0">
      <sharedItems count="2">
        <s v="T1"/>
        <s v="T2"/>
      </sharedItems>
    </cacheField>
    <cacheField name="d_in" numFmtId="0">
      <sharedItems containsSemiMixedTypes="0" containsString="0" containsNumber="1" containsInteger="1" minValue="10" maxValue="80" count="5">
        <n v="10"/>
        <n v="20"/>
        <n v="40"/>
        <n v="60"/>
        <n v="80"/>
      </sharedItems>
    </cacheField>
    <cacheField name="n_rep" numFmtId="0">
      <sharedItems containsSemiMixedTypes="0" containsString="0" containsNumber="1" containsInteger="1" minValue="1" maxValue="12"/>
    </cacheField>
    <cacheField name="bloc" numFmtId="0">
      <sharedItems/>
    </cacheField>
    <cacheField name="d_fin" numFmtId="0">
      <sharedItems containsSemiMixedTypes="0" containsString="0" containsNumber="1" containsInteger="1" minValue="76" maxValue="959" count="114">
        <n v="526"/>
        <n v="229"/>
        <n v="117"/>
        <n v="575"/>
        <n v="410"/>
        <n v="431"/>
        <n v="314"/>
        <n v="426"/>
        <n v="353"/>
        <n v="395"/>
        <n v="463"/>
        <n v="403"/>
        <n v="307"/>
        <n v="246"/>
        <n v="228"/>
        <n v="311"/>
        <n v="486"/>
        <n v="438"/>
        <n v="500"/>
        <n v="566"/>
        <n v="444"/>
        <n v="447"/>
        <n v="377"/>
        <n v="490"/>
        <n v="223"/>
        <n v="244"/>
        <n v="146"/>
        <n v="339"/>
        <n v="263"/>
        <n v="108"/>
        <n v="224"/>
        <n v="240"/>
        <n v="517"/>
        <n v="286"/>
        <n v="365"/>
        <n v="266"/>
        <n v="319"/>
        <n v="632"/>
        <n v="352"/>
        <n v="518"/>
        <n v="255"/>
        <n v="310"/>
        <n v="76"/>
        <n v="308"/>
        <n v="277"/>
        <n v="388"/>
        <n v="355"/>
        <n v="299"/>
        <n v="421"/>
        <n v="684"/>
        <n v="464"/>
        <n v="390"/>
        <n v="233"/>
        <n v="239"/>
        <n v="289"/>
        <n v="321"/>
        <n v="802"/>
        <n v="413"/>
        <n v="420"/>
        <n v="316"/>
        <n v="568"/>
        <n v="511"/>
        <n v="539"/>
        <n v="469"/>
        <n v="330"/>
        <n v="285"/>
        <n v="620"/>
        <n v="766"/>
        <n v="336"/>
        <n v="675"/>
        <n v="698"/>
        <n v="493"/>
        <n v="340"/>
        <n v="412"/>
        <n v="706"/>
        <n v="369"/>
        <n v="362"/>
        <n v="453"/>
        <n v="419"/>
        <n v="397"/>
        <n v="424"/>
        <n v="408"/>
        <n v="305"/>
        <n v="491"/>
        <n v="549"/>
        <n v="502"/>
        <n v="367"/>
        <n v="519"/>
        <n v="381"/>
        <n v="685"/>
        <n v="448"/>
        <n v="902"/>
        <n v="769"/>
        <n v="662"/>
        <n v="536"/>
        <n v="656"/>
        <n v="693"/>
        <n v="624"/>
        <n v="548"/>
        <n v="513"/>
        <n v="701"/>
        <n v="712"/>
        <n v="748"/>
        <n v="582"/>
        <n v="799"/>
        <n v="645"/>
        <n v="930"/>
        <n v="829"/>
        <n v="204"/>
        <n v="833"/>
        <n v="811"/>
        <n v="959"/>
        <n v="783"/>
        <n v="860"/>
      </sharedItems>
    </cacheField>
    <cacheField name="t_repro" numFmtId="2">
      <sharedItems containsSemiMixedTypes="0" containsString="0" containsNumber="1" minValue="1.2666666666666666" maxValue="76.5999999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n v="1"/>
    <s v="T1_10_1"/>
    <x v="0"/>
    <x v="0"/>
    <n v="1"/>
    <s v="B1"/>
    <x v="0"/>
    <n v="52.6"/>
  </r>
  <r>
    <n v="2"/>
    <s v="T1_10_2"/>
    <x v="0"/>
    <x v="0"/>
    <n v="2"/>
    <s v="B1"/>
    <x v="1"/>
    <n v="22.9"/>
  </r>
  <r>
    <n v="3"/>
    <s v="T1_10_3"/>
    <x v="0"/>
    <x v="0"/>
    <n v="3"/>
    <s v="B1"/>
    <x v="2"/>
    <n v="11.7"/>
  </r>
  <r>
    <n v="4"/>
    <s v="T1_10_4"/>
    <x v="0"/>
    <x v="0"/>
    <n v="4"/>
    <s v="B1"/>
    <x v="3"/>
    <n v="57.5"/>
  </r>
  <r>
    <n v="5"/>
    <s v="T1_10_5"/>
    <x v="0"/>
    <x v="0"/>
    <n v="5"/>
    <s v="B2"/>
    <x v="4"/>
    <n v="41"/>
  </r>
  <r>
    <n v="6"/>
    <s v="T1_10_6"/>
    <x v="0"/>
    <x v="0"/>
    <n v="6"/>
    <s v="B2"/>
    <x v="5"/>
    <n v="43.1"/>
  </r>
  <r>
    <n v="7"/>
    <s v="T1_10_7"/>
    <x v="0"/>
    <x v="0"/>
    <n v="7"/>
    <s v="B2"/>
    <x v="6"/>
    <n v="31.4"/>
  </r>
  <r>
    <n v="8"/>
    <s v="T1_10_8"/>
    <x v="0"/>
    <x v="0"/>
    <n v="8"/>
    <s v="B2"/>
    <x v="7"/>
    <n v="42.6"/>
  </r>
  <r>
    <n v="9"/>
    <s v="T1_10_9"/>
    <x v="0"/>
    <x v="0"/>
    <n v="9"/>
    <s v="B3"/>
    <x v="8"/>
    <n v="35.299999999999997"/>
  </r>
  <r>
    <n v="10"/>
    <s v="T1_10_10"/>
    <x v="0"/>
    <x v="0"/>
    <n v="10"/>
    <s v="B3"/>
    <x v="9"/>
    <n v="39.5"/>
  </r>
  <r>
    <n v="11"/>
    <s v="T1_10_11"/>
    <x v="0"/>
    <x v="0"/>
    <n v="11"/>
    <s v="B3"/>
    <x v="10"/>
    <n v="46.3"/>
  </r>
  <r>
    <n v="12"/>
    <s v="T1_10_12"/>
    <x v="0"/>
    <x v="0"/>
    <n v="12"/>
    <s v="B3"/>
    <x v="11"/>
    <n v="40.299999999999997"/>
  </r>
  <r>
    <n v="13"/>
    <s v="T1_20_1"/>
    <x v="0"/>
    <x v="1"/>
    <n v="1"/>
    <s v="B1"/>
    <x v="12"/>
    <n v="15.35"/>
  </r>
  <r>
    <n v="14"/>
    <s v="T1_20_2"/>
    <x v="0"/>
    <x v="1"/>
    <n v="2"/>
    <s v="B1"/>
    <x v="13"/>
    <n v="12.3"/>
  </r>
  <r>
    <n v="15"/>
    <s v="T1_20_3"/>
    <x v="0"/>
    <x v="1"/>
    <n v="3"/>
    <s v="B1"/>
    <x v="14"/>
    <n v="11.4"/>
  </r>
  <r>
    <n v="16"/>
    <s v="T1_20_4"/>
    <x v="0"/>
    <x v="1"/>
    <n v="4"/>
    <s v="B1"/>
    <x v="15"/>
    <n v="15.55"/>
  </r>
  <r>
    <n v="17"/>
    <s v="T1_20_5"/>
    <x v="0"/>
    <x v="1"/>
    <n v="5"/>
    <s v="B2"/>
    <x v="16"/>
    <n v="24.3"/>
  </r>
  <r>
    <n v="18"/>
    <s v="T1_20_6"/>
    <x v="0"/>
    <x v="1"/>
    <n v="6"/>
    <s v="B2"/>
    <x v="17"/>
    <n v="21.9"/>
  </r>
  <r>
    <n v="19"/>
    <s v="T1_20_7"/>
    <x v="0"/>
    <x v="1"/>
    <n v="7"/>
    <s v="B2"/>
    <x v="18"/>
    <n v="25"/>
  </r>
  <r>
    <n v="20"/>
    <s v="T1_20_8"/>
    <x v="0"/>
    <x v="1"/>
    <n v="8"/>
    <s v="B2"/>
    <x v="19"/>
    <n v="28.3"/>
  </r>
  <r>
    <n v="21"/>
    <s v="T1_20_9"/>
    <x v="0"/>
    <x v="1"/>
    <n v="9"/>
    <s v="B3"/>
    <x v="20"/>
    <n v="22.2"/>
  </r>
  <r>
    <n v="22"/>
    <s v="T1_20_10"/>
    <x v="0"/>
    <x v="1"/>
    <n v="10"/>
    <s v="B3"/>
    <x v="21"/>
    <n v="22.35"/>
  </r>
  <r>
    <n v="23"/>
    <s v="T1_20_11"/>
    <x v="0"/>
    <x v="1"/>
    <n v="11"/>
    <s v="B3"/>
    <x v="22"/>
    <n v="18.850000000000001"/>
  </r>
  <r>
    <n v="24"/>
    <s v="T1_20_12"/>
    <x v="0"/>
    <x v="1"/>
    <n v="12"/>
    <s v="B3"/>
    <x v="23"/>
    <n v="24.5"/>
  </r>
  <r>
    <n v="25"/>
    <s v="T1_40_1"/>
    <x v="0"/>
    <x v="2"/>
    <n v="1"/>
    <s v="B1"/>
    <x v="24"/>
    <n v="5.5750000000000002"/>
  </r>
  <r>
    <n v="26"/>
    <s v="T1_40_2"/>
    <x v="0"/>
    <x v="2"/>
    <n v="2"/>
    <s v="B1"/>
    <x v="25"/>
    <n v="6.1"/>
  </r>
  <r>
    <n v="27"/>
    <s v="T1_40_3"/>
    <x v="0"/>
    <x v="2"/>
    <n v="3"/>
    <s v="B1"/>
    <x v="26"/>
    <n v="3.65"/>
  </r>
  <r>
    <n v="28"/>
    <s v="T1_40_4"/>
    <x v="0"/>
    <x v="2"/>
    <n v="4"/>
    <s v="B1"/>
    <x v="27"/>
    <n v="8.4749999999999996"/>
  </r>
  <r>
    <n v="29"/>
    <s v="T1_40_5"/>
    <x v="0"/>
    <x v="2"/>
    <n v="5"/>
    <s v="B2"/>
    <x v="28"/>
    <n v="6.5750000000000002"/>
  </r>
  <r>
    <n v="30"/>
    <s v="T1_40_6"/>
    <x v="0"/>
    <x v="2"/>
    <n v="6"/>
    <s v="B2"/>
    <x v="29"/>
    <n v="2.7"/>
  </r>
  <r>
    <n v="31"/>
    <s v="T1_40_7"/>
    <x v="0"/>
    <x v="2"/>
    <n v="7"/>
    <s v="B2"/>
    <x v="30"/>
    <n v="5.6"/>
  </r>
  <r>
    <n v="32"/>
    <s v="T1_40_8"/>
    <x v="0"/>
    <x v="2"/>
    <n v="8"/>
    <s v="B2"/>
    <x v="31"/>
    <n v="6"/>
  </r>
  <r>
    <n v="33"/>
    <s v="T1_40_9"/>
    <x v="0"/>
    <x v="2"/>
    <n v="9"/>
    <s v="B3"/>
    <x v="32"/>
    <n v="12.925000000000001"/>
  </r>
  <r>
    <n v="34"/>
    <s v="T1_40_10"/>
    <x v="0"/>
    <x v="2"/>
    <n v="10"/>
    <s v="B3"/>
    <x v="33"/>
    <n v="7.15"/>
  </r>
  <r>
    <n v="35"/>
    <s v="T1_40_11"/>
    <x v="0"/>
    <x v="2"/>
    <n v="11"/>
    <s v="B3"/>
    <x v="34"/>
    <n v="9.125"/>
  </r>
  <r>
    <n v="36"/>
    <s v="T1_40_12"/>
    <x v="0"/>
    <x v="2"/>
    <n v="12"/>
    <s v="B3"/>
    <x v="35"/>
    <n v="6.65"/>
  </r>
  <r>
    <n v="37"/>
    <s v="T1_60_1"/>
    <x v="0"/>
    <x v="3"/>
    <n v="1"/>
    <s v="B1"/>
    <x v="36"/>
    <n v="5.3166666666666664"/>
  </r>
  <r>
    <n v="38"/>
    <s v="T1_60_2"/>
    <x v="0"/>
    <x v="3"/>
    <n v="2"/>
    <s v="B1"/>
    <x v="37"/>
    <n v="10.533333333333333"/>
  </r>
  <r>
    <n v="39"/>
    <s v="T1_60_3"/>
    <x v="0"/>
    <x v="3"/>
    <n v="3"/>
    <s v="B1"/>
    <x v="38"/>
    <n v="5.8666666666666663"/>
  </r>
  <r>
    <n v="40"/>
    <s v="T1_60_4"/>
    <x v="0"/>
    <x v="3"/>
    <n v="4"/>
    <s v="B1"/>
    <x v="39"/>
    <n v="8.6333333333333329"/>
  </r>
  <r>
    <n v="41"/>
    <s v="T1_60_5"/>
    <x v="0"/>
    <x v="3"/>
    <n v="5"/>
    <s v="B2"/>
    <x v="40"/>
    <n v="4.25"/>
  </r>
  <r>
    <n v="42"/>
    <s v="T1_60_6"/>
    <x v="0"/>
    <x v="3"/>
    <n v="6"/>
    <s v="B2"/>
    <x v="41"/>
    <n v="5.166666666666667"/>
  </r>
  <r>
    <n v="43"/>
    <s v="T1_60_7"/>
    <x v="0"/>
    <x v="3"/>
    <n v="7"/>
    <s v="B2"/>
    <x v="42"/>
    <n v="1.2666666666666666"/>
  </r>
  <r>
    <n v="44"/>
    <s v="T1_60_8"/>
    <x v="0"/>
    <x v="3"/>
    <n v="8"/>
    <s v="B2"/>
    <x v="43"/>
    <n v="5.1333333333333337"/>
  </r>
  <r>
    <n v="45"/>
    <s v="T1_60_9"/>
    <x v="0"/>
    <x v="3"/>
    <n v="9"/>
    <s v="B3"/>
    <x v="44"/>
    <n v="4.6166666666666663"/>
  </r>
  <r>
    <n v="46"/>
    <s v="T1_60_10"/>
    <x v="0"/>
    <x v="3"/>
    <n v="10"/>
    <s v="B3"/>
    <x v="45"/>
    <n v="6.4666666666666668"/>
  </r>
  <r>
    <n v="47"/>
    <s v="T1_60_11"/>
    <x v="0"/>
    <x v="3"/>
    <n v="11"/>
    <s v="B3"/>
    <x v="46"/>
    <n v="5.916666666666667"/>
  </r>
  <r>
    <n v="48"/>
    <s v="T1_60_12"/>
    <x v="0"/>
    <x v="3"/>
    <n v="12"/>
    <s v="B3"/>
    <x v="47"/>
    <n v="4.9833333333333334"/>
  </r>
  <r>
    <n v="49"/>
    <s v="T1_80_1"/>
    <x v="0"/>
    <x v="4"/>
    <n v="1"/>
    <s v="B1"/>
    <x v="48"/>
    <n v="5.2625000000000002"/>
  </r>
  <r>
    <n v="50"/>
    <s v="T1_80_2"/>
    <x v="0"/>
    <x v="4"/>
    <n v="2"/>
    <s v="B1"/>
    <x v="49"/>
    <n v="8.5500000000000007"/>
  </r>
  <r>
    <n v="51"/>
    <s v="T1_80_3"/>
    <x v="0"/>
    <x v="4"/>
    <n v="3"/>
    <s v="B1"/>
    <x v="50"/>
    <n v="5.8"/>
  </r>
  <r>
    <n v="52"/>
    <s v="T1_80_4"/>
    <x v="0"/>
    <x v="4"/>
    <n v="4"/>
    <s v="B1"/>
    <x v="51"/>
    <n v="4.875"/>
  </r>
  <r>
    <n v="53"/>
    <s v="T1_80_5"/>
    <x v="0"/>
    <x v="4"/>
    <n v="5"/>
    <s v="B2"/>
    <x v="52"/>
    <n v="2.9125000000000001"/>
  </r>
  <r>
    <n v="54"/>
    <s v="T1_80_6"/>
    <x v="0"/>
    <x v="4"/>
    <n v="6"/>
    <s v="B2"/>
    <x v="53"/>
    <n v="2.9874999999999998"/>
  </r>
  <r>
    <n v="55"/>
    <s v="T1_80_7"/>
    <x v="0"/>
    <x v="4"/>
    <n v="7"/>
    <s v="B2"/>
    <x v="54"/>
    <n v="3.6124999999999998"/>
  </r>
  <r>
    <n v="56"/>
    <s v="T1_80_8"/>
    <x v="0"/>
    <x v="4"/>
    <n v="8"/>
    <s v="B2"/>
    <x v="55"/>
    <n v="4.0125000000000002"/>
  </r>
  <r>
    <n v="57"/>
    <s v="T1_80_9"/>
    <x v="0"/>
    <x v="4"/>
    <n v="9"/>
    <s v="B3"/>
    <x v="56"/>
    <n v="10.025"/>
  </r>
  <r>
    <n v="58"/>
    <s v="T1_80_10"/>
    <x v="0"/>
    <x v="4"/>
    <n v="10"/>
    <s v="B3"/>
    <x v="57"/>
    <n v="5.1624999999999996"/>
  </r>
  <r>
    <n v="59"/>
    <s v="T1_80_11"/>
    <x v="0"/>
    <x v="4"/>
    <n v="11"/>
    <s v="B3"/>
    <x v="58"/>
    <n v="5.25"/>
  </r>
  <r>
    <n v="60"/>
    <s v="T1_80_12"/>
    <x v="0"/>
    <x v="4"/>
    <n v="12"/>
    <s v="B3"/>
    <x v="59"/>
    <n v="3.95"/>
  </r>
  <r>
    <n v="61"/>
    <s v="T2_10_1"/>
    <x v="1"/>
    <x v="0"/>
    <n v="1"/>
    <s v="B1"/>
    <x v="60"/>
    <n v="56.8"/>
  </r>
  <r>
    <n v="62"/>
    <s v="T2_10_2"/>
    <x v="1"/>
    <x v="0"/>
    <n v="2"/>
    <s v="B1"/>
    <x v="61"/>
    <n v="51.1"/>
  </r>
  <r>
    <n v="63"/>
    <s v="T2_10_3"/>
    <x v="1"/>
    <x v="0"/>
    <n v="3"/>
    <s v="B1"/>
    <x v="62"/>
    <n v="53.9"/>
  </r>
  <r>
    <n v="64"/>
    <s v="T2_10_4"/>
    <x v="1"/>
    <x v="0"/>
    <n v="4"/>
    <s v="B1"/>
    <x v="63"/>
    <n v="46.9"/>
  </r>
  <r>
    <n v="65"/>
    <s v="T2_10_5"/>
    <x v="1"/>
    <x v="0"/>
    <n v="5"/>
    <s v="B2"/>
    <x v="64"/>
    <n v="33"/>
  </r>
  <r>
    <n v="66"/>
    <s v="T2_10_6"/>
    <x v="1"/>
    <x v="0"/>
    <n v="6"/>
    <s v="B2"/>
    <x v="65"/>
    <n v="28.5"/>
  </r>
  <r>
    <n v="67"/>
    <s v="T2_10_7"/>
    <x v="1"/>
    <x v="0"/>
    <n v="7"/>
    <s v="B2"/>
    <x v="66"/>
    <n v="62"/>
  </r>
  <r>
    <n v="68"/>
    <s v="T2_10_8"/>
    <x v="1"/>
    <x v="0"/>
    <n v="8"/>
    <s v="B2"/>
    <x v="67"/>
    <n v="76.599999999999994"/>
  </r>
  <r>
    <n v="69"/>
    <s v="T2_10_9"/>
    <x v="1"/>
    <x v="0"/>
    <n v="9"/>
    <s v="B3"/>
    <x v="34"/>
    <n v="36.5"/>
  </r>
  <r>
    <n v="70"/>
    <s v="T2_10_10"/>
    <x v="1"/>
    <x v="0"/>
    <n v="10"/>
    <s v="B3"/>
    <x v="68"/>
    <n v="33.6"/>
  </r>
  <r>
    <n v="71"/>
    <s v="T2_10_11"/>
    <x v="1"/>
    <x v="0"/>
    <n v="11"/>
    <s v="B3"/>
    <x v="69"/>
    <n v="67.5"/>
  </r>
  <r>
    <n v="72"/>
    <s v="T2_10_12"/>
    <x v="1"/>
    <x v="0"/>
    <n v="12"/>
    <s v="B3"/>
    <x v="70"/>
    <n v="69.8"/>
  </r>
  <r>
    <n v="73"/>
    <s v="T2_20_1"/>
    <x v="1"/>
    <x v="1"/>
    <n v="1"/>
    <s v="B1"/>
    <x v="71"/>
    <n v="24.65"/>
  </r>
  <r>
    <n v="74"/>
    <s v="T2_20_2"/>
    <x v="1"/>
    <x v="1"/>
    <n v="2"/>
    <s v="B1"/>
    <x v="72"/>
    <n v="17"/>
  </r>
  <r>
    <n v="75"/>
    <s v="T2_20_3"/>
    <x v="1"/>
    <x v="1"/>
    <n v="3"/>
    <s v="B1"/>
    <x v="73"/>
    <n v="20.6"/>
  </r>
  <r>
    <n v="76"/>
    <s v="T2_20_4"/>
    <x v="1"/>
    <x v="1"/>
    <n v="4"/>
    <s v="B1"/>
    <x v="74"/>
    <n v="35.299999999999997"/>
  </r>
  <r>
    <n v="77"/>
    <s v="T2_20_5"/>
    <x v="1"/>
    <x v="1"/>
    <n v="5"/>
    <s v="B2"/>
    <x v="75"/>
    <n v="18.45"/>
  </r>
  <r>
    <n v="78"/>
    <s v="T2_20_6"/>
    <x v="1"/>
    <x v="1"/>
    <n v="6"/>
    <s v="B2"/>
    <x v="76"/>
    <n v="18.100000000000001"/>
  </r>
  <r>
    <n v="79"/>
    <s v="T2_20_7"/>
    <x v="1"/>
    <x v="1"/>
    <n v="7"/>
    <s v="B2"/>
    <x v="12"/>
    <n v="15.35"/>
  </r>
  <r>
    <n v="80"/>
    <s v="T2_20_8"/>
    <x v="1"/>
    <x v="1"/>
    <n v="8"/>
    <s v="B2"/>
    <x v="77"/>
    <n v="22.65"/>
  </r>
  <r>
    <n v="81"/>
    <s v="T2_20_9"/>
    <x v="1"/>
    <x v="1"/>
    <n v="9"/>
    <s v="B3"/>
    <x v="39"/>
    <n v="25.9"/>
  </r>
  <r>
    <n v="82"/>
    <s v="T2_20_10"/>
    <x v="1"/>
    <x v="1"/>
    <n v="10"/>
    <s v="B3"/>
    <x v="78"/>
    <n v="20.95"/>
  </r>
  <r>
    <n v="83"/>
    <s v="T2_20_11"/>
    <x v="1"/>
    <x v="1"/>
    <n v="11"/>
    <s v="B3"/>
    <x v="79"/>
    <n v="19.850000000000001"/>
  </r>
  <r>
    <n v="84"/>
    <s v="T2_20_12"/>
    <x v="1"/>
    <x v="1"/>
    <n v="12"/>
    <s v="B3"/>
    <x v="80"/>
    <n v="21.2"/>
  </r>
  <r>
    <n v="85"/>
    <s v="T2_40_1"/>
    <x v="1"/>
    <x v="2"/>
    <n v="1"/>
    <s v="B1"/>
    <x v="81"/>
    <n v="10.199999999999999"/>
  </r>
  <r>
    <n v="86"/>
    <s v="T2_40_2"/>
    <x v="1"/>
    <x v="2"/>
    <n v="2"/>
    <s v="B1"/>
    <x v="64"/>
    <n v="8.25"/>
  </r>
  <r>
    <n v="87"/>
    <s v="T2_40_3"/>
    <x v="1"/>
    <x v="2"/>
    <n v="3"/>
    <s v="B1"/>
    <x v="82"/>
    <n v="7.625"/>
  </r>
  <r>
    <n v="88"/>
    <s v="T2_40_4"/>
    <x v="1"/>
    <x v="2"/>
    <n v="4"/>
    <s v="B1"/>
    <x v="83"/>
    <n v="12.275"/>
  </r>
  <r>
    <n v="89"/>
    <s v="T2_40_5"/>
    <x v="1"/>
    <x v="2"/>
    <n v="5"/>
    <s v="B2"/>
    <x v="84"/>
    <n v="13.725"/>
  </r>
  <r>
    <n v="90"/>
    <s v="T2_40_6"/>
    <x v="1"/>
    <x v="2"/>
    <n v="6"/>
    <s v="B2"/>
    <x v="85"/>
    <n v="12.55"/>
  </r>
  <r>
    <n v="91"/>
    <s v="T2_40_7"/>
    <x v="1"/>
    <x v="2"/>
    <n v="7"/>
    <s v="B2"/>
    <x v="86"/>
    <n v="9.1750000000000007"/>
  </r>
  <r>
    <n v="92"/>
    <s v="T2_40_8"/>
    <x v="1"/>
    <x v="2"/>
    <n v="8"/>
    <s v="B2"/>
    <x v="87"/>
    <n v="12.975"/>
  </r>
  <r>
    <n v="93"/>
    <s v="T2_40_9"/>
    <x v="1"/>
    <x v="2"/>
    <n v="9"/>
    <s v="B3"/>
    <x v="88"/>
    <n v="9.5250000000000004"/>
  </r>
  <r>
    <n v="94"/>
    <s v="T2_40_10"/>
    <x v="1"/>
    <x v="2"/>
    <n v="10"/>
    <s v="B3"/>
    <x v="89"/>
    <n v="17.125"/>
  </r>
  <r>
    <n v="95"/>
    <s v="T2_40_11"/>
    <x v="1"/>
    <x v="2"/>
    <n v="11"/>
    <s v="B3"/>
    <x v="90"/>
    <n v="11.2"/>
  </r>
  <r>
    <n v="96"/>
    <s v="T2_40_12"/>
    <x v="1"/>
    <x v="2"/>
    <n v="12"/>
    <s v="B3"/>
    <x v="91"/>
    <n v="22.55"/>
  </r>
  <r>
    <n v="97"/>
    <s v="T2_60_1"/>
    <x v="1"/>
    <x v="3"/>
    <n v="1"/>
    <s v="B1"/>
    <x v="92"/>
    <n v="12.816666666666666"/>
  </r>
  <r>
    <n v="98"/>
    <s v="T2_60_2"/>
    <x v="1"/>
    <x v="3"/>
    <n v="2"/>
    <s v="B1"/>
    <x v="93"/>
    <n v="11.033333333333333"/>
  </r>
  <r>
    <n v="99"/>
    <s v="T2_60_3"/>
    <x v="1"/>
    <x v="3"/>
    <n v="3"/>
    <s v="B1"/>
    <x v="94"/>
    <n v="8.9333333333333336"/>
  </r>
  <r>
    <n v="100"/>
    <s v="T2_60_4"/>
    <x v="1"/>
    <x v="3"/>
    <n v="4"/>
    <s v="B1"/>
    <x v="95"/>
    <n v="10.933333333333334"/>
  </r>
  <r>
    <n v="101"/>
    <s v="T2_60_5"/>
    <x v="1"/>
    <x v="3"/>
    <n v="5"/>
    <s v="B2"/>
    <x v="96"/>
    <n v="11.55"/>
  </r>
  <r>
    <n v="102"/>
    <s v="T2_60_6"/>
    <x v="1"/>
    <x v="3"/>
    <n v="6"/>
    <s v="B2"/>
    <x v="97"/>
    <n v="10.4"/>
  </r>
  <r>
    <n v="103"/>
    <s v="T2_60_7"/>
    <x v="1"/>
    <x v="3"/>
    <n v="7"/>
    <s v="B2"/>
    <x v="17"/>
    <n v="7.3"/>
  </r>
  <r>
    <n v="104"/>
    <s v="T2_60_8"/>
    <x v="1"/>
    <x v="3"/>
    <n v="8"/>
    <s v="B2"/>
    <x v="98"/>
    <n v="9.1333333333333329"/>
  </r>
  <r>
    <n v="105"/>
    <s v="T2_60_9"/>
    <x v="1"/>
    <x v="3"/>
    <n v="9"/>
    <s v="B3"/>
    <x v="99"/>
    <n v="8.5500000000000007"/>
  </r>
  <r>
    <n v="106"/>
    <s v="T2_60_10"/>
    <x v="1"/>
    <x v="3"/>
    <n v="10"/>
    <s v="B3"/>
    <x v="100"/>
    <n v="11.683333333333334"/>
  </r>
  <r>
    <n v="107"/>
    <s v="T2_60_11"/>
    <x v="1"/>
    <x v="3"/>
    <n v="11"/>
    <s v="B3"/>
    <x v="101"/>
    <n v="11.866666666666667"/>
  </r>
  <r>
    <n v="108"/>
    <s v="T2_60_12"/>
    <x v="1"/>
    <x v="3"/>
    <n v="12"/>
    <s v="B3"/>
    <x v="102"/>
    <n v="12.466666666666667"/>
  </r>
  <r>
    <n v="109"/>
    <s v="T2_80_1"/>
    <x v="1"/>
    <x v="4"/>
    <n v="1"/>
    <s v="B1"/>
    <x v="103"/>
    <n v="7.2750000000000004"/>
  </r>
  <r>
    <n v="110"/>
    <s v="T2_80_2"/>
    <x v="1"/>
    <x v="4"/>
    <n v="2"/>
    <s v="B1"/>
    <x v="56"/>
    <n v="10.025"/>
  </r>
  <r>
    <n v="111"/>
    <s v="T2_80_3"/>
    <x v="1"/>
    <x v="4"/>
    <n v="3"/>
    <s v="B1"/>
    <x v="104"/>
    <n v="9.9875000000000007"/>
  </r>
  <r>
    <n v="112"/>
    <s v="T2_80_4"/>
    <x v="1"/>
    <x v="4"/>
    <n v="4"/>
    <s v="B1"/>
    <x v="105"/>
    <n v="8.0625"/>
  </r>
  <r>
    <n v="113"/>
    <s v="T2_80_5"/>
    <x v="1"/>
    <x v="4"/>
    <n v="5"/>
    <s v="B2"/>
    <x v="106"/>
    <n v="11.625"/>
  </r>
  <r>
    <n v="114"/>
    <s v="T2_80_6"/>
    <x v="1"/>
    <x v="4"/>
    <n v="6"/>
    <s v="B2"/>
    <x v="107"/>
    <n v="10.362500000000001"/>
  </r>
  <r>
    <n v="115"/>
    <s v="T2_80_7"/>
    <x v="1"/>
    <x v="4"/>
    <n v="7"/>
    <s v="B2"/>
    <x v="108"/>
    <n v="2.5499999999999998"/>
  </r>
  <r>
    <n v="116"/>
    <s v="T2_80_8"/>
    <x v="1"/>
    <x v="4"/>
    <n v="8"/>
    <s v="B2"/>
    <x v="109"/>
    <n v="10.4125"/>
  </r>
  <r>
    <n v="117"/>
    <s v="T2_80_9"/>
    <x v="1"/>
    <x v="4"/>
    <n v="9"/>
    <s v="B3"/>
    <x v="110"/>
    <n v="10.137499999999999"/>
  </r>
  <r>
    <n v="118"/>
    <s v="T2_80_10"/>
    <x v="1"/>
    <x v="4"/>
    <n v="10"/>
    <s v="B3"/>
    <x v="111"/>
    <n v="11.987500000000001"/>
  </r>
  <r>
    <n v="119"/>
    <s v="T2_80_11"/>
    <x v="1"/>
    <x v="4"/>
    <n v="11"/>
    <s v="B3"/>
    <x v="112"/>
    <n v="9.7874999999999996"/>
  </r>
  <r>
    <n v="120"/>
    <s v="T2_80_12"/>
    <x v="1"/>
    <x v="4"/>
    <n v="12"/>
    <s v="B3"/>
    <x v="113"/>
    <n v="10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2CA597-C6DA-4C1D-AA81-537DAFF93897}" name="PivotTable16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B3:AE10" firstHeaderRow="1" firstDataRow="2" firstDataCol="1"/>
  <pivotFields count="8"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>
      <items count="115">
        <item x="42"/>
        <item x="29"/>
        <item x="2"/>
        <item x="26"/>
        <item x="108"/>
        <item x="24"/>
        <item x="30"/>
        <item x="14"/>
        <item x="1"/>
        <item x="52"/>
        <item x="53"/>
        <item x="31"/>
        <item x="25"/>
        <item x="13"/>
        <item x="40"/>
        <item x="28"/>
        <item x="35"/>
        <item x="44"/>
        <item x="65"/>
        <item x="33"/>
        <item x="54"/>
        <item x="47"/>
        <item x="82"/>
        <item x="12"/>
        <item x="43"/>
        <item x="41"/>
        <item x="15"/>
        <item x="6"/>
        <item x="59"/>
        <item x="36"/>
        <item x="55"/>
        <item x="64"/>
        <item x="68"/>
        <item x="27"/>
        <item x="72"/>
        <item x="38"/>
        <item x="8"/>
        <item x="46"/>
        <item x="76"/>
        <item x="34"/>
        <item x="86"/>
        <item x="75"/>
        <item x="22"/>
        <item x="88"/>
        <item x="45"/>
        <item x="51"/>
        <item x="9"/>
        <item x="79"/>
        <item x="11"/>
        <item x="81"/>
        <item x="4"/>
        <item x="73"/>
        <item x="57"/>
        <item x="78"/>
        <item x="58"/>
        <item x="48"/>
        <item x="80"/>
        <item x="7"/>
        <item x="5"/>
        <item x="17"/>
        <item x="20"/>
        <item x="21"/>
        <item x="90"/>
        <item x="77"/>
        <item x="10"/>
        <item x="50"/>
        <item x="63"/>
        <item x="16"/>
        <item x="23"/>
        <item x="83"/>
        <item x="71"/>
        <item x="18"/>
        <item x="85"/>
        <item x="61"/>
        <item x="99"/>
        <item x="32"/>
        <item x="39"/>
        <item x="87"/>
        <item x="0"/>
        <item x="94"/>
        <item x="62"/>
        <item x="98"/>
        <item x="84"/>
        <item x="19"/>
        <item x="60"/>
        <item x="3"/>
        <item x="103"/>
        <item x="66"/>
        <item x="97"/>
        <item x="37"/>
        <item x="105"/>
        <item x="95"/>
        <item x="93"/>
        <item x="69"/>
        <item x="49"/>
        <item x="89"/>
        <item x="96"/>
        <item x="70"/>
        <item x="100"/>
        <item x="74"/>
        <item x="101"/>
        <item x="102"/>
        <item x="67"/>
        <item x="92"/>
        <item x="112"/>
        <item x="104"/>
        <item x="56"/>
        <item x="110"/>
        <item x="107"/>
        <item x="109"/>
        <item x="113"/>
        <item x="91"/>
        <item x="106"/>
        <item x="111"/>
        <item t="default"/>
      </items>
    </pivotField>
    <pivotField dataField="1" numFmtId="2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t_repro" fld="7" subtotal="average" baseField="3" baseItem="0"/>
  </dataFields>
  <chartFormats count="8">
    <chartFormat chart="0" format="116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17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73C263-1D9E-4D38-9A4D-EB8D6C892BB0}" name="PivotTable15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W3:Z10" firstHeaderRow="1" firstDataRow="2" firstDataCol="1"/>
  <pivotFields count="8"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  <pivotField numFmtId="2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d_fin" fld="6" subtotal="average" baseField="3" baseItem="0"/>
  </dataFields>
  <chartFormats count="3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Arial"/>
      <a:cs typeface="Arial"/>
    </a:majorFont>
    <a:minorFont>
      <a:latin typeface="Calibri"/>
      <a:ea typeface="Arial"/>
      <a:cs typeface="Arial"/>
    </a:minorFont>
  </a:fontScheme>
  <a:fmtScheme name="Office">
    <a:fillStyleLst>
      <a:solidFill>
        <a:schemeClr val="phClr"/>
      </a:solidFill>
      <a:gradFill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"/>
  <sheetViews>
    <sheetView workbookViewId="0">
      <selection activeCell="D34" sqref="D34"/>
    </sheetView>
  </sheetViews>
  <sheetFormatPr defaultColWidth="11.44140625" defaultRowHeight="14.4" x14ac:dyDescent="0.3"/>
  <cols>
    <col min="8" max="8" width="11.44140625" style="6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19</v>
      </c>
    </row>
    <row r="2" spans="1:8" x14ac:dyDescent="0.3">
      <c r="A2">
        <v>1</v>
      </c>
      <c r="B2" t="str">
        <f t="shared" ref="B2:B65" si="0">_xlfn.CONCAT(C2,"_",D2,"_",E2)</f>
        <v>T1_10_1</v>
      </c>
      <c r="C2" t="s">
        <v>7</v>
      </c>
      <c r="D2">
        <v>10</v>
      </c>
      <c r="E2">
        <v>1</v>
      </c>
      <c r="F2" t="s">
        <v>8</v>
      </c>
      <c r="G2">
        <v>526</v>
      </c>
      <c r="H2" s="7">
        <f t="shared" ref="H2:H61" si="1">G2/D2</f>
        <v>52.6</v>
      </c>
    </row>
    <row r="3" spans="1:8" x14ac:dyDescent="0.3">
      <c r="A3">
        <v>2</v>
      </c>
      <c r="B3" t="str">
        <f t="shared" si="0"/>
        <v>T1_10_2</v>
      </c>
      <c r="C3" t="s">
        <v>7</v>
      </c>
      <c r="D3">
        <v>10</v>
      </c>
      <c r="E3">
        <v>2</v>
      </c>
      <c r="F3" t="s">
        <v>8</v>
      </c>
      <c r="G3">
        <v>229</v>
      </c>
      <c r="H3" s="7">
        <f t="shared" si="1"/>
        <v>22.9</v>
      </c>
    </row>
    <row r="4" spans="1:8" x14ac:dyDescent="0.3">
      <c r="A4">
        <v>3</v>
      </c>
      <c r="B4" t="str">
        <f t="shared" si="0"/>
        <v>T1_10_3</v>
      </c>
      <c r="C4" t="s">
        <v>7</v>
      </c>
      <c r="D4">
        <v>10</v>
      </c>
      <c r="E4">
        <v>3</v>
      </c>
      <c r="F4" t="s">
        <v>8</v>
      </c>
      <c r="G4">
        <v>117</v>
      </c>
      <c r="H4" s="7">
        <f t="shared" si="1"/>
        <v>11.7</v>
      </c>
    </row>
    <row r="5" spans="1:8" x14ac:dyDescent="0.3">
      <c r="A5">
        <v>4</v>
      </c>
      <c r="B5" t="str">
        <f t="shared" si="0"/>
        <v>T1_10_4</v>
      </c>
      <c r="C5" t="s">
        <v>7</v>
      </c>
      <c r="D5">
        <v>10</v>
      </c>
      <c r="E5">
        <v>4</v>
      </c>
      <c r="F5" t="s">
        <v>8</v>
      </c>
      <c r="G5">
        <v>575</v>
      </c>
      <c r="H5" s="7">
        <f t="shared" si="1"/>
        <v>57.5</v>
      </c>
    </row>
    <row r="6" spans="1:8" x14ac:dyDescent="0.3">
      <c r="A6">
        <v>5</v>
      </c>
      <c r="B6" t="str">
        <f t="shared" si="0"/>
        <v>T1_10_5</v>
      </c>
      <c r="C6" t="s">
        <v>7</v>
      </c>
      <c r="D6">
        <v>10</v>
      </c>
      <c r="E6">
        <v>5</v>
      </c>
      <c r="F6" t="s">
        <v>9</v>
      </c>
      <c r="G6">
        <v>410</v>
      </c>
      <c r="H6" s="7">
        <f t="shared" si="1"/>
        <v>41</v>
      </c>
    </row>
    <row r="7" spans="1:8" x14ac:dyDescent="0.3">
      <c r="A7">
        <v>6</v>
      </c>
      <c r="B7" t="str">
        <f t="shared" si="0"/>
        <v>T1_10_6</v>
      </c>
      <c r="C7" t="s">
        <v>7</v>
      </c>
      <c r="D7">
        <v>10</v>
      </c>
      <c r="E7">
        <v>6</v>
      </c>
      <c r="F7" t="s">
        <v>9</v>
      </c>
      <c r="G7">
        <v>431</v>
      </c>
      <c r="H7" s="7">
        <f t="shared" si="1"/>
        <v>43.1</v>
      </c>
    </row>
    <row r="8" spans="1:8" x14ac:dyDescent="0.3">
      <c r="A8">
        <v>7</v>
      </c>
      <c r="B8" t="str">
        <f t="shared" si="0"/>
        <v>T1_10_7</v>
      </c>
      <c r="C8" t="s">
        <v>7</v>
      </c>
      <c r="D8">
        <v>10</v>
      </c>
      <c r="E8">
        <v>7</v>
      </c>
      <c r="F8" t="s">
        <v>9</v>
      </c>
      <c r="G8">
        <v>314</v>
      </c>
      <c r="H8" s="7">
        <f t="shared" si="1"/>
        <v>31.4</v>
      </c>
    </row>
    <row r="9" spans="1:8" x14ac:dyDescent="0.3">
      <c r="A9">
        <v>8</v>
      </c>
      <c r="B9" t="str">
        <f t="shared" si="0"/>
        <v>T1_10_8</v>
      </c>
      <c r="C9" t="s">
        <v>7</v>
      </c>
      <c r="D9">
        <v>10</v>
      </c>
      <c r="E9">
        <v>8</v>
      </c>
      <c r="F9" t="s">
        <v>9</v>
      </c>
      <c r="G9">
        <v>426</v>
      </c>
      <c r="H9" s="7">
        <f t="shared" si="1"/>
        <v>42.6</v>
      </c>
    </row>
    <row r="10" spans="1:8" x14ac:dyDescent="0.3">
      <c r="A10">
        <v>9</v>
      </c>
      <c r="B10" t="str">
        <f t="shared" si="0"/>
        <v>T1_10_9</v>
      </c>
      <c r="C10" t="s">
        <v>7</v>
      </c>
      <c r="D10">
        <v>10</v>
      </c>
      <c r="E10">
        <v>9</v>
      </c>
      <c r="F10" t="s">
        <v>10</v>
      </c>
      <c r="G10">
        <v>353</v>
      </c>
      <c r="H10" s="7">
        <f t="shared" si="1"/>
        <v>35.299999999999997</v>
      </c>
    </row>
    <row r="11" spans="1:8" x14ac:dyDescent="0.3">
      <c r="A11">
        <v>10</v>
      </c>
      <c r="B11" t="str">
        <f t="shared" si="0"/>
        <v>T1_10_10</v>
      </c>
      <c r="C11" t="s">
        <v>7</v>
      </c>
      <c r="D11">
        <v>10</v>
      </c>
      <c r="E11">
        <v>10</v>
      </c>
      <c r="F11" t="s">
        <v>10</v>
      </c>
      <c r="G11">
        <v>395</v>
      </c>
      <c r="H11" s="7">
        <f t="shared" si="1"/>
        <v>39.5</v>
      </c>
    </row>
    <row r="12" spans="1:8" x14ac:dyDescent="0.3">
      <c r="A12">
        <v>11</v>
      </c>
      <c r="B12" t="str">
        <f t="shared" si="0"/>
        <v>T1_10_11</v>
      </c>
      <c r="C12" t="s">
        <v>7</v>
      </c>
      <c r="D12">
        <v>10</v>
      </c>
      <c r="E12">
        <v>11</v>
      </c>
      <c r="F12" t="s">
        <v>10</v>
      </c>
      <c r="G12">
        <v>463</v>
      </c>
      <c r="H12" s="7">
        <f t="shared" si="1"/>
        <v>46.3</v>
      </c>
    </row>
    <row r="13" spans="1:8" x14ac:dyDescent="0.3">
      <c r="A13">
        <v>12</v>
      </c>
      <c r="B13" t="str">
        <f t="shared" si="0"/>
        <v>T1_10_12</v>
      </c>
      <c r="C13" t="s">
        <v>7</v>
      </c>
      <c r="D13">
        <v>10</v>
      </c>
      <c r="E13">
        <v>12</v>
      </c>
      <c r="F13" t="s">
        <v>10</v>
      </c>
      <c r="G13">
        <v>403</v>
      </c>
      <c r="H13" s="7">
        <f t="shared" si="1"/>
        <v>40.299999999999997</v>
      </c>
    </row>
    <row r="14" spans="1:8" x14ac:dyDescent="0.3">
      <c r="A14">
        <v>13</v>
      </c>
      <c r="B14" t="str">
        <f t="shared" si="0"/>
        <v>T1_20_1</v>
      </c>
      <c r="C14" t="s">
        <v>7</v>
      </c>
      <c r="D14">
        <v>20</v>
      </c>
      <c r="E14">
        <v>1</v>
      </c>
      <c r="F14" t="s">
        <v>8</v>
      </c>
      <c r="G14">
        <v>307</v>
      </c>
      <c r="H14" s="7">
        <f t="shared" si="1"/>
        <v>15.35</v>
      </c>
    </row>
    <row r="15" spans="1:8" x14ac:dyDescent="0.3">
      <c r="A15">
        <v>14</v>
      </c>
      <c r="B15" t="str">
        <f t="shared" si="0"/>
        <v>T1_20_2</v>
      </c>
      <c r="C15" t="s">
        <v>7</v>
      </c>
      <c r="D15">
        <v>20</v>
      </c>
      <c r="E15">
        <v>2</v>
      </c>
      <c r="F15" t="s">
        <v>8</v>
      </c>
      <c r="G15">
        <v>246</v>
      </c>
      <c r="H15" s="7">
        <f t="shared" si="1"/>
        <v>12.3</v>
      </c>
    </row>
    <row r="16" spans="1:8" x14ac:dyDescent="0.3">
      <c r="A16">
        <v>15</v>
      </c>
      <c r="B16" t="str">
        <f t="shared" si="0"/>
        <v>T1_20_3</v>
      </c>
      <c r="C16" t="s">
        <v>7</v>
      </c>
      <c r="D16">
        <v>20</v>
      </c>
      <c r="E16">
        <v>3</v>
      </c>
      <c r="F16" t="s">
        <v>8</v>
      </c>
      <c r="G16">
        <v>228</v>
      </c>
      <c r="H16" s="7">
        <f t="shared" si="1"/>
        <v>11.4</v>
      </c>
    </row>
    <row r="17" spans="1:8" x14ac:dyDescent="0.3">
      <c r="A17">
        <v>16</v>
      </c>
      <c r="B17" t="str">
        <f t="shared" si="0"/>
        <v>T1_20_4</v>
      </c>
      <c r="C17" t="s">
        <v>7</v>
      </c>
      <c r="D17">
        <v>20</v>
      </c>
      <c r="E17">
        <v>4</v>
      </c>
      <c r="F17" t="s">
        <v>8</v>
      </c>
      <c r="G17">
        <v>311</v>
      </c>
      <c r="H17" s="7">
        <f t="shared" si="1"/>
        <v>15.55</v>
      </c>
    </row>
    <row r="18" spans="1:8" x14ac:dyDescent="0.3">
      <c r="A18">
        <v>17</v>
      </c>
      <c r="B18" t="str">
        <f t="shared" si="0"/>
        <v>T1_20_5</v>
      </c>
      <c r="C18" t="s">
        <v>7</v>
      </c>
      <c r="D18">
        <v>20</v>
      </c>
      <c r="E18">
        <v>5</v>
      </c>
      <c r="F18" t="s">
        <v>9</v>
      </c>
      <c r="G18">
        <v>486</v>
      </c>
      <c r="H18" s="7">
        <f t="shared" si="1"/>
        <v>24.3</v>
      </c>
    </row>
    <row r="19" spans="1:8" x14ac:dyDescent="0.3">
      <c r="A19">
        <v>18</v>
      </c>
      <c r="B19" t="str">
        <f t="shared" si="0"/>
        <v>T1_20_6</v>
      </c>
      <c r="C19" t="s">
        <v>7</v>
      </c>
      <c r="D19">
        <v>20</v>
      </c>
      <c r="E19">
        <v>6</v>
      </c>
      <c r="F19" t="s">
        <v>9</v>
      </c>
      <c r="G19">
        <v>438</v>
      </c>
      <c r="H19" s="7">
        <f t="shared" si="1"/>
        <v>21.9</v>
      </c>
    </row>
    <row r="20" spans="1:8" x14ac:dyDescent="0.3">
      <c r="A20">
        <v>19</v>
      </c>
      <c r="B20" t="str">
        <f t="shared" si="0"/>
        <v>T1_20_7</v>
      </c>
      <c r="C20" t="s">
        <v>7</v>
      </c>
      <c r="D20">
        <v>20</v>
      </c>
      <c r="E20">
        <v>7</v>
      </c>
      <c r="F20" t="s">
        <v>9</v>
      </c>
      <c r="G20">
        <v>500</v>
      </c>
      <c r="H20" s="7">
        <f t="shared" si="1"/>
        <v>25</v>
      </c>
    </row>
    <row r="21" spans="1:8" x14ac:dyDescent="0.3">
      <c r="A21">
        <v>20</v>
      </c>
      <c r="B21" t="str">
        <f t="shared" si="0"/>
        <v>T1_20_8</v>
      </c>
      <c r="C21" t="s">
        <v>7</v>
      </c>
      <c r="D21">
        <v>20</v>
      </c>
      <c r="E21">
        <v>8</v>
      </c>
      <c r="F21" t="s">
        <v>9</v>
      </c>
      <c r="G21">
        <v>566</v>
      </c>
      <c r="H21" s="7">
        <f t="shared" si="1"/>
        <v>28.3</v>
      </c>
    </row>
    <row r="22" spans="1:8" x14ac:dyDescent="0.3">
      <c r="A22">
        <v>21</v>
      </c>
      <c r="B22" t="str">
        <f t="shared" si="0"/>
        <v>T1_20_9</v>
      </c>
      <c r="C22" t="s">
        <v>7</v>
      </c>
      <c r="D22">
        <v>20</v>
      </c>
      <c r="E22">
        <v>9</v>
      </c>
      <c r="F22" t="s">
        <v>10</v>
      </c>
      <c r="G22">
        <v>444</v>
      </c>
      <c r="H22" s="7">
        <f t="shared" si="1"/>
        <v>22.2</v>
      </c>
    </row>
    <row r="23" spans="1:8" x14ac:dyDescent="0.3">
      <c r="A23">
        <v>22</v>
      </c>
      <c r="B23" t="str">
        <f t="shared" si="0"/>
        <v>T1_20_10</v>
      </c>
      <c r="C23" t="s">
        <v>7</v>
      </c>
      <c r="D23">
        <v>20</v>
      </c>
      <c r="E23">
        <v>10</v>
      </c>
      <c r="F23" t="s">
        <v>10</v>
      </c>
      <c r="G23">
        <v>447</v>
      </c>
      <c r="H23" s="7">
        <f t="shared" si="1"/>
        <v>22.35</v>
      </c>
    </row>
    <row r="24" spans="1:8" x14ac:dyDescent="0.3">
      <c r="A24">
        <v>23</v>
      </c>
      <c r="B24" t="str">
        <f t="shared" si="0"/>
        <v>T1_20_11</v>
      </c>
      <c r="C24" t="s">
        <v>7</v>
      </c>
      <c r="D24">
        <v>20</v>
      </c>
      <c r="E24">
        <v>11</v>
      </c>
      <c r="F24" t="s">
        <v>10</v>
      </c>
      <c r="G24">
        <v>377</v>
      </c>
      <c r="H24" s="7">
        <f t="shared" si="1"/>
        <v>18.850000000000001</v>
      </c>
    </row>
    <row r="25" spans="1:8" x14ac:dyDescent="0.3">
      <c r="A25">
        <v>24</v>
      </c>
      <c r="B25" t="str">
        <f t="shared" si="0"/>
        <v>T1_20_12</v>
      </c>
      <c r="C25" t="s">
        <v>7</v>
      </c>
      <c r="D25">
        <v>20</v>
      </c>
      <c r="E25">
        <v>12</v>
      </c>
      <c r="F25" t="s">
        <v>10</v>
      </c>
      <c r="G25">
        <v>490</v>
      </c>
      <c r="H25" s="7">
        <f t="shared" si="1"/>
        <v>24.5</v>
      </c>
    </row>
    <row r="26" spans="1:8" x14ac:dyDescent="0.3">
      <c r="A26">
        <v>25</v>
      </c>
      <c r="B26" t="str">
        <f t="shared" si="0"/>
        <v>T1_40_1</v>
      </c>
      <c r="C26" t="s">
        <v>7</v>
      </c>
      <c r="D26">
        <v>40</v>
      </c>
      <c r="E26">
        <v>1</v>
      </c>
      <c r="F26" t="s">
        <v>8</v>
      </c>
      <c r="G26">
        <v>223</v>
      </c>
      <c r="H26" s="7">
        <f t="shared" si="1"/>
        <v>5.5750000000000002</v>
      </c>
    </row>
    <row r="27" spans="1:8" x14ac:dyDescent="0.3">
      <c r="A27">
        <v>26</v>
      </c>
      <c r="B27" t="str">
        <f t="shared" si="0"/>
        <v>T1_40_2</v>
      </c>
      <c r="C27" t="s">
        <v>7</v>
      </c>
      <c r="D27">
        <v>40</v>
      </c>
      <c r="E27">
        <v>2</v>
      </c>
      <c r="F27" t="s">
        <v>8</v>
      </c>
      <c r="G27">
        <v>244</v>
      </c>
      <c r="H27" s="7">
        <f t="shared" si="1"/>
        <v>6.1</v>
      </c>
    </row>
    <row r="28" spans="1:8" x14ac:dyDescent="0.3">
      <c r="A28">
        <v>27</v>
      </c>
      <c r="B28" t="str">
        <f t="shared" si="0"/>
        <v>T1_40_3</v>
      </c>
      <c r="C28" t="s">
        <v>7</v>
      </c>
      <c r="D28">
        <v>40</v>
      </c>
      <c r="E28">
        <v>3</v>
      </c>
      <c r="F28" t="s">
        <v>8</v>
      </c>
      <c r="G28">
        <v>146</v>
      </c>
      <c r="H28" s="7">
        <f t="shared" si="1"/>
        <v>3.65</v>
      </c>
    </row>
    <row r="29" spans="1:8" x14ac:dyDescent="0.3">
      <c r="A29">
        <v>28</v>
      </c>
      <c r="B29" t="str">
        <f t="shared" si="0"/>
        <v>T1_40_4</v>
      </c>
      <c r="C29" t="s">
        <v>7</v>
      </c>
      <c r="D29">
        <v>40</v>
      </c>
      <c r="E29">
        <v>4</v>
      </c>
      <c r="F29" t="s">
        <v>8</v>
      </c>
      <c r="G29">
        <v>339</v>
      </c>
      <c r="H29" s="7">
        <f t="shared" si="1"/>
        <v>8.4749999999999996</v>
      </c>
    </row>
    <row r="30" spans="1:8" x14ac:dyDescent="0.3">
      <c r="A30">
        <v>29</v>
      </c>
      <c r="B30" t="str">
        <f t="shared" si="0"/>
        <v>T1_40_5</v>
      </c>
      <c r="C30" t="s">
        <v>7</v>
      </c>
      <c r="D30">
        <v>40</v>
      </c>
      <c r="E30">
        <v>5</v>
      </c>
      <c r="F30" t="s">
        <v>9</v>
      </c>
      <c r="G30">
        <v>263</v>
      </c>
      <c r="H30" s="7">
        <f t="shared" si="1"/>
        <v>6.5750000000000002</v>
      </c>
    </row>
    <row r="31" spans="1:8" x14ac:dyDescent="0.3">
      <c r="A31">
        <v>30</v>
      </c>
      <c r="B31" t="str">
        <f t="shared" si="0"/>
        <v>T1_40_6</v>
      </c>
      <c r="C31" t="s">
        <v>7</v>
      </c>
      <c r="D31">
        <v>40</v>
      </c>
      <c r="E31">
        <v>6</v>
      </c>
      <c r="F31" t="s">
        <v>9</v>
      </c>
      <c r="G31">
        <v>108</v>
      </c>
      <c r="H31" s="7">
        <f t="shared" si="1"/>
        <v>2.7</v>
      </c>
    </row>
    <row r="32" spans="1:8" x14ac:dyDescent="0.3">
      <c r="A32">
        <v>31</v>
      </c>
      <c r="B32" t="str">
        <f t="shared" si="0"/>
        <v>T1_40_7</v>
      </c>
      <c r="C32" t="s">
        <v>7</v>
      </c>
      <c r="D32">
        <v>40</v>
      </c>
      <c r="E32">
        <v>7</v>
      </c>
      <c r="F32" t="s">
        <v>9</v>
      </c>
      <c r="G32">
        <v>224</v>
      </c>
      <c r="H32" s="7">
        <f t="shared" si="1"/>
        <v>5.6</v>
      </c>
    </row>
    <row r="33" spans="1:8" x14ac:dyDescent="0.3">
      <c r="A33">
        <v>32</v>
      </c>
      <c r="B33" t="str">
        <f t="shared" si="0"/>
        <v>T1_40_8</v>
      </c>
      <c r="C33" t="s">
        <v>7</v>
      </c>
      <c r="D33">
        <v>40</v>
      </c>
      <c r="E33">
        <v>8</v>
      </c>
      <c r="F33" t="s">
        <v>9</v>
      </c>
      <c r="G33">
        <v>240</v>
      </c>
      <c r="H33" s="7">
        <f t="shared" si="1"/>
        <v>6</v>
      </c>
    </row>
    <row r="34" spans="1:8" x14ac:dyDescent="0.3">
      <c r="A34">
        <v>33</v>
      </c>
      <c r="B34" t="str">
        <f t="shared" si="0"/>
        <v>T1_40_9</v>
      </c>
      <c r="C34" t="s">
        <v>7</v>
      </c>
      <c r="D34">
        <v>40</v>
      </c>
      <c r="E34">
        <v>9</v>
      </c>
      <c r="F34" t="s">
        <v>10</v>
      </c>
      <c r="G34">
        <v>517</v>
      </c>
      <c r="H34" s="7">
        <f t="shared" si="1"/>
        <v>12.925000000000001</v>
      </c>
    </row>
    <row r="35" spans="1:8" x14ac:dyDescent="0.3">
      <c r="A35">
        <v>34</v>
      </c>
      <c r="B35" t="str">
        <f t="shared" si="0"/>
        <v>T1_40_10</v>
      </c>
      <c r="C35" t="s">
        <v>7</v>
      </c>
      <c r="D35">
        <v>40</v>
      </c>
      <c r="E35">
        <v>10</v>
      </c>
      <c r="F35" t="s">
        <v>10</v>
      </c>
      <c r="G35">
        <v>286</v>
      </c>
      <c r="H35" s="7">
        <f t="shared" si="1"/>
        <v>7.15</v>
      </c>
    </row>
    <row r="36" spans="1:8" x14ac:dyDescent="0.3">
      <c r="A36">
        <v>35</v>
      </c>
      <c r="B36" t="str">
        <f t="shared" si="0"/>
        <v>T1_40_11</v>
      </c>
      <c r="C36" t="s">
        <v>7</v>
      </c>
      <c r="D36">
        <v>40</v>
      </c>
      <c r="E36">
        <v>11</v>
      </c>
      <c r="F36" t="s">
        <v>10</v>
      </c>
      <c r="G36">
        <v>365</v>
      </c>
      <c r="H36" s="7">
        <f t="shared" si="1"/>
        <v>9.125</v>
      </c>
    </row>
    <row r="37" spans="1:8" x14ac:dyDescent="0.3">
      <c r="A37">
        <v>36</v>
      </c>
      <c r="B37" t="str">
        <f t="shared" si="0"/>
        <v>T1_40_12</v>
      </c>
      <c r="C37" t="s">
        <v>7</v>
      </c>
      <c r="D37">
        <v>40</v>
      </c>
      <c r="E37">
        <v>12</v>
      </c>
      <c r="F37" t="s">
        <v>10</v>
      </c>
      <c r="G37">
        <v>266</v>
      </c>
      <c r="H37" s="7">
        <f t="shared" si="1"/>
        <v>6.65</v>
      </c>
    </row>
    <row r="38" spans="1:8" x14ac:dyDescent="0.3">
      <c r="A38">
        <v>37</v>
      </c>
      <c r="B38" t="str">
        <f t="shared" si="0"/>
        <v>T1_60_1</v>
      </c>
      <c r="C38" t="s">
        <v>7</v>
      </c>
      <c r="D38">
        <v>60</v>
      </c>
      <c r="E38">
        <v>1</v>
      </c>
      <c r="F38" t="s">
        <v>8</v>
      </c>
      <c r="G38">
        <v>319</v>
      </c>
      <c r="H38" s="7">
        <f t="shared" si="1"/>
        <v>5.3166666666666664</v>
      </c>
    </row>
    <row r="39" spans="1:8" x14ac:dyDescent="0.3">
      <c r="A39">
        <v>38</v>
      </c>
      <c r="B39" t="str">
        <f t="shared" si="0"/>
        <v>T1_60_2</v>
      </c>
      <c r="C39" t="s">
        <v>7</v>
      </c>
      <c r="D39">
        <v>60</v>
      </c>
      <c r="E39">
        <v>2</v>
      </c>
      <c r="F39" t="s">
        <v>8</v>
      </c>
      <c r="G39">
        <v>632</v>
      </c>
      <c r="H39" s="7">
        <f t="shared" si="1"/>
        <v>10.533333333333333</v>
      </c>
    </row>
    <row r="40" spans="1:8" x14ac:dyDescent="0.3">
      <c r="A40">
        <v>39</v>
      </c>
      <c r="B40" t="str">
        <f t="shared" si="0"/>
        <v>T1_60_3</v>
      </c>
      <c r="C40" t="s">
        <v>7</v>
      </c>
      <c r="D40">
        <v>60</v>
      </c>
      <c r="E40">
        <v>3</v>
      </c>
      <c r="F40" t="s">
        <v>8</v>
      </c>
      <c r="G40">
        <v>352</v>
      </c>
      <c r="H40" s="7">
        <f t="shared" si="1"/>
        <v>5.8666666666666663</v>
      </c>
    </row>
    <row r="41" spans="1:8" x14ac:dyDescent="0.3">
      <c r="A41">
        <v>40</v>
      </c>
      <c r="B41" t="str">
        <f t="shared" si="0"/>
        <v>T1_60_4</v>
      </c>
      <c r="C41" t="s">
        <v>7</v>
      </c>
      <c r="D41">
        <v>60</v>
      </c>
      <c r="E41">
        <v>4</v>
      </c>
      <c r="F41" t="s">
        <v>8</v>
      </c>
      <c r="G41">
        <v>518</v>
      </c>
      <c r="H41" s="7">
        <f t="shared" si="1"/>
        <v>8.6333333333333329</v>
      </c>
    </row>
    <row r="42" spans="1:8" x14ac:dyDescent="0.3">
      <c r="A42">
        <v>41</v>
      </c>
      <c r="B42" t="str">
        <f t="shared" si="0"/>
        <v>T1_60_5</v>
      </c>
      <c r="C42" t="s">
        <v>7</v>
      </c>
      <c r="D42">
        <v>60</v>
      </c>
      <c r="E42">
        <v>5</v>
      </c>
      <c r="F42" t="s">
        <v>9</v>
      </c>
      <c r="G42">
        <v>255</v>
      </c>
      <c r="H42" s="7">
        <f t="shared" si="1"/>
        <v>4.25</v>
      </c>
    </row>
    <row r="43" spans="1:8" x14ac:dyDescent="0.3">
      <c r="A43">
        <v>42</v>
      </c>
      <c r="B43" t="str">
        <f t="shared" si="0"/>
        <v>T1_60_6</v>
      </c>
      <c r="C43" t="s">
        <v>7</v>
      </c>
      <c r="D43">
        <v>60</v>
      </c>
      <c r="E43">
        <v>6</v>
      </c>
      <c r="F43" t="s">
        <v>9</v>
      </c>
      <c r="G43">
        <v>310</v>
      </c>
      <c r="H43" s="7">
        <f t="shared" si="1"/>
        <v>5.166666666666667</v>
      </c>
    </row>
    <row r="44" spans="1:8" x14ac:dyDescent="0.3">
      <c r="A44">
        <v>43</v>
      </c>
      <c r="B44" t="str">
        <f t="shared" si="0"/>
        <v>T1_60_7</v>
      </c>
      <c r="C44" t="s">
        <v>7</v>
      </c>
      <c r="D44">
        <v>60</v>
      </c>
      <c r="E44">
        <v>7</v>
      </c>
      <c r="F44" t="s">
        <v>9</v>
      </c>
      <c r="G44">
        <v>76</v>
      </c>
      <c r="H44" s="7">
        <f t="shared" si="1"/>
        <v>1.2666666666666666</v>
      </c>
    </row>
    <row r="45" spans="1:8" x14ac:dyDescent="0.3">
      <c r="A45">
        <v>44</v>
      </c>
      <c r="B45" t="str">
        <f t="shared" si="0"/>
        <v>T1_60_8</v>
      </c>
      <c r="C45" t="s">
        <v>7</v>
      </c>
      <c r="D45">
        <v>60</v>
      </c>
      <c r="E45">
        <v>8</v>
      </c>
      <c r="F45" t="s">
        <v>9</v>
      </c>
      <c r="G45">
        <v>308</v>
      </c>
      <c r="H45" s="7">
        <f t="shared" si="1"/>
        <v>5.1333333333333337</v>
      </c>
    </row>
    <row r="46" spans="1:8" x14ac:dyDescent="0.3">
      <c r="A46">
        <v>45</v>
      </c>
      <c r="B46" t="str">
        <f t="shared" si="0"/>
        <v>T1_60_9</v>
      </c>
      <c r="C46" t="s">
        <v>7</v>
      </c>
      <c r="D46">
        <v>60</v>
      </c>
      <c r="E46">
        <v>9</v>
      </c>
      <c r="F46" t="s">
        <v>10</v>
      </c>
      <c r="G46">
        <v>277</v>
      </c>
      <c r="H46" s="7">
        <f t="shared" si="1"/>
        <v>4.6166666666666663</v>
      </c>
    </row>
    <row r="47" spans="1:8" x14ac:dyDescent="0.3">
      <c r="A47">
        <v>46</v>
      </c>
      <c r="B47" t="str">
        <f t="shared" si="0"/>
        <v>T1_60_10</v>
      </c>
      <c r="C47" t="s">
        <v>7</v>
      </c>
      <c r="D47">
        <v>60</v>
      </c>
      <c r="E47">
        <v>10</v>
      </c>
      <c r="F47" t="s">
        <v>10</v>
      </c>
      <c r="G47">
        <v>388</v>
      </c>
      <c r="H47" s="7">
        <f t="shared" si="1"/>
        <v>6.4666666666666668</v>
      </c>
    </row>
    <row r="48" spans="1:8" x14ac:dyDescent="0.3">
      <c r="A48">
        <v>47</v>
      </c>
      <c r="B48" t="str">
        <f t="shared" si="0"/>
        <v>T1_60_11</v>
      </c>
      <c r="C48" t="s">
        <v>7</v>
      </c>
      <c r="D48">
        <v>60</v>
      </c>
      <c r="E48">
        <v>11</v>
      </c>
      <c r="F48" t="s">
        <v>10</v>
      </c>
      <c r="G48">
        <v>355</v>
      </c>
      <c r="H48" s="7">
        <f t="shared" si="1"/>
        <v>5.916666666666667</v>
      </c>
    </row>
    <row r="49" spans="1:8" x14ac:dyDescent="0.3">
      <c r="A49">
        <v>48</v>
      </c>
      <c r="B49" t="str">
        <f t="shared" si="0"/>
        <v>T1_60_12</v>
      </c>
      <c r="C49" t="s">
        <v>7</v>
      </c>
      <c r="D49">
        <v>60</v>
      </c>
      <c r="E49">
        <v>12</v>
      </c>
      <c r="F49" t="s">
        <v>10</v>
      </c>
      <c r="G49">
        <v>299</v>
      </c>
      <c r="H49" s="7">
        <f t="shared" si="1"/>
        <v>4.9833333333333334</v>
      </c>
    </row>
    <row r="50" spans="1:8" x14ac:dyDescent="0.3">
      <c r="A50">
        <v>49</v>
      </c>
      <c r="B50" t="str">
        <f t="shared" si="0"/>
        <v>T1_80_1</v>
      </c>
      <c r="C50" t="s">
        <v>7</v>
      </c>
      <c r="D50">
        <v>80</v>
      </c>
      <c r="E50">
        <v>1</v>
      </c>
      <c r="F50" t="s">
        <v>8</v>
      </c>
      <c r="G50">
        <v>421</v>
      </c>
      <c r="H50" s="7">
        <f t="shared" si="1"/>
        <v>5.2625000000000002</v>
      </c>
    </row>
    <row r="51" spans="1:8" x14ac:dyDescent="0.3">
      <c r="A51">
        <v>50</v>
      </c>
      <c r="B51" t="str">
        <f t="shared" si="0"/>
        <v>T1_80_2</v>
      </c>
      <c r="C51" t="s">
        <v>7</v>
      </c>
      <c r="D51">
        <v>80</v>
      </c>
      <c r="E51">
        <v>2</v>
      </c>
      <c r="F51" t="s">
        <v>8</v>
      </c>
      <c r="G51">
        <v>684</v>
      </c>
      <c r="H51" s="7">
        <f t="shared" si="1"/>
        <v>8.5500000000000007</v>
      </c>
    </row>
    <row r="52" spans="1:8" x14ac:dyDescent="0.3">
      <c r="A52">
        <v>51</v>
      </c>
      <c r="B52" t="str">
        <f t="shared" si="0"/>
        <v>T1_80_3</v>
      </c>
      <c r="C52" t="s">
        <v>7</v>
      </c>
      <c r="D52">
        <v>80</v>
      </c>
      <c r="E52">
        <v>3</v>
      </c>
      <c r="F52" t="s">
        <v>8</v>
      </c>
      <c r="G52">
        <v>464</v>
      </c>
      <c r="H52" s="7">
        <f t="shared" si="1"/>
        <v>5.8</v>
      </c>
    </row>
    <row r="53" spans="1:8" x14ac:dyDescent="0.3">
      <c r="A53">
        <v>52</v>
      </c>
      <c r="B53" t="str">
        <f t="shared" si="0"/>
        <v>T1_80_4</v>
      </c>
      <c r="C53" t="s">
        <v>7</v>
      </c>
      <c r="D53">
        <v>80</v>
      </c>
      <c r="E53">
        <v>4</v>
      </c>
      <c r="F53" t="s">
        <v>8</v>
      </c>
      <c r="G53">
        <v>390</v>
      </c>
      <c r="H53" s="7">
        <f t="shared" si="1"/>
        <v>4.875</v>
      </c>
    </row>
    <row r="54" spans="1:8" x14ac:dyDescent="0.3">
      <c r="A54">
        <v>53</v>
      </c>
      <c r="B54" t="str">
        <f t="shared" si="0"/>
        <v>T1_80_5</v>
      </c>
      <c r="C54" t="s">
        <v>7</v>
      </c>
      <c r="D54">
        <v>80</v>
      </c>
      <c r="E54">
        <v>5</v>
      </c>
      <c r="F54" t="s">
        <v>9</v>
      </c>
      <c r="G54">
        <v>233</v>
      </c>
      <c r="H54" s="7">
        <f t="shared" si="1"/>
        <v>2.9125000000000001</v>
      </c>
    </row>
    <row r="55" spans="1:8" x14ac:dyDescent="0.3">
      <c r="A55">
        <v>54</v>
      </c>
      <c r="B55" t="str">
        <f t="shared" si="0"/>
        <v>T1_80_6</v>
      </c>
      <c r="C55" t="s">
        <v>7</v>
      </c>
      <c r="D55">
        <v>80</v>
      </c>
      <c r="E55">
        <v>6</v>
      </c>
      <c r="F55" t="s">
        <v>9</v>
      </c>
      <c r="G55">
        <v>239</v>
      </c>
      <c r="H55" s="7">
        <f t="shared" si="1"/>
        <v>2.9874999999999998</v>
      </c>
    </row>
    <row r="56" spans="1:8" x14ac:dyDescent="0.3">
      <c r="A56">
        <v>55</v>
      </c>
      <c r="B56" t="str">
        <f t="shared" si="0"/>
        <v>T1_80_7</v>
      </c>
      <c r="C56" t="s">
        <v>7</v>
      </c>
      <c r="D56">
        <v>80</v>
      </c>
      <c r="E56">
        <v>7</v>
      </c>
      <c r="F56" t="s">
        <v>9</v>
      </c>
      <c r="G56">
        <v>289</v>
      </c>
      <c r="H56" s="7">
        <f t="shared" si="1"/>
        <v>3.6124999999999998</v>
      </c>
    </row>
    <row r="57" spans="1:8" x14ac:dyDescent="0.3">
      <c r="A57">
        <v>56</v>
      </c>
      <c r="B57" t="str">
        <f t="shared" si="0"/>
        <v>T1_80_8</v>
      </c>
      <c r="C57" t="s">
        <v>7</v>
      </c>
      <c r="D57">
        <v>80</v>
      </c>
      <c r="E57">
        <v>8</v>
      </c>
      <c r="F57" t="s">
        <v>9</v>
      </c>
      <c r="G57">
        <v>321</v>
      </c>
      <c r="H57" s="7">
        <f t="shared" si="1"/>
        <v>4.0125000000000002</v>
      </c>
    </row>
    <row r="58" spans="1:8" x14ac:dyDescent="0.3">
      <c r="A58">
        <v>57</v>
      </c>
      <c r="B58" t="str">
        <f t="shared" si="0"/>
        <v>T1_80_9</v>
      </c>
      <c r="C58" t="s">
        <v>7</v>
      </c>
      <c r="D58">
        <v>80</v>
      </c>
      <c r="E58">
        <v>9</v>
      </c>
      <c r="F58" t="s">
        <v>10</v>
      </c>
      <c r="G58">
        <v>802</v>
      </c>
      <c r="H58" s="7">
        <f t="shared" si="1"/>
        <v>10.025</v>
      </c>
    </row>
    <row r="59" spans="1:8" x14ac:dyDescent="0.3">
      <c r="A59">
        <v>58</v>
      </c>
      <c r="B59" t="str">
        <f t="shared" si="0"/>
        <v>T1_80_10</v>
      </c>
      <c r="C59" t="s">
        <v>7</v>
      </c>
      <c r="D59">
        <v>80</v>
      </c>
      <c r="E59">
        <v>10</v>
      </c>
      <c r="F59" t="s">
        <v>10</v>
      </c>
      <c r="G59">
        <v>413</v>
      </c>
      <c r="H59" s="7">
        <f t="shared" si="1"/>
        <v>5.1624999999999996</v>
      </c>
    </row>
    <row r="60" spans="1:8" x14ac:dyDescent="0.3">
      <c r="A60">
        <v>59</v>
      </c>
      <c r="B60" t="str">
        <f t="shared" si="0"/>
        <v>T1_80_11</v>
      </c>
      <c r="C60" t="s">
        <v>7</v>
      </c>
      <c r="D60">
        <v>80</v>
      </c>
      <c r="E60">
        <v>11</v>
      </c>
      <c r="F60" t="s">
        <v>10</v>
      </c>
      <c r="G60">
        <v>420</v>
      </c>
      <c r="H60" s="7">
        <f t="shared" si="1"/>
        <v>5.25</v>
      </c>
    </row>
    <row r="61" spans="1:8" x14ac:dyDescent="0.3">
      <c r="A61">
        <v>60</v>
      </c>
      <c r="B61" t="str">
        <f t="shared" si="0"/>
        <v>T1_80_12</v>
      </c>
      <c r="C61" t="s">
        <v>7</v>
      </c>
      <c r="D61">
        <v>80</v>
      </c>
      <c r="E61">
        <v>12</v>
      </c>
      <c r="F61" t="s">
        <v>10</v>
      </c>
      <c r="G61">
        <v>316</v>
      </c>
      <c r="H61" s="7">
        <f t="shared" si="1"/>
        <v>3.95</v>
      </c>
    </row>
    <row r="62" spans="1:8" x14ac:dyDescent="0.3">
      <c r="A62" s="6">
        <v>61</v>
      </c>
      <c r="B62" s="6" t="str">
        <f t="shared" si="0"/>
        <v>T2_10_1</v>
      </c>
      <c r="C62" s="6" t="s">
        <v>11</v>
      </c>
      <c r="D62" s="6">
        <v>10</v>
      </c>
      <c r="E62" s="6">
        <v>1</v>
      </c>
      <c r="F62" s="6" t="s">
        <v>8</v>
      </c>
      <c r="G62" s="6">
        <v>568</v>
      </c>
      <c r="H62" s="7">
        <f t="shared" ref="H62:H121" si="2">G62/D62</f>
        <v>56.8</v>
      </c>
    </row>
    <row r="63" spans="1:8" x14ac:dyDescent="0.3">
      <c r="A63" s="6">
        <v>62</v>
      </c>
      <c r="B63" s="6" t="str">
        <f t="shared" si="0"/>
        <v>T2_10_2</v>
      </c>
      <c r="C63" s="6" t="s">
        <v>11</v>
      </c>
      <c r="D63" s="6">
        <v>10</v>
      </c>
      <c r="E63" s="6">
        <v>2</v>
      </c>
      <c r="F63" s="6" t="s">
        <v>8</v>
      </c>
      <c r="G63" s="6">
        <v>511</v>
      </c>
      <c r="H63" s="7">
        <f t="shared" si="2"/>
        <v>51.1</v>
      </c>
    </row>
    <row r="64" spans="1:8" x14ac:dyDescent="0.3">
      <c r="A64" s="6">
        <v>63</v>
      </c>
      <c r="B64" s="6" t="str">
        <f t="shared" si="0"/>
        <v>T2_10_3</v>
      </c>
      <c r="C64" s="6" t="s">
        <v>11</v>
      </c>
      <c r="D64" s="6">
        <v>10</v>
      </c>
      <c r="E64" s="6">
        <v>3</v>
      </c>
      <c r="F64" s="6" t="s">
        <v>8</v>
      </c>
      <c r="G64" s="6">
        <v>539</v>
      </c>
      <c r="H64" s="7">
        <f t="shared" si="2"/>
        <v>53.9</v>
      </c>
    </row>
    <row r="65" spans="1:8" x14ac:dyDescent="0.3">
      <c r="A65" s="6">
        <v>64</v>
      </c>
      <c r="B65" s="6" t="str">
        <f t="shared" si="0"/>
        <v>T2_10_4</v>
      </c>
      <c r="C65" s="6" t="s">
        <v>11</v>
      </c>
      <c r="D65" s="6">
        <v>10</v>
      </c>
      <c r="E65" s="6">
        <v>4</v>
      </c>
      <c r="F65" s="6" t="s">
        <v>8</v>
      </c>
      <c r="G65" s="6">
        <v>469</v>
      </c>
      <c r="H65" s="7">
        <f t="shared" si="2"/>
        <v>46.9</v>
      </c>
    </row>
    <row r="66" spans="1:8" x14ac:dyDescent="0.3">
      <c r="A66" s="6">
        <v>65</v>
      </c>
      <c r="B66" s="6" t="str">
        <f t="shared" ref="B66:B121" si="3">_xlfn.CONCAT(C66,"_",D66,"_",E66)</f>
        <v>T2_10_5</v>
      </c>
      <c r="C66" s="6" t="s">
        <v>11</v>
      </c>
      <c r="D66" s="6">
        <v>10</v>
      </c>
      <c r="E66" s="6">
        <v>5</v>
      </c>
      <c r="F66" s="6" t="s">
        <v>9</v>
      </c>
      <c r="G66" s="6">
        <v>330</v>
      </c>
      <c r="H66" s="7">
        <f t="shared" si="2"/>
        <v>33</v>
      </c>
    </row>
    <row r="67" spans="1:8" x14ac:dyDescent="0.3">
      <c r="A67" s="6">
        <v>66</v>
      </c>
      <c r="B67" s="6" t="str">
        <f t="shared" si="3"/>
        <v>T2_10_6</v>
      </c>
      <c r="C67" s="6" t="s">
        <v>11</v>
      </c>
      <c r="D67" s="6">
        <v>10</v>
      </c>
      <c r="E67" s="6">
        <v>6</v>
      </c>
      <c r="F67" s="6" t="s">
        <v>9</v>
      </c>
      <c r="G67" s="6">
        <v>285</v>
      </c>
      <c r="H67" s="7">
        <f t="shared" si="2"/>
        <v>28.5</v>
      </c>
    </row>
    <row r="68" spans="1:8" x14ac:dyDescent="0.3">
      <c r="A68" s="6">
        <v>67</v>
      </c>
      <c r="B68" s="6" t="str">
        <f t="shared" si="3"/>
        <v>T2_10_7</v>
      </c>
      <c r="C68" s="6" t="s">
        <v>11</v>
      </c>
      <c r="D68" s="6">
        <v>10</v>
      </c>
      <c r="E68" s="6">
        <v>7</v>
      </c>
      <c r="F68" s="6" t="s">
        <v>9</v>
      </c>
      <c r="G68" s="6">
        <v>620</v>
      </c>
      <c r="H68" s="7">
        <f t="shared" si="2"/>
        <v>62</v>
      </c>
    </row>
    <row r="69" spans="1:8" x14ac:dyDescent="0.3">
      <c r="A69" s="6">
        <v>68</v>
      </c>
      <c r="B69" s="6" t="str">
        <f t="shared" si="3"/>
        <v>T2_10_8</v>
      </c>
      <c r="C69" s="6" t="s">
        <v>11</v>
      </c>
      <c r="D69" s="6">
        <v>10</v>
      </c>
      <c r="E69" s="6">
        <v>8</v>
      </c>
      <c r="F69" s="6" t="s">
        <v>9</v>
      </c>
      <c r="G69" s="6">
        <v>766</v>
      </c>
      <c r="H69" s="7">
        <f t="shared" si="2"/>
        <v>76.599999999999994</v>
      </c>
    </row>
    <row r="70" spans="1:8" x14ac:dyDescent="0.3">
      <c r="A70" s="6">
        <v>69</v>
      </c>
      <c r="B70" s="6" t="str">
        <f t="shared" si="3"/>
        <v>T2_10_9</v>
      </c>
      <c r="C70" s="6" t="s">
        <v>11</v>
      </c>
      <c r="D70" s="6">
        <v>10</v>
      </c>
      <c r="E70" s="6">
        <v>9</v>
      </c>
      <c r="F70" s="6" t="s">
        <v>10</v>
      </c>
      <c r="G70" s="6">
        <v>365</v>
      </c>
      <c r="H70" s="7">
        <f t="shared" si="2"/>
        <v>36.5</v>
      </c>
    </row>
    <row r="71" spans="1:8" x14ac:dyDescent="0.3">
      <c r="A71" s="6">
        <v>70</v>
      </c>
      <c r="B71" s="6" t="str">
        <f t="shared" si="3"/>
        <v>T2_10_10</v>
      </c>
      <c r="C71" s="6" t="s">
        <v>11</v>
      </c>
      <c r="D71" s="6">
        <v>10</v>
      </c>
      <c r="E71" s="6">
        <v>10</v>
      </c>
      <c r="F71" s="6" t="s">
        <v>10</v>
      </c>
      <c r="G71" s="6">
        <v>336</v>
      </c>
      <c r="H71" s="7">
        <f t="shared" si="2"/>
        <v>33.6</v>
      </c>
    </row>
    <row r="72" spans="1:8" x14ac:dyDescent="0.3">
      <c r="A72" s="6">
        <v>71</v>
      </c>
      <c r="B72" s="6" t="str">
        <f t="shared" si="3"/>
        <v>T2_10_11</v>
      </c>
      <c r="C72" s="6" t="s">
        <v>11</v>
      </c>
      <c r="D72" s="6">
        <v>10</v>
      </c>
      <c r="E72" s="6">
        <v>11</v>
      </c>
      <c r="F72" s="6" t="s">
        <v>10</v>
      </c>
      <c r="G72" s="6">
        <v>675</v>
      </c>
      <c r="H72" s="7">
        <f t="shared" si="2"/>
        <v>67.5</v>
      </c>
    </row>
    <row r="73" spans="1:8" x14ac:dyDescent="0.3">
      <c r="A73" s="6">
        <v>72</v>
      </c>
      <c r="B73" s="6" t="str">
        <f t="shared" si="3"/>
        <v>T2_10_12</v>
      </c>
      <c r="C73" s="6" t="s">
        <v>11</v>
      </c>
      <c r="D73" s="6">
        <v>10</v>
      </c>
      <c r="E73" s="6">
        <v>12</v>
      </c>
      <c r="F73" s="6" t="s">
        <v>10</v>
      </c>
      <c r="G73" s="6">
        <v>698</v>
      </c>
      <c r="H73" s="7">
        <f t="shared" si="2"/>
        <v>69.8</v>
      </c>
    </row>
    <row r="74" spans="1:8" x14ac:dyDescent="0.3">
      <c r="A74" s="6">
        <v>73</v>
      </c>
      <c r="B74" s="6" t="str">
        <f t="shared" si="3"/>
        <v>T2_20_1</v>
      </c>
      <c r="C74" s="6" t="s">
        <v>11</v>
      </c>
      <c r="D74" s="6">
        <v>20</v>
      </c>
      <c r="E74" s="6">
        <v>1</v>
      </c>
      <c r="F74" s="6" t="s">
        <v>8</v>
      </c>
      <c r="G74" s="6">
        <v>493</v>
      </c>
      <c r="H74" s="7">
        <f t="shared" si="2"/>
        <v>24.65</v>
      </c>
    </row>
    <row r="75" spans="1:8" x14ac:dyDescent="0.3">
      <c r="A75" s="6">
        <v>74</v>
      </c>
      <c r="B75" s="6" t="str">
        <f t="shared" si="3"/>
        <v>T2_20_2</v>
      </c>
      <c r="C75" s="6" t="s">
        <v>11</v>
      </c>
      <c r="D75" s="6">
        <v>20</v>
      </c>
      <c r="E75" s="6">
        <v>2</v>
      </c>
      <c r="F75" s="6" t="s">
        <v>8</v>
      </c>
      <c r="G75" s="6">
        <v>340</v>
      </c>
      <c r="H75" s="7">
        <f t="shared" si="2"/>
        <v>17</v>
      </c>
    </row>
    <row r="76" spans="1:8" x14ac:dyDescent="0.3">
      <c r="A76" s="6">
        <v>75</v>
      </c>
      <c r="B76" s="6" t="str">
        <f t="shared" si="3"/>
        <v>T2_20_3</v>
      </c>
      <c r="C76" s="6" t="s">
        <v>11</v>
      </c>
      <c r="D76" s="6">
        <v>20</v>
      </c>
      <c r="E76" s="6">
        <v>3</v>
      </c>
      <c r="F76" s="6" t="s">
        <v>8</v>
      </c>
      <c r="G76" s="6">
        <v>412</v>
      </c>
      <c r="H76" s="7">
        <f t="shared" si="2"/>
        <v>20.6</v>
      </c>
    </row>
    <row r="77" spans="1:8" x14ac:dyDescent="0.3">
      <c r="A77" s="6">
        <v>76</v>
      </c>
      <c r="B77" s="6" t="str">
        <f t="shared" si="3"/>
        <v>T2_20_4</v>
      </c>
      <c r="C77" s="6" t="s">
        <v>11</v>
      </c>
      <c r="D77" s="6">
        <v>20</v>
      </c>
      <c r="E77" s="6">
        <v>4</v>
      </c>
      <c r="F77" s="6" t="s">
        <v>8</v>
      </c>
      <c r="G77" s="6">
        <v>706</v>
      </c>
      <c r="H77" s="7">
        <f t="shared" si="2"/>
        <v>35.299999999999997</v>
      </c>
    </row>
    <row r="78" spans="1:8" x14ac:dyDescent="0.3">
      <c r="A78" s="6">
        <v>77</v>
      </c>
      <c r="B78" s="6" t="str">
        <f t="shared" si="3"/>
        <v>T2_20_5</v>
      </c>
      <c r="C78" s="6" t="s">
        <v>11</v>
      </c>
      <c r="D78" s="6">
        <v>20</v>
      </c>
      <c r="E78" s="6">
        <v>5</v>
      </c>
      <c r="F78" s="6" t="s">
        <v>9</v>
      </c>
      <c r="G78" s="6">
        <v>369</v>
      </c>
      <c r="H78" s="7">
        <f t="shared" si="2"/>
        <v>18.45</v>
      </c>
    </row>
    <row r="79" spans="1:8" x14ac:dyDescent="0.3">
      <c r="A79" s="6">
        <v>78</v>
      </c>
      <c r="B79" s="6" t="str">
        <f t="shared" si="3"/>
        <v>T2_20_6</v>
      </c>
      <c r="C79" s="6" t="s">
        <v>11</v>
      </c>
      <c r="D79" s="6">
        <v>20</v>
      </c>
      <c r="E79" s="6">
        <v>6</v>
      </c>
      <c r="F79" s="6" t="s">
        <v>9</v>
      </c>
      <c r="G79" s="6">
        <v>362</v>
      </c>
      <c r="H79" s="7">
        <f t="shared" si="2"/>
        <v>18.100000000000001</v>
      </c>
    </row>
    <row r="80" spans="1:8" x14ac:dyDescent="0.3">
      <c r="A80" s="6">
        <v>79</v>
      </c>
      <c r="B80" s="6" t="str">
        <f t="shared" si="3"/>
        <v>T2_20_7</v>
      </c>
      <c r="C80" s="6" t="s">
        <v>11</v>
      </c>
      <c r="D80" s="6">
        <v>20</v>
      </c>
      <c r="E80" s="6">
        <v>7</v>
      </c>
      <c r="F80" s="6" t="s">
        <v>9</v>
      </c>
      <c r="G80" s="6">
        <v>307</v>
      </c>
      <c r="H80" s="7">
        <f t="shared" si="2"/>
        <v>15.35</v>
      </c>
    </row>
    <row r="81" spans="1:8" x14ac:dyDescent="0.3">
      <c r="A81" s="6">
        <v>80</v>
      </c>
      <c r="B81" s="6" t="str">
        <f t="shared" si="3"/>
        <v>T2_20_8</v>
      </c>
      <c r="C81" s="6" t="s">
        <v>11</v>
      </c>
      <c r="D81" s="6">
        <v>20</v>
      </c>
      <c r="E81" s="6">
        <v>8</v>
      </c>
      <c r="F81" s="6" t="s">
        <v>9</v>
      </c>
      <c r="G81" s="6">
        <v>453</v>
      </c>
      <c r="H81" s="7">
        <f t="shared" si="2"/>
        <v>22.65</v>
      </c>
    </row>
    <row r="82" spans="1:8" x14ac:dyDescent="0.3">
      <c r="A82" s="6">
        <v>81</v>
      </c>
      <c r="B82" s="6" t="str">
        <f t="shared" si="3"/>
        <v>T2_20_9</v>
      </c>
      <c r="C82" s="6" t="s">
        <v>11</v>
      </c>
      <c r="D82" s="6">
        <v>20</v>
      </c>
      <c r="E82" s="6">
        <v>9</v>
      </c>
      <c r="F82" s="6" t="s">
        <v>10</v>
      </c>
      <c r="G82" s="6">
        <v>518</v>
      </c>
      <c r="H82" s="7">
        <f t="shared" si="2"/>
        <v>25.9</v>
      </c>
    </row>
    <row r="83" spans="1:8" x14ac:dyDescent="0.3">
      <c r="A83" s="6">
        <v>82</v>
      </c>
      <c r="B83" s="6" t="str">
        <f t="shared" si="3"/>
        <v>T2_20_10</v>
      </c>
      <c r="C83" s="6" t="s">
        <v>11</v>
      </c>
      <c r="D83" s="6">
        <v>20</v>
      </c>
      <c r="E83" s="6">
        <v>10</v>
      </c>
      <c r="F83" s="6" t="s">
        <v>10</v>
      </c>
      <c r="G83" s="6">
        <v>419</v>
      </c>
      <c r="H83" s="7">
        <f t="shared" si="2"/>
        <v>20.95</v>
      </c>
    </row>
    <row r="84" spans="1:8" x14ac:dyDescent="0.3">
      <c r="A84" s="6">
        <v>83</v>
      </c>
      <c r="B84" s="6" t="str">
        <f t="shared" si="3"/>
        <v>T2_20_11</v>
      </c>
      <c r="C84" s="6" t="s">
        <v>11</v>
      </c>
      <c r="D84" s="6">
        <v>20</v>
      </c>
      <c r="E84" s="6">
        <v>11</v>
      </c>
      <c r="F84" s="6" t="s">
        <v>10</v>
      </c>
      <c r="G84" s="6">
        <v>397</v>
      </c>
      <c r="H84" s="7">
        <f t="shared" si="2"/>
        <v>19.850000000000001</v>
      </c>
    </row>
    <row r="85" spans="1:8" x14ac:dyDescent="0.3">
      <c r="A85" s="6">
        <v>84</v>
      </c>
      <c r="B85" s="6" t="str">
        <f t="shared" si="3"/>
        <v>T2_20_12</v>
      </c>
      <c r="C85" s="6" t="s">
        <v>11</v>
      </c>
      <c r="D85" s="6">
        <v>20</v>
      </c>
      <c r="E85" s="6">
        <v>12</v>
      </c>
      <c r="F85" s="6" t="s">
        <v>10</v>
      </c>
      <c r="G85" s="6">
        <v>424</v>
      </c>
      <c r="H85" s="7">
        <f t="shared" si="2"/>
        <v>21.2</v>
      </c>
    </row>
    <row r="86" spans="1:8" x14ac:dyDescent="0.3">
      <c r="A86" s="6">
        <v>85</v>
      </c>
      <c r="B86" s="6" t="str">
        <f t="shared" si="3"/>
        <v>T2_40_1</v>
      </c>
      <c r="C86" s="6" t="s">
        <v>11</v>
      </c>
      <c r="D86" s="6">
        <v>40</v>
      </c>
      <c r="E86" s="6">
        <v>1</v>
      </c>
      <c r="F86" s="6" t="s">
        <v>8</v>
      </c>
      <c r="G86" s="6">
        <v>408</v>
      </c>
      <c r="H86" s="7">
        <f t="shared" si="2"/>
        <v>10.199999999999999</v>
      </c>
    </row>
    <row r="87" spans="1:8" x14ac:dyDescent="0.3">
      <c r="A87" s="6">
        <v>86</v>
      </c>
      <c r="B87" s="6" t="str">
        <f t="shared" si="3"/>
        <v>T2_40_2</v>
      </c>
      <c r="C87" s="6" t="s">
        <v>11</v>
      </c>
      <c r="D87" s="6">
        <v>40</v>
      </c>
      <c r="E87" s="6">
        <v>2</v>
      </c>
      <c r="F87" s="6" t="s">
        <v>8</v>
      </c>
      <c r="G87" s="6">
        <v>330</v>
      </c>
      <c r="H87" s="7">
        <f t="shared" si="2"/>
        <v>8.25</v>
      </c>
    </row>
    <row r="88" spans="1:8" x14ac:dyDescent="0.3">
      <c r="A88" s="6">
        <v>87</v>
      </c>
      <c r="B88" s="6" t="str">
        <f t="shared" si="3"/>
        <v>T2_40_3</v>
      </c>
      <c r="C88" s="6" t="s">
        <v>11</v>
      </c>
      <c r="D88" s="6">
        <v>40</v>
      </c>
      <c r="E88" s="6">
        <v>3</v>
      </c>
      <c r="F88" s="6" t="s">
        <v>8</v>
      </c>
      <c r="G88" s="6">
        <v>305</v>
      </c>
      <c r="H88" s="7">
        <f t="shared" si="2"/>
        <v>7.625</v>
      </c>
    </row>
    <row r="89" spans="1:8" x14ac:dyDescent="0.3">
      <c r="A89" s="6">
        <v>88</v>
      </c>
      <c r="B89" s="6" t="str">
        <f t="shared" si="3"/>
        <v>T2_40_4</v>
      </c>
      <c r="C89" s="6" t="s">
        <v>11</v>
      </c>
      <c r="D89" s="6">
        <v>40</v>
      </c>
      <c r="E89" s="6">
        <v>4</v>
      </c>
      <c r="F89" s="6" t="s">
        <v>8</v>
      </c>
      <c r="G89" s="6">
        <v>491</v>
      </c>
      <c r="H89" s="7">
        <f t="shared" si="2"/>
        <v>12.275</v>
      </c>
    </row>
    <row r="90" spans="1:8" x14ac:dyDescent="0.3">
      <c r="A90" s="6">
        <v>89</v>
      </c>
      <c r="B90" s="6" t="str">
        <f t="shared" si="3"/>
        <v>T2_40_5</v>
      </c>
      <c r="C90" s="6" t="s">
        <v>11</v>
      </c>
      <c r="D90" s="6">
        <v>40</v>
      </c>
      <c r="E90" s="6">
        <v>5</v>
      </c>
      <c r="F90" s="6" t="s">
        <v>9</v>
      </c>
      <c r="G90" s="6">
        <v>549</v>
      </c>
      <c r="H90" s="7">
        <f t="shared" si="2"/>
        <v>13.725</v>
      </c>
    </row>
    <row r="91" spans="1:8" x14ac:dyDescent="0.3">
      <c r="A91" s="6">
        <v>90</v>
      </c>
      <c r="B91" s="6" t="str">
        <f t="shared" si="3"/>
        <v>T2_40_6</v>
      </c>
      <c r="C91" s="6" t="s">
        <v>11</v>
      </c>
      <c r="D91" s="6">
        <v>40</v>
      </c>
      <c r="E91" s="6">
        <v>6</v>
      </c>
      <c r="F91" s="6" t="s">
        <v>9</v>
      </c>
      <c r="G91" s="6">
        <v>502</v>
      </c>
      <c r="H91" s="7">
        <f t="shared" si="2"/>
        <v>12.55</v>
      </c>
    </row>
    <row r="92" spans="1:8" x14ac:dyDescent="0.3">
      <c r="A92" s="6">
        <v>91</v>
      </c>
      <c r="B92" s="6" t="str">
        <f t="shared" si="3"/>
        <v>T2_40_7</v>
      </c>
      <c r="C92" s="6" t="s">
        <v>11</v>
      </c>
      <c r="D92" s="6">
        <v>40</v>
      </c>
      <c r="E92" s="6">
        <v>7</v>
      </c>
      <c r="F92" s="6" t="s">
        <v>9</v>
      </c>
      <c r="G92" s="6">
        <v>367</v>
      </c>
      <c r="H92" s="7">
        <f t="shared" si="2"/>
        <v>9.1750000000000007</v>
      </c>
    </row>
    <row r="93" spans="1:8" x14ac:dyDescent="0.3">
      <c r="A93" s="6">
        <v>92</v>
      </c>
      <c r="B93" s="6" t="str">
        <f t="shared" si="3"/>
        <v>T2_40_8</v>
      </c>
      <c r="C93" s="6" t="s">
        <v>11</v>
      </c>
      <c r="D93" s="6">
        <v>40</v>
      </c>
      <c r="E93" s="6">
        <v>8</v>
      </c>
      <c r="F93" s="6" t="s">
        <v>9</v>
      </c>
      <c r="G93" s="6">
        <v>519</v>
      </c>
      <c r="H93" s="7">
        <f t="shared" si="2"/>
        <v>12.975</v>
      </c>
    </row>
    <row r="94" spans="1:8" x14ac:dyDescent="0.3">
      <c r="A94" s="6">
        <v>93</v>
      </c>
      <c r="B94" s="6" t="str">
        <f t="shared" si="3"/>
        <v>T2_40_9</v>
      </c>
      <c r="C94" s="6" t="s">
        <v>11</v>
      </c>
      <c r="D94" s="6">
        <v>40</v>
      </c>
      <c r="E94" s="6">
        <v>9</v>
      </c>
      <c r="F94" s="6" t="s">
        <v>10</v>
      </c>
      <c r="G94" s="6">
        <v>381</v>
      </c>
      <c r="H94" s="7">
        <f t="shared" si="2"/>
        <v>9.5250000000000004</v>
      </c>
    </row>
    <row r="95" spans="1:8" x14ac:dyDescent="0.3">
      <c r="A95" s="6">
        <v>94</v>
      </c>
      <c r="B95" s="6" t="str">
        <f t="shared" si="3"/>
        <v>T2_40_10</v>
      </c>
      <c r="C95" s="6" t="s">
        <v>11</v>
      </c>
      <c r="D95" s="6">
        <v>40</v>
      </c>
      <c r="E95" s="6">
        <v>10</v>
      </c>
      <c r="F95" s="6" t="s">
        <v>10</v>
      </c>
      <c r="G95" s="6">
        <v>685</v>
      </c>
      <c r="H95" s="7">
        <f t="shared" si="2"/>
        <v>17.125</v>
      </c>
    </row>
    <row r="96" spans="1:8" x14ac:dyDescent="0.3">
      <c r="A96" s="6">
        <v>95</v>
      </c>
      <c r="B96" s="6" t="str">
        <f t="shared" si="3"/>
        <v>T2_40_11</v>
      </c>
      <c r="C96" s="6" t="s">
        <v>11</v>
      </c>
      <c r="D96" s="6">
        <v>40</v>
      </c>
      <c r="E96" s="6">
        <v>11</v>
      </c>
      <c r="F96" s="6" t="s">
        <v>10</v>
      </c>
      <c r="G96" s="6">
        <v>448</v>
      </c>
      <c r="H96" s="7">
        <f t="shared" si="2"/>
        <v>11.2</v>
      </c>
    </row>
    <row r="97" spans="1:8" x14ac:dyDescent="0.3">
      <c r="A97" s="6">
        <v>96</v>
      </c>
      <c r="B97" s="6" t="str">
        <f t="shared" si="3"/>
        <v>T2_40_12</v>
      </c>
      <c r="C97" s="6" t="s">
        <v>11</v>
      </c>
      <c r="D97" s="6">
        <v>40</v>
      </c>
      <c r="E97" s="6">
        <v>12</v>
      </c>
      <c r="F97" s="6" t="s">
        <v>10</v>
      </c>
      <c r="G97" s="6">
        <v>902</v>
      </c>
      <c r="H97" s="7">
        <f t="shared" si="2"/>
        <v>22.55</v>
      </c>
    </row>
    <row r="98" spans="1:8" x14ac:dyDescent="0.3">
      <c r="A98" s="6">
        <v>97</v>
      </c>
      <c r="B98" s="6" t="str">
        <f t="shared" si="3"/>
        <v>T2_60_1</v>
      </c>
      <c r="C98" s="6" t="s">
        <v>11</v>
      </c>
      <c r="D98" s="6">
        <v>60</v>
      </c>
      <c r="E98" s="6">
        <v>1</v>
      </c>
      <c r="F98" s="6" t="s">
        <v>8</v>
      </c>
      <c r="G98" s="6">
        <v>769</v>
      </c>
      <c r="H98" s="7">
        <f t="shared" si="2"/>
        <v>12.816666666666666</v>
      </c>
    </row>
    <row r="99" spans="1:8" x14ac:dyDescent="0.3">
      <c r="A99" s="6">
        <v>98</v>
      </c>
      <c r="B99" s="6" t="str">
        <f t="shared" si="3"/>
        <v>T2_60_2</v>
      </c>
      <c r="C99" s="6" t="s">
        <v>11</v>
      </c>
      <c r="D99" s="6">
        <v>60</v>
      </c>
      <c r="E99" s="6">
        <v>2</v>
      </c>
      <c r="F99" s="6" t="s">
        <v>8</v>
      </c>
      <c r="G99" s="6">
        <v>662</v>
      </c>
      <c r="H99" s="7">
        <f t="shared" si="2"/>
        <v>11.033333333333333</v>
      </c>
    </row>
    <row r="100" spans="1:8" x14ac:dyDescent="0.3">
      <c r="A100" s="6">
        <v>99</v>
      </c>
      <c r="B100" s="6" t="str">
        <f t="shared" si="3"/>
        <v>T2_60_3</v>
      </c>
      <c r="C100" s="6" t="s">
        <v>11</v>
      </c>
      <c r="D100" s="6">
        <v>60</v>
      </c>
      <c r="E100" s="6">
        <v>3</v>
      </c>
      <c r="F100" s="6" t="s">
        <v>8</v>
      </c>
      <c r="G100" s="6">
        <v>536</v>
      </c>
      <c r="H100" s="7">
        <f t="shared" si="2"/>
        <v>8.9333333333333336</v>
      </c>
    </row>
    <row r="101" spans="1:8" x14ac:dyDescent="0.3">
      <c r="A101" s="6">
        <v>100</v>
      </c>
      <c r="B101" s="6" t="str">
        <f t="shared" si="3"/>
        <v>T2_60_4</v>
      </c>
      <c r="C101" s="6" t="s">
        <v>11</v>
      </c>
      <c r="D101" s="6">
        <v>60</v>
      </c>
      <c r="E101" s="6">
        <v>4</v>
      </c>
      <c r="F101" s="6" t="s">
        <v>8</v>
      </c>
      <c r="G101" s="6">
        <v>656</v>
      </c>
      <c r="H101" s="7">
        <f t="shared" si="2"/>
        <v>10.933333333333334</v>
      </c>
    </row>
    <row r="102" spans="1:8" x14ac:dyDescent="0.3">
      <c r="A102" s="6">
        <v>101</v>
      </c>
      <c r="B102" s="6" t="str">
        <f t="shared" si="3"/>
        <v>T2_60_5</v>
      </c>
      <c r="C102" s="6" t="s">
        <v>11</v>
      </c>
      <c r="D102" s="6">
        <v>60</v>
      </c>
      <c r="E102" s="6">
        <v>5</v>
      </c>
      <c r="F102" s="6" t="s">
        <v>9</v>
      </c>
      <c r="G102" s="6">
        <v>693</v>
      </c>
      <c r="H102" s="7">
        <f t="shared" si="2"/>
        <v>11.55</v>
      </c>
    </row>
    <row r="103" spans="1:8" x14ac:dyDescent="0.3">
      <c r="A103" s="6">
        <v>102</v>
      </c>
      <c r="B103" s="6" t="str">
        <f t="shared" si="3"/>
        <v>T2_60_6</v>
      </c>
      <c r="C103" s="6" t="s">
        <v>11</v>
      </c>
      <c r="D103" s="6">
        <v>60</v>
      </c>
      <c r="E103" s="6">
        <v>6</v>
      </c>
      <c r="F103" s="6" t="s">
        <v>9</v>
      </c>
      <c r="G103" s="6">
        <v>624</v>
      </c>
      <c r="H103" s="7">
        <f t="shared" si="2"/>
        <v>10.4</v>
      </c>
    </row>
    <row r="104" spans="1:8" x14ac:dyDescent="0.3">
      <c r="A104" s="6">
        <v>103</v>
      </c>
      <c r="B104" s="6" t="str">
        <f t="shared" si="3"/>
        <v>T2_60_7</v>
      </c>
      <c r="C104" s="6" t="s">
        <v>11</v>
      </c>
      <c r="D104" s="6">
        <v>60</v>
      </c>
      <c r="E104" s="6">
        <v>7</v>
      </c>
      <c r="F104" s="6" t="s">
        <v>9</v>
      </c>
      <c r="G104" s="6">
        <v>438</v>
      </c>
      <c r="H104" s="7">
        <f t="shared" si="2"/>
        <v>7.3</v>
      </c>
    </row>
    <row r="105" spans="1:8" x14ac:dyDescent="0.3">
      <c r="A105" s="6">
        <v>104</v>
      </c>
      <c r="B105" s="6" t="str">
        <f t="shared" si="3"/>
        <v>T2_60_8</v>
      </c>
      <c r="C105" s="6" t="s">
        <v>11</v>
      </c>
      <c r="D105" s="6">
        <v>60</v>
      </c>
      <c r="E105" s="6">
        <v>8</v>
      </c>
      <c r="F105" s="6" t="s">
        <v>9</v>
      </c>
      <c r="G105" s="6">
        <v>548</v>
      </c>
      <c r="H105" s="7">
        <f t="shared" si="2"/>
        <v>9.1333333333333329</v>
      </c>
    </row>
    <row r="106" spans="1:8" x14ac:dyDescent="0.3">
      <c r="A106" s="6">
        <v>105</v>
      </c>
      <c r="B106" s="6" t="str">
        <f t="shared" si="3"/>
        <v>T2_60_9</v>
      </c>
      <c r="C106" s="6" t="s">
        <v>11</v>
      </c>
      <c r="D106" s="6">
        <v>60</v>
      </c>
      <c r="E106" s="6">
        <v>9</v>
      </c>
      <c r="F106" s="6" t="s">
        <v>10</v>
      </c>
      <c r="G106" s="6">
        <v>513</v>
      </c>
      <c r="H106" s="7">
        <f t="shared" si="2"/>
        <v>8.5500000000000007</v>
      </c>
    </row>
    <row r="107" spans="1:8" x14ac:dyDescent="0.3">
      <c r="A107" s="6">
        <v>106</v>
      </c>
      <c r="B107" s="6" t="str">
        <f t="shared" si="3"/>
        <v>T2_60_10</v>
      </c>
      <c r="C107" s="6" t="s">
        <v>11</v>
      </c>
      <c r="D107" s="6">
        <v>60</v>
      </c>
      <c r="E107" s="6">
        <v>10</v>
      </c>
      <c r="F107" s="6" t="s">
        <v>10</v>
      </c>
      <c r="G107" s="6">
        <v>701</v>
      </c>
      <c r="H107" s="7">
        <f t="shared" si="2"/>
        <v>11.683333333333334</v>
      </c>
    </row>
    <row r="108" spans="1:8" x14ac:dyDescent="0.3">
      <c r="A108" s="6">
        <v>107</v>
      </c>
      <c r="B108" s="6" t="str">
        <f t="shared" si="3"/>
        <v>T2_60_11</v>
      </c>
      <c r="C108" s="6" t="s">
        <v>11</v>
      </c>
      <c r="D108" s="6">
        <v>60</v>
      </c>
      <c r="E108" s="6">
        <v>11</v>
      </c>
      <c r="F108" s="6" t="s">
        <v>10</v>
      </c>
      <c r="G108" s="6">
        <v>712</v>
      </c>
      <c r="H108" s="7">
        <f t="shared" si="2"/>
        <v>11.866666666666667</v>
      </c>
    </row>
    <row r="109" spans="1:8" x14ac:dyDescent="0.3">
      <c r="A109" s="6">
        <v>108</v>
      </c>
      <c r="B109" s="6" t="str">
        <f t="shared" si="3"/>
        <v>T2_60_12</v>
      </c>
      <c r="C109" s="6" t="s">
        <v>11</v>
      </c>
      <c r="D109" s="6">
        <v>60</v>
      </c>
      <c r="E109" s="6">
        <v>12</v>
      </c>
      <c r="F109" s="6" t="s">
        <v>10</v>
      </c>
      <c r="G109" s="6">
        <v>748</v>
      </c>
      <c r="H109" s="7">
        <f t="shared" si="2"/>
        <v>12.466666666666667</v>
      </c>
    </row>
    <row r="110" spans="1:8" x14ac:dyDescent="0.3">
      <c r="A110" s="6">
        <v>109</v>
      </c>
      <c r="B110" s="6" t="str">
        <f t="shared" si="3"/>
        <v>T2_80_1</v>
      </c>
      <c r="C110" s="6" t="s">
        <v>11</v>
      </c>
      <c r="D110" s="6">
        <v>80</v>
      </c>
      <c r="E110" s="6">
        <v>1</v>
      </c>
      <c r="F110" s="6" t="s">
        <v>8</v>
      </c>
      <c r="G110" s="6">
        <v>582</v>
      </c>
      <c r="H110" s="7">
        <f t="shared" si="2"/>
        <v>7.2750000000000004</v>
      </c>
    </row>
    <row r="111" spans="1:8" x14ac:dyDescent="0.3">
      <c r="A111" s="6">
        <v>110</v>
      </c>
      <c r="B111" s="6" t="str">
        <f t="shared" si="3"/>
        <v>T2_80_2</v>
      </c>
      <c r="C111" s="6" t="s">
        <v>11</v>
      </c>
      <c r="D111" s="6">
        <v>80</v>
      </c>
      <c r="E111" s="6">
        <v>2</v>
      </c>
      <c r="F111" s="6" t="s">
        <v>8</v>
      </c>
      <c r="G111" s="6">
        <v>802</v>
      </c>
      <c r="H111" s="7">
        <f t="shared" si="2"/>
        <v>10.025</v>
      </c>
    </row>
    <row r="112" spans="1:8" x14ac:dyDescent="0.3">
      <c r="A112" s="6">
        <v>111</v>
      </c>
      <c r="B112" s="6" t="str">
        <f t="shared" si="3"/>
        <v>T2_80_3</v>
      </c>
      <c r="C112" s="6" t="s">
        <v>11</v>
      </c>
      <c r="D112" s="6">
        <v>80</v>
      </c>
      <c r="E112" s="6">
        <v>3</v>
      </c>
      <c r="F112" s="6" t="s">
        <v>8</v>
      </c>
      <c r="G112" s="6">
        <v>799</v>
      </c>
      <c r="H112" s="7">
        <f t="shared" si="2"/>
        <v>9.9875000000000007</v>
      </c>
    </row>
    <row r="113" spans="1:8" x14ac:dyDescent="0.3">
      <c r="A113" s="6">
        <v>112</v>
      </c>
      <c r="B113" s="6" t="str">
        <f t="shared" si="3"/>
        <v>T2_80_4</v>
      </c>
      <c r="C113" s="6" t="s">
        <v>11</v>
      </c>
      <c r="D113" s="6">
        <v>80</v>
      </c>
      <c r="E113" s="6">
        <v>4</v>
      </c>
      <c r="F113" s="6" t="s">
        <v>8</v>
      </c>
      <c r="G113" s="6">
        <v>645</v>
      </c>
      <c r="H113" s="7">
        <f t="shared" si="2"/>
        <v>8.0625</v>
      </c>
    </row>
    <row r="114" spans="1:8" x14ac:dyDescent="0.3">
      <c r="A114" s="6">
        <v>113</v>
      </c>
      <c r="B114" s="6" t="str">
        <f t="shared" si="3"/>
        <v>T2_80_5</v>
      </c>
      <c r="C114" s="6" t="s">
        <v>11</v>
      </c>
      <c r="D114" s="6">
        <v>80</v>
      </c>
      <c r="E114" s="6">
        <v>5</v>
      </c>
      <c r="F114" s="6" t="s">
        <v>9</v>
      </c>
      <c r="G114" s="6">
        <v>930</v>
      </c>
      <c r="H114" s="7">
        <f t="shared" si="2"/>
        <v>11.625</v>
      </c>
    </row>
    <row r="115" spans="1:8" x14ac:dyDescent="0.3">
      <c r="A115" s="6">
        <v>114</v>
      </c>
      <c r="B115" s="6" t="str">
        <f t="shared" si="3"/>
        <v>T2_80_6</v>
      </c>
      <c r="C115" s="6" t="s">
        <v>11</v>
      </c>
      <c r="D115" s="6">
        <v>80</v>
      </c>
      <c r="E115" s="6">
        <v>6</v>
      </c>
      <c r="F115" s="6" t="s">
        <v>9</v>
      </c>
      <c r="G115" s="6">
        <v>829</v>
      </c>
      <c r="H115" s="7">
        <f t="shared" si="2"/>
        <v>10.362500000000001</v>
      </c>
    </row>
    <row r="116" spans="1:8" x14ac:dyDescent="0.3">
      <c r="A116" s="6">
        <v>115</v>
      </c>
      <c r="B116" s="6" t="str">
        <f t="shared" si="3"/>
        <v>T2_80_7</v>
      </c>
      <c r="C116" s="6" t="s">
        <v>11</v>
      </c>
      <c r="D116" s="6">
        <v>80</v>
      </c>
      <c r="E116" s="6">
        <v>7</v>
      </c>
      <c r="F116" s="6" t="s">
        <v>9</v>
      </c>
      <c r="G116" s="6">
        <v>204</v>
      </c>
      <c r="H116" s="7">
        <f t="shared" si="2"/>
        <v>2.5499999999999998</v>
      </c>
    </row>
    <row r="117" spans="1:8" x14ac:dyDescent="0.3">
      <c r="A117" s="6">
        <v>116</v>
      </c>
      <c r="B117" s="6" t="str">
        <f t="shared" si="3"/>
        <v>T2_80_8</v>
      </c>
      <c r="C117" s="6" t="s">
        <v>11</v>
      </c>
      <c r="D117" s="6">
        <v>80</v>
      </c>
      <c r="E117" s="6">
        <v>8</v>
      </c>
      <c r="F117" s="6" t="s">
        <v>9</v>
      </c>
      <c r="G117" s="6">
        <v>833</v>
      </c>
      <c r="H117" s="7">
        <f t="shared" si="2"/>
        <v>10.4125</v>
      </c>
    </row>
    <row r="118" spans="1:8" x14ac:dyDescent="0.3">
      <c r="A118" s="6">
        <v>117</v>
      </c>
      <c r="B118" s="6" t="str">
        <f t="shared" si="3"/>
        <v>T2_80_9</v>
      </c>
      <c r="C118" s="6" t="s">
        <v>11</v>
      </c>
      <c r="D118" s="6">
        <v>80</v>
      </c>
      <c r="E118" s="6">
        <v>9</v>
      </c>
      <c r="F118" s="6" t="s">
        <v>10</v>
      </c>
      <c r="G118" s="6">
        <v>811</v>
      </c>
      <c r="H118" s="7">
        <f t="shared" si="2"/>
        <v>10.137499999999999</v>
      </c>
    </row>
    <row r="119" spans="1:8" x14ac:dyDescent="0.3">
      <c r="A119" s="6">
        <v>118</v>
      </c>
      <c r="B119" s="6" t="str">
        <f t="shared" si="3"/>
        <v>T2_80_10</v>
      </c>
      <c r="C119" s="6" t="s">
        <v>11</v>
      </c>
      <c r="D119" s="6">
        <v>80</v>
      </c>
      <c r="E119" s="6">
        <v>10</v>
      </c>
      <c r="F119" s="6" t="s">
        <v>10</v>
      </c>
      <c r="G119" s="6">
        <v>959</v>
      </c>
      <c r="H119" s="7">
        <f t="shared" si="2"/>
        <v>11.987500000000001</v>
      </c>
    </row>
    <row r="120" spans="1:8" x14ac:dyDescent="0.3">
      <c r="A120" s="6">
        <v>119</v>
      </c>
      <c r="B120" s="6" t="str">
        <f t="shared" si="3"/>
        <v>T2_80_11</v>
      </c>
      <c r="C120" s="6" t="s">
        <v>11</v>
      </c>
      <c r="D120" s="6">
        <v>80</v>
      </c>
      <c r="E120" s="6">
        <v>11</v>
      </c>
      <c r="F120" s="6" t="s">
        <v>10</v>
      </c>
      <c r="G120" s="6">
        <v>783</v>
      </c>
      <c r="H120" s="7">
        <f t="shared" si="2"/>
        <v>9.7874999999999996</v>
      </c>
    </row>
    <row r="121" spans="1:8" x14ac:dyDescent="0.3">
      <c r="A121" s="6">
        <v>120</v>
      </c>
      <c r="B121" s="6" t="str">
        <f t="shared" si="3"/>
        <v>T2_80_12</v>
      </c>
      <c r="C121" s="6" t="s">
        <v>11</v>
      </c>
      <c r="D121" s="6">
        <v>80</v>
      </c>
      <c r="E121" s="6">
        <v>12</v>
      </c>
      <c r="F121" s="6" t="s">
        <v>10</v>
      </c>
      <c r="G121" s="6">
        <v>860</v>
      </c>
      <c r="H121" s="7">
        <f t="shared" si="2"/>
        <v>10.75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"/>
  <sheetViews>
    <sheetView zoomScale="130" workbookViewId="0">
      <selection activeCell="A27" sqref="A27"/>
    </sheetView>
  </sheetViews>
  <sheetFormatPr defaultColWidth="11.44140625" defaultRowHeight="14.4" x14ac:dyDescent="0.3"/>
  <sheetData>
    <row r="1" spans="1:10" x14ac:dyDescent="0.3">
      <c r="A1" t="s">
        <v>0</v>
      </c>
      <c r="B1" s="10" t="s">
        <v>12</v>
      </c>
      <c r="C1" s="10"/>
      <c r="D1" s="10"/>
      <c r="E1" s="10"/>
      <c r="F1" s="10"/>
      <c r="G1" s="10"/>
      <c r="H1" s="10"/>
      <c r="I1" s="10"/>
      <c r="J1" s="10"/>
    </row>
    <row r="2" spans="1:10" x14ac:dyDescent="0.3">
      <c r="A2" t="s">
        <v>1</v>
      </c>
      <c r="B2" s="10" t="s">
        <v>13</v>
      </c>
      <c r="C2" s="10"/>
      <c r="D2" s="10"/>
      <c r="E2" s="10"/>
      <c r="F2" s="10"/>
      <c r="G2" s="10"/>
      <c r="H2" s="10"/>
      <c r="I2" s="10"/>
      <c r="J2" s="10"/>
    </row>
    <row r="3" spans="1:10" x14ac:dyDescent="0.3">
      <c r="A3" t="s">
        <v>2</v>
      </c>
      <c r="B3" s="9" t="s">
        <v>14</v>
      </c>
      <c r="C3" s="9"/>
      <c r="D3" s="9"/>
      <c r="E3" s="9"/>
      <c r="F3" s="9"/>
      <c r="G3" s="9"/>
      <c r="H3" s="9"/>
      <c r="I3" s="9"/>
      <c r="J3" s="9"/>
    </row>
    <row r="4" spans="1:10" x14ac:dyDescent="0.3">
      <c r="A4" t="s">
        <v>3</v>
      </c>
      <c r="B4" s="9" t="s">
        <v>15</v>
      </c>
      <c r="C4" s="9"/>
      <c r="D4" s="9"/>
      <c r="E4" s="9"/>
      <c r="F4" s="9"/>
      <c r="G4" s="9"/>
      <c r="H4" s="9"/>
      <c r="I4" s="9"/>
      <c r="J4" s="9"/>
    </row>
    <row r="5" spans="1:10" x14ac:dyDescent="0.3">
      <c r="A5" t="s">
        <v>4</v>
      </c>
      <c r="B5" s="9" t="s">
        <v>16</v>
      </c>
      <c r="C5" s="9"/>
      <c r="D5" s="9"/>
      <c r="E5" s="9"/>
      <c r="F5" s="9"/>
      <c r="G5" s="9"/>
      <c r="H5" s="9"/>
      <c r="I5" s="9"/>
      <c r="J5" s="9"/>
    </row>
    <row r="6" spans="1:10" x14ac:dyDescent="0.3">
      <c r="A6" t="s">
        <v>5</v>
      </c>
      <c r="B6" s="9" t="s">
        <v>17</v>
      </c>
      <c r="C6" s="9"/>
      <c r="D6" s="9"/>
      <c r="E6" s="9"/>
      <c r="F6" s="9"/>
      <c r="G6" s="9"/>
      <c r="H6" s="9"/>
      <c r="I6" s="9"/>
      <c r="J6" s="9"/>
    </row>
    <row r="7" spans="1:10" x14ac:dyDescent="0.3">
      <c r="A7" t="s">
        <v>6</v>
      </c>
      <c r="B7" s="9" t="s">
        <v>18</v>
      </c>
      <c r="C7" s="9"/>
      <c r="D7" s="9"/>
      <c r="E7" s="9"/>
      <c r="F7" s="9"/>
      <c r="G7" s="9"/>
      <c r="H7" s="9"/>
      <c r="I7" s="9"/>
      <c r="J7" s="9"/>
    </row>
    <row r="8" spans="1:10" x14ac:dyDescent="0.3">
      <c r="A8" t="s">
        <v>19</v>
      </c>
      <c r="B8" t="s">
        <v>20</v>
      </c>
    </row>
  </sheetData>
  <mergeCells count="7">
    <mergeCell ref="B6:J6"/>
    <mergeCell ref="B7:J7"/>
    <mergeCell ref="B1:J1"/>
    <mergeCell ref="B2:J2"/>
    <mergeCell ref="B3:J3"/>
    <mergeCell ref="B4:J4"/>
    <mergeCell ref="B5:J5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"/>
  <sheetViews>
    <sheetView tabSelected="1" topLeftCell="S22" zoomScale="96" workbookViewId="0">
      <selection activeCell="AE33" sqref="AE33"/>
    </sheetView>
  </sheetViews>
  <sheetFormatPr defaultColWidth="11.44140625" defaultRowHeight="14.4" x14ac:dyDescent="0.3"/>
  <cols>
    <col min="23" max="23" width="15" bestFit="1" customWidth="1"/>
    <col min="24" max="24" width="15.5546875" bestFit="1" customWidth="1"/>
    <col min="25" max="26" width="12" bestFit="1" customWidth="1"/>
    <col min="27" max="27" width="13.77734375" bestFit="1" customWidth="1"/>
    <col min="28" max="28" width="16.88671875" bestFit="1" customWidth="1"/>
    <col min="29" max="29" width="15.5546875" bestFit="1" customWidth="1"/>
    <col min="30" max="31" width="12" bestFit="1" customWidth="1"/>
    <col min="32" max="32" width="8.6640625" bestFit="1" customWidth="1"/>
    <col min="33" max="33" width="6" bestFit="1" customWidth="1"/>
    <col min="34" max="34" width="8.6640625" bestFit="1" customWidth="1"/>
    <col min="35" max="35" width="6" bestFit="1" customWidth="1"/>
    <col min="36" max="36" width="8.6640625" bestFit="1" customWidth="1"/>
    <col min="37" max="37" width="7.6640625" bestFit="1" customWidth="1"/>
    <col min="38" max="38" width="12.6640625" bestFit="1" customWidth="1"/>
    <col min="39" max="39" width="7.6640625" bestFit="1" customWidth="1"/>
    <col min="40" max="40" width="12.6640625" bestFit="1" customWidth="1"/>
    <col min="41" max="41" width="6" bestFit="1" customWidth="1"/>
    <col min="42" max="42" width="8.6640625" bestFit="1" customWidth="1"/>
    <col min="43" max="43" width="6" bestFit="1" customWidth="1"/>
    <col min="44" max="44" width="8.6640625" bestFit="1" customWidth="1"/>
    <col min="45" max="45" width="6" bestFit="1" customWidth="1"/>
    <col min="46" max="46" width="8.6640625" bestFit="1" customWidth="1"/>
    <col min="47" max="47" width="6" bestFit="1" customWidth="1"/>
    <col min="48" max="48" width="8.6640625" bestFit="1" customWidth="1"/>
    <col min="49" max="49" width="6" bestFit="1" customWidth="1"/>
    <col min="50" max="50" width="8.6640625" bestFit="1" customWidth="1"/>
    <col min="51" max="51" width="6" bestFit="1" customWidth="1"/>
    <col min="52" max="52" width="8.6640625" bestFit="1" customWidth="1"/>
    <col min="53" max="53" width="6" bestFit="1" customWidth="1"/>
    <col min="54" max="54" width="8.6640625" bestFit="1" customWidth="1"/>
    <col min="55" max="55" width="6" bestFit="1" customWidth="1"/>
    <col min="56" max="56" width="8.6640625" bestFit="1" customWidth="1"/>
    <col min="57" max="57" width="6" bestFit="1" customWidth="1"/>
    <col min="58" max="58" width="8.6640625" bestFit="1" customWidth="1"/>
    <col min="59" max="59" width="6" bestFit="1" customWidth="1"/>
    <col min="60" max="60" width="8.6640625" bestFit="1" customWidth="1"/>
    <col min="61" max="61" width="6" bestFit="1" customWidth="1"/>
    <col min="62" max="62" width="8.6640625" bestFit="1" customWidth="1"/>
    <col min="63" max="63" width="6" bestFit="1" customWidth="1"/>
    <col min="64" max="64" width="8.6640625" bestFit="1" customWidth="1"/>
    <col min="65" max="65" width="6" bestFit="1" customWidth="1"/>
    <col min="66" max="66" width="8.6640625" bestFit="1" customWidth="1"/>
    <col min="67" max="67" width="6" bestFit="1" customWidth="1"/>
    <col min="68" max="68" width="8.6640625" bestFit="1" customWidth="1"/>
    <col min="69" max="69" width="6" bestFit="1" customWidth="1"/>
    <col min="70" max="70" width="8.6640625" bestFit="1" customWidth="1"/>
    <col min="71" max="71" width="6" bestFit="1" customWidth="1"/>
    <col min="72" max="72" width="8.6640625" bestFit="1" customWidth="1"/>
    <col min="73" max="73" width="6" bestFit="1" customWidth="1"/>
    <col min="74" max="74" width="8.6640625" bestFit="1" customWidth="1"/>
    <col min="75" max="75" width="6" bestFit="1" customWidth="1"/>
    <col min="76" max="76" width="3" bestFit="1" customWidth="1"/>
    <col min="77" max="77" width="8.6640625" bestFit="1" customWidth="1"/>
    <col min="78" max="78" width="6" bestFit="1" customWidth="1"/>
    <col min="79" max="79" width="8.6640625" bestFit="1" customWidth="1"/>
    <col min="80" max="80" width="6" bestFit="1" customWidth="1"/>
    <col min="81" max="81" width="8.6640625" bestFit="1" customWidth="1"/>
    <col min="82" max="82" width="6" bestFit="1" customWidth="1"/>
    <col min="83" max="83" width="8.6640625" bestFit="1" customWidth="1"/>
    <col min="84" max="84" width="6" bestFit="1" customWidth="1"/>
    <col min="85" max="85" width="8.6640625" bestFit="1" customWidth="1"/>
    <col min="86" max="86" width="6" bestFit="1" customWidth="1"/>
    <col min="87" max="87" width="8.6640625" bestFit="1" customWidth="1"/>
    <col min="88" max="88" width="6" bestFit="1" customWidth="1"/>
    <col min="89" max="89" width="8.6640625" bestFit="1" customWidth="1"/>
    <col min="90" max="90" width="6" bestFit="1" customWidth="1"/>
    <col min="91" max="91" width="8.6640625" bestFit="1" customWidth="1"/>
    <col min="92" max="92" width="6" bestFit="1" customWidth="1"/>
    <col min="93" max="93" width="8.6640625" bestFit="1" customWidth="1"/>
    <col min="94" max="94" width="6" bestFit="1" customWidth="1"/>
    <col min="95" max="95" width="8.6640625" bestFit="1" customWidth="1"/>
    <col min="96" max="96" width="6" bestFit="1" customWidth="1"/>
    <col min="97" max="97" width="8.6640625" bestFit="1" customWidth="1"/>
    <col min="98" max="98" width="6" bestFit="1" customWidth="1"/>
    <col min="99" max="99" width="8.6640625" bestFit="1" customWidth="1"/>
    <col min="100" max="100" width="6" bestFit="1" customWidth="1"/>
    <col min="101" max="101" width="8.6640625" bestFit="1" customWidth="1"/>
    <col min="102" max="102" width="6" bestFit="1" customWidth="1"/>
    <col min="103" max="103" width="8.6640625" bestFit="1" customWidth="1"/>
    <col min="104" max="104" width="6" bestFit="1" customWidth="1"/>
    <col min="105" max="105" width="8.6640625" bestFit="1" customWidth="1"/>
    <col min="106" max="106" width="6" bestFit="1" customWidth="1"/>
    <col min="107" max="107" width="8.6640625" bestFit="1" customWidth="1"/>
    <col min="108" max="108" width="6" bestFit="1" customWidth="1"/>
    <col min="109" max="109" width="3" bestFit="1" customWidth="1"/>
    <col min="110" max="110" width="8.6640625" bestFit="1" customWidth="1"/>
    <col min="111" max="111" width="6" bestFit="1" customWidth="1"/>
    <col min="112" max="112" width="8.6640625" bestFit="1" customWidth="1"/>
    <col min="113" max="113" width="6" bestFit="1" customWidth="1"/>
    <col min="114" max="114" width="8.6640625" bestFit="1" customWidth="1"/>
    <col min="115" max="115" width="6" bestFit="1" customWidth="1"/>
    <col min="116" max="116" width="8.6640625" bestFit="1" customWidth="1"/>
    <col min="117" max="117" width="6" bestFit="1" customWidth="1"/>
    <col min="118" max="118" width="8.6640625" bestFit="1" customWidth="1"/>
    <col min="119" max="119" width="6" bestFit="1" customWidth="1"/>
    <col min="120" max="120" width="8.6640625" bestFit="1" customWidth="1"/>
    <col min="121" max="121" width="6" bestFit="1" customWidth="1"/>
    <col min="122" max="122" width="8.6640625" bestFit="1" customWidth="1"/>
    <col min="123" max="123" width="6" bestFit="1" customWidth="1"/>
    <col min="124" max="124" width="8.6640625" bestFit="1" customWidth="1"/>
    <col min="125" max="125" width="6" bestFit="1" customWidth="1"/>
    <col min="126" max="126" width="8.6640625" bestFit="1" customWidth="1"/>
    <col min="127" max="127" width="6" bestFit="1" customWidth="1"/>
    <col min="128" max="128" width="8.6640625" bestFit="1" customWidth="1"/>
    <col min="129" max="129" width="6" bestFit="1" customWidth="1"/>
    <col min="130" max="130" width="8.6640625" bestFit="1" customWidth="1"/>
    <col min="131" max="131" width="6" bestFit="1" customWidth="1"/>
    <col min="132" max="132" width="8.6640625" bestFit="1" customWidth="1"/>
    <col min="133" max="133" width="6" bestFit="1" customWidth="1"/>
    <col min="134" max="134" width="8.6640625" bestFit="1" customWidth="1"/>
    <col min="135" max="135" width="6" bestFit="1" customWidth="1"/>
    <col min="136" max="136" width="8.6640625" bestFit="1" customWidth="1"/>
    <col min="137" max="137" width="6" bestFit="1" customWidth="1"/>
    <col min="138" max="138" width="8.6640625" bestFit="1" customWidth="1"/>
    <col min="139" max="139" width="6" bestFit="1" customWidth="1"/>
    <col min="140" max="140" width="8.6640625" bestFit="1" customWidth="1"/>
    <col min="141" max="141" width="6" bestFit="1" customWidth="1"/>
    <col min="142" max="142" width="8.6640625" bestFit="1" customWidth="1"/>
    <col min="143" max="143" width="6" bestFit="1" customWidth="1"/>
    <col min="144" max="144" width="8.6640625" bestFit="1" customWidth="1"/>
    <col min="145" max="145" width="6" bestFit="1" customWidth="1"/>
    <col min="146" max="146" width="8.6640625" bestFit="1" customWidth="1"/>
    <col min="147" max="147" width="6" bestFit="1" customWidth="1"/>
    <col min="148" max="148" width="8.6640625" bestFit="1" customWidth="1"/>
    <col min="149" max="149" width="6" bestFit="1" customWidth="1"/>
    <col min="150" max="150" width="3" bestFit="1" customWidth="1"/>
    <col min="151" max="151" width="8.6640625" bestFit="1" customWidth="1"/>
    <col min="152" max="152" width="6" bestFit="1" customWidth="1"/>
    <col min="153" max="153" width="8.6640625" bestFit="1" customWidth="1"/>
    <col min="154" max="154" width="6" bestFit="1" customWidth="1"/>
    <col min="155" max="155" width="8.6640625" bestFit="1" customWidth="1"/>
    <col min="156" max="156" width="6" bestFit="1" customWidth="1"/>
    <col min="157" max="157" width="8.6640625" bestFit="1" customWidth="1"/>
    <col min="158" max="158" width="6" bestFit="1" customWidth="1"/>
    <col min="159" max="159" width="8.6640625" bestFit="1" customWidth="1"/>
    <col min="160" max="160" width="6" bestFit="1" customWidth="1"/>
    <col min="161" max="161" width="8.6640625" bestFit="1" customWidth="1"/>
    <col min="162" max="162" width="6" bestFit="1" customWidth="1"/>
    <col min="163" max="163" width="8.6640625" bestFit="1" customWidth="1"/>
    <col min="164" max="164" width="6" bestFit="1" customWidth="1"/>
    <col min="165" max="165" width="8.6640625" bestFit="1" customWidth="1"/>
    <col min="166" max="166" width="6" bestFit="1" customWidth="1"/>
    <col min="167" max="167" width="8.6640625" bestFit="1" customWidth="1"/>
    <col min="168" max="168" width="6" bestFit="1" customWidth="1"/>
    <col min="169" max="169" width="8.6640625" bestFit="1" customWidth="1"/>
    <col min="170" max="170" width="6" bestFit="1" customWidth="1"/>
    <col min="171" max="171" width="8.6640625" bestFit="1" customWidth="1"/>
    <col min="172" max="172" width="6" bestFit="1" customWidth="1"/>
    <col min="173" max="173" width="8.6640625" bestFit="1" customWidth="1"/>
    <col min="174" max="174" width="6" bestFit="1" customWidth="1"/>
    <col min="175" max="175" width="8.6640625" bestFit="1" customWidth="1"/>
    <col min="176" max="176" width="6" bestFit="1" customWidth="1"/>
    <col min="177" max="177" width="8.6640625" bestFit="1" customWidth="1"/>
    <col min="178" max="178" width="6" bestFit="1" customWidth="1"/>
    <col min="179" max="179" width="8.6640625" bestFit="1" customWidth="1"/>
    <col min="180" max="180" width="6" bestFit="1" customWidth="1"/>
    <col min="181" max="181" width="8.6640625" bestFit="1" customWidth="1"/>
    <col min="182" max="182" width="6" bestFit="1" customWidth="1"/>
    <col min="183" max="183" width="8.6640625" bestFit="1" customWidth="1"/>
    <col min="184" max="184" width="6" bestFit="1" customWidth="1"/>
    <col min="185" max="185" width="3" bestFit="1" customWidth="1"/>
    <col min="186" max="186" width="8.6640625" bestFit="1" customWidth="1"/>
    <col min="187" max="187" width="6" bestFit="1" customWidth="1"/>
    <col min="188" max="188" width="8.6640625" bestFit="1" customWidth="1"/>
    <col min="189" max="189" width="6" bestFit="1" customWidth="1"/>
    <col min="190" max="190" width="8.6640625" bestFit="1" customWidth="1"/>
    <col min="191" max="191" width="6" bestFit="1" customWidth="1"/>
    <col min="192" max="192" width="8.6640625" bestFit="1" customWidth="1"/>
    <col min="193" max="193" width="6" bestFit="1" customWidth="1"/>
    <col min="194" max="194" width="8.6640625" bestFit="1" customWidth="1"/>
    <col min="195" max="195" width="6" bestFit="1" customWidth="1"/>
    <col min="196" max="196" width="8.6640625" bestFit="1" customWidth="1"/>
    <col min="197" max="197" width="6" bestFit="1" customWidth="1"/>
    <col min="198" max="198" width="8.6640625" bestFit="1" customWidth="1"/>
    <col min="199" max="199" width="6" bestFit="1" customWidth="1"/>
    <col min="200" max="200" width="8.6640625" bestFit="1" customWidth="1"/>
    <col min="201" max="201" width="6" bestFit="1" customWidth="1"/>
    <col min="202" max="202" width="8.6640625" bestFit="1" customWidth="1"/>
    <col min="203" max="203" width="6" bestFit="1" customWidth="1"/>
    <col min="204" max="204" width="8.6640625" bestFit="1" customWidth="1"/>
    <col min="205" max="205" width="6" bestFit="1" customWidth="1"/>
    <col min="206" max="206" width="8.6640625" bestFit="1" customWidth="1"/>
    <col min="207" max="207" width="6" bestFit="1" customWidth="1"/>
    <col min="208" max="208" width="8.6640625" bestFit="1" customWidth="1"/>
    <col min="209" max="209" width="6" bestFit="1" customWidth="1"/>
    <col min="210" max="210" width="8.6640625" bestFit="1" customWidth="1"/>
    <col min="211" max="211" width="6" bestFit="1" customWidth="1"/>
    <col min="212" max="212" width="8.6640625" bestFit="1" customWidth="1"/>
    <col min="213" max="213" width="6" bestFit="1" customWidth="1"/>
    <col min="214" max="214" width="8.6640625" bestFit="1" customWidth="1"/>
    <col min="215" max="215" width="6" bestFit="1" customWidth="1"/>
    <col min="216" max="216" width="8.6640625" bestFit="1" customWidth="1"/>
    <col min="217" max="217" width="6" bestFit="1" customWidth="1"/>
    <col min="218" max="218" width="8.6640625" bestFit="1" customWidth="1"/>
    <col min="219" max="219" width="6" bestFit="1" customWidth="1"/>
    <col min="220" max="220" width="8.6640625" bestFit="1" customWidth="1"/>
    <col min="221" max="221" width="6" bestFit="1" customWidth="1"/>
    <col min="222" max="222" width="8.6640625" bestFit="1" customWidth="1"/>
    <col min="223" max="223" width="6" bestFit="1" customWidth="1"/>
    <col min="224" max="224" width="8.6640625" bestFit="1" customWidth="1"/>
    <col min="225" max="225" width="6" bestFit="1" customWidth="1"/>
    <col min="226" max="226" width="8.6640625" bestFit="1" customWidth="1"/>
    <col min="227" max="227" width="6" bestFit="1" customWidth="1"/>
    <col min="228" max="228" width="8.6640625" bestFit="1" customWidth="1"/>
    <col min="229" max="229" width="6" bestFit="1" customWidth="1"/>
    <col min="230" max="230" width="8.6640625" bestFit="1" customWidth="1"/>
    <col min="231" max="231" width="6" bestFit="1" customWidth="1"/>
    <col min="232" max="232" width="8.6640625" bestFit="1" customWidth="1"/>
    <col min="233" max="233" width="6" bestFit="1" customWidth="1"/>
    <col min="234" max="234" width="8.6640625" bestFit="1" customWidth="1"/>
    <col min="235" max="235" width="6" bestFit="1" customWidth="1"/>
    <col min="236" max="236" width="8.6640625" bestFit="1" customWidth="1"/>
    <col min="237" max="237" width="6" bestFit="1" customWidth="1"/>
    <col min="238" max="238" width="8.6640625" bestFit="1" customWidth="1"/>
    <col min="239" max="239" width="6" bestFit="1" customWidth="1"/>
    <col min="240" max="240" width="8.6640625" bestFit="1" customWidth="1"/>
    <col min="241" max="241" width="6" bestFit="1" customWidth="1"/>
    <col min="242" max="242" width="8.6640625" bestFit="1" customWidth="1"/>
    <col min="243" max="243" width="6" bestFit="1" customWidth="1"/>
    <col min="244" max="244" width="8.6640625" bestFit="1" customWidth="1"/>
    <col min="245" max="245" width="6" bestFit="1" customWidth="1"/>
    <col min="246" max="246" width="3" bestFit="1" customWidth="1"/>
    <col min="247" max="247" width="8.6640625" bestFit="1" customWidth="1"/>
    <col min="248" max="248" width="6" bestFit="1" customWidth="1"/>
    <col min="249" max="249" width="8.6640625" bestFit="1" customWidth="1"/>
    <col min="250" max="250" width="6" bestFit="1" customWidth="1"/>
    <col min="251" max="251" width="8.6640625" bestFit="1" customWidth="1"/>
    <col min="252" max="252" width="6" bestFit="1" customWidth="1"/>
    <col min="253" max="253" width="8.6640625" bestFit="1" customWidth="1"/>
    <col min="254" max="254" width="6" bestFit="1" customWidth="1"/>
    <col min="255" max="255" width="8.6640625" bestFit="1" customWidth="1"/>
    <col min="256" max="256" width="6" bestFit="1" customWidth="1"/>
    <col min="257" max="257" width="8.6640625" bestFit="1" customWidth="1"/>
    <col min="258" max="258" width="6" bestFit="1" customWidth="1"/>
    <col min="259" max="259" width="8.6640625" bestFit="1" customWidth="1"/>
    <col min="260" max="260" width="6" bestFit="1" customWidth="1"/>
    <col min="261" max="261" width="8.6640625" bestFit="1" customWidth="1"/>
    <col min="262" max="262" width="10.77734375" bestFit="1" customWidth="1"/>
  </cols>
  <sheetData>
    <row r="1" spans="1:4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</v>
      </c>
    </row>
    <row r="2" spans="1:40" x14ac:dyDescent="0.3">
      <c r="A2">
        <v>1</v>
      </c>
      <c r="B2" t="str">
        <f t="shared" ref="B2:B66" si="0">_xlfn.CONCAT(C2,"_",D2,"_",E2)</f>
        <v>T1_10_1</v>
      </c>
      <c r="C2" t="s">
        <v>7</v>
      </c>
      <c r="D2">
        <v>10</v>
      </c>
      <c r="E2">
        <v>1</v>
      </c>
      <c r="F2" t="s">
        <v>8</v>
      </c>
      <c r="G2" s="1">
        <v>526</v>
      </c>
      <c r="H2" s="2">
        <f>G2/D2</f>
        <v>52.6</v>
      </c>
    </row>
    <row r="3" spans="1:40" x14ac:dyDescent="0.3">
      <c r="A3">
        <v>2</v>
      </c>
      <c r="B3" t="str">
        <f t="shared" si="0"/>
        <v>T1_10_2</v>
      </c>
      <c r="C3" t="s">
        <v>7</v>
      </c>
      <c r="D3">
        <v>10</v>
      </c>
      <c r="E3">
        <v>2</v>
      </c>
      <c r="F3" t="s">
        <v>8</v>
      </c>
      <c r="G3" s="1">
        <v>229</v>
      </c>
      <c r="H3" s="2">
        <f t="shared" ref="H3:H61" si="1">G3/D3</f>
        <v>22.9</v>
      </c>
      <c r="W3" s="11" t="s">
        <v>23</v>
      </c>
      <c r="X3" s="11" t="s">
        <v>24</v>
      </c>
      <c r="AB3" s="11" t="s">
        <v>25</v>
      </c>
      <c r="AC3" s="11" t="s">
        <v>24</v>
      </c>
      <c r="AJ3" s="15"/>
      <c r="AK3" s="16" t="s">
        <v>26</v>
      </c>
      <c r="AL3" s="16" t="s">
        <v>28</v>
      </c>
      <c r="AM3" s="16" t="s">
        <v>26</v>
      </c>
      <c r="AN3" s="16" t="s">
        <v>28</v>
      </c>
    </row>
    <row r="4" spans="1:40" x14ac:dyDescent="0.3">
      <c r="A4">
        <v>3</v>
      </c>
      <c r="B4" t="str">
        <f t="shared" si="0"/>
        <v>T1_10_3</v>
      </c>
      <c r="C4" t="s">
        <v>7</v>
      </c>
      <c r="D4">
        <v>10</v>
      </c>
      <c r="E4">
        <v>3</v>
      </c>
      <c r="F4" t="s">
        <v>8</v>
      </c>
      <c r="G4" s="1">
        <v>117</v>
      </c>
      <c r="H4" s="2">
        <f t="shared" si="1"/>
        <v>11.7</v>
      </c>
      <c r="W4" s="11" t="s">
        <v>21</v>
      </c>
      <c r="X4" s="8" t="s">
        <v>7</v>
      </c>
      <c r="Y4" s="8" t="s">
        <v>11</v>
      </c>
      <c r="Z4" s="8" t="s">
        <v>22</v>
      </c>
      <c r="AB4" s="11" t="s">
        <v>21</v>
      </c>
      <c r="AC4" s="8" t="s">
        <v>7</v>
      </c>
      <c r="AD4" s="8" t="s">
        <v>11</v>
      </c>
      <c r="AE4" s="8" t="s">
        <v>22</v>
      </c>
      <c r="AJ4" s="15"/>
      <c r="AK4" s="17" t="s">
        <v>7</v>
      </c>
      <c r="AL4" s="17"/>
      <c r="AM4" s="17" t="s">
        <v>11</v>
      </c>
      <c r="AN4" s="17"/>
    </row>
    <row r="5" spans="1:40" x14ac:dyDescent="0.3">
      <c r="A5">
        <v>4</v>
      </c>
      <c r="B5" t="str">
        <f t="shared" si="0"/>
        <v>T1_10_4</v>
      </c>
      <c r="C5" t="s">
        <v>7</v>
      </c>
      <c r="D5">
        <v>10</v>
      </c>
      <c r="E5">
        <v>4</v>
      </c>
      <c r="F5" t="s">
        <v>8</v>
      </c>
      <c r="G5" s="1">
        <v>575</v>
      </c>
      <c r="H5" s="2">
        <f t="shared" si="1"/>
        <v>57.5</v>
      </c>
      <c r="W5" s="12">
        <v>10</v>
      </c>
      <c r="X5" s="13">
        <v>386.83333333333331</v>
      </c>
      <c r="Y5" s="13">
        <v>513.5</v>
      </c>
      <c r="Z5" s="13">
        <v>450.16666666666669</v>
      </c>
      <c r="AB5" s="12">
        <v>10</v>
      </c>
      <c r="AC5" s="13">
        <v>38.683333333333337</v>
      </c>
      <c r="AD5" s="13">
        <v>51.35</v>
      </c>
      <c r="AE5" s="13">
        <v>45.016666666666673</v>
      </c>
      <c r="AJ5" s="15">
        <v>10</v>
      </c>
      <c r="AK5" s="14">
        <v>123.98521417222838</v>
      </c>
      <c r="AL5" s="14">
        <v>10.332101181019032</v>
      </c>
      <c r="AM5" s="14">
        <v>159.62199666143079</v>
      </c>
      <c r="AN5" s="14">
        <v>13.301833055119232</v>
      </c>
    </row>
    <row r="6" spans="1:40" x14ac:dyDescent="0.3">
      <c r="A6">
        <v>5</v>
      </c>
      <c r="B6" t="str">
        <f t="shared" si="0"/>
        <v>T1_10_5</v>
      </c>
      <c r="C6" t="s">
        <v>7</v>
      </c>
      <c r="D6">
        <v>10</v>
      </c>
      <c r="E6">
        <v>5</v>
      </c>
      <c r="F6" t="s">
        <v>9</v>
      </c>
      <c r="G6" s="1">
        <v>410</v>
      </c>
      <c r="H6" s="2">
        <f t="shared" si="1"/>
        <v>41</v>
      </c>
      <c r="W6" s="12">
        <v>20</v>
      </c>
      <c r="X6" s="13">
        <v>403.33333333333331</v>
      </c>
      <c r="Y6" s="13">
        <v>433.33333333333331</v>
      </c>
      <c r="Z6" s="13">
        <v>418.33333333333331</v>
      </c>
      <c r="AB6" s="12">
        <v>20</v>
      </c>
      <c r="AC6" s="13">
        <v>20.166666666666664</v>
      </c>
      <c r="AD6" s="13">
        <v>21.666666666666668</v>
      </c>
      <c r="AE6" s="13">
        <v>20.916666666666668</v>
      </c>
      <c r="AJ6" s="15">
        <v>20</v>
      </c>
      <c r="AK6" s="14">
        <v>108.25335042754051</v>
      </c>
      <c r="AL6" s="14">
        <v>9.0211125356283759</v>
      </c>
      <c r="AM6" s="14">
        <v>105.06650130736097</v>
      </c>
      <c r="AN6" s="14">
        <v>8.7555417756134144</v>
      </c>
    </row>
    <row r="7" spans="1:40" x14ac:dyDescent="0.3">
      <c r="A7">
        <v>6</v>
      </c>
      <c r="B7" t="str">
        <f t="shared" si="0"/>
        <v>T1_10_6</v>
      </c>
      <c r="C7" t="s">
        <v>7</v>
      </c>
      <c r="D7">
        <v>10</v>
      </c>
      <c r="E7">
        <v>6</v>
      </c>
      <c r="F7" t="s">
        <v>9</v>
      </c>
      <c r="G7" s="1">
        <v>431</v>
      </c>
      <c r="H7" s="2">
        <f t="shared" si="1"/>
        <v>43.1</v>
      </c>
      <c r="W7" s="12">
        <v>40</v>
      </c>
      <c r="X7" s="13">
        <v>268.41666666666669</v>
      </c>
      <c r="Y7" s="13">
        <v>490.58333333333331</v>
      </c>
      <c r="Z7" s="13">
        <v>379.5</v>
      </c>
      <c r="AB7" s="12">
        <v>40</v>
      </c>
      <c r="AC7" s="13">
        <v>6.710416666666668</v>
      </c>
      <c r="AD7" s="13">
        <v>12.264583333333334</v>
      </c>
      <c r="AE7" s="13">
        <v>9.4875000000000025</v>
      </c>
      <c r="AJ7" s="15">
        <v>40</v>
      </c>
      <c r="AK7" s="14">
        <v>105.57501282658379</v>
      </c>
      <c r="AL7" s="14">
        <v>8.7979177355486495</v>
      </c>
      <c r="AM7" s="14">
        <v>167.21105788430341</v>
      </c>
      <c r="AN7" s="14">
        <v>13.934254823691951</v>
      </c>
    </row>
    <row r="8" spans="1:40" x14ac:dyDescent="0.3">
      <c r="A8">
        <v>7</v>
      </c>
      <c r="B8" t="str">
        <f t="shared" si="0"/>
        <v>T1_10_7</v>
      </c>
      <c r="C8" t="s">
        <v>7</v>
      </c>
      <c r="D8">
        <v>10</v>
      </c>
      <c r="E8">
        <v>7</v>
      </c>
      <c r="F8" t="s">
        <v>9</v>
      </c>
      <c r="G8" s="1">
        <v>314</v>
      </c>
      <c r="H8" s="2">
        <f t="shared" si="1"/>
        <v>31.4</v>
      </c>
      <c r="W8" s="12">
        <v>60</v>
      </c>
      <c r="X8" s="13">
        <v>340.75</v>
      </c>
      <c r="Y8" s="13">
        <v>633.33333333333337</v>
      </c>
      <c r="Z8" s="13">
        <v>487.04166666666669</v>
      </c>
      <c r="AB8" s="12">
        <v>60</v>
      </c>
      <c r="AC8" s="13">
        <v>5.6791666666666663</v>
      </c>
      <c r="AD8" s="13">
        <v>10.555555555555555</v>
      </c>
      <c r="AE8" s="13">
        <v>8.1173611111111121</v>
      </c>
      <c r="AJ8" s="15">
        <v>60</v>
      </c>
      <c r="AK8" s="14">
        <v>136.36523483911606</v>
      </c>
      <c r="AL8" s="14">
        <v>11.363769569926339</v>
      </c>
      <c r="AM8" s="14">
        <v>102.99808765509236</v>
      </c>
      <c r="AN8" s="14">
        <v>8.5831739712576969</v>
      </c>
    </row>
    <row r="9" spans="1:40" x14ac:dyDescent="0.3">
      <c r="A9">
        <v>8</v>
      </c>
      <c r="B9" t="str">
        <f t="shared" si="0"/>
        <v>T1_10_8</v>
      </c>
      <c r="C9" t="s">
        <v>7</v>
      </c>
      <c r="D9">
        <v>10</v>
      </c>
      <c r="E9">
        <v>8</v>
      </c>
      <c r="F9" t="s">
        <v>9</v>
      </c>
      <c r="G9" s="1">
        <v>426</v>
      </c>
      <c r="H9" s="2">
        <f t="shared" si="1"/>
        <v>42.6</v>
      </c>
      <c r="W9" s="12">
        <v>80</v>
      </c>
      <c r="X9" s="13">
        <v>416</v>
      </c>
      <c r="Y9" s="13">
        <v>753.08333333333337</v>
      </c>
      <c r="Z9" s="13">
        <v>584.54166666666663</v>
      </c>
      <c r="AB9" s="12">
        <v>80</v>
      </c>
      <c r="AC9" s="13">
        <v>5.2</v>
      </c>
      <c r="AD9" s="13">
        <v>9.4135416666666654</v>
      </c>
      <c r="AE9" s="13">
        <v>7.3067708333333341</v>
      </c>
      <c r="AJ9" s="15">
        <v>80</v>
      </c>
      <c r="AK9" s="14">
        <v>171.57611615945746</v>
      </c>
      <c r="AL9" s="14">
        <v>14.298009679954788</v>
      </c>
      <c r="AM9" s="14">
        <v>201.9173810940475</v>
      </c>
      <c r="AN9" s="14">
        <v>16.826448424503958</v>
      </c>
    </row>
    <row r="10" spans="1:40" x14ac:dyDescent="0.3">
      <c r="A10">
        <v>9</v>
      </c>
      <c r="B10" t="str">
        <f t="shared" si="0"/>
        <v>T1_10_9</v>
      </c>
      <c r="C10" t="s">
        <v>7</v>
      </c>
      <c r="D10">
        <v>10</v>
      </c>
      <c r="E10">
        <v>9</v>
      </c>
      <c r="F10" t="s">
        <v>10</v>
      </c>
      <c r="G10" s="1">
        <v>353</v>
      </c>
      <c r="H10" s="2">
        <f t="shared" si="1"/>
        <v>35.299999999999997</v>
      </c>
      <c r="W10" s="12" t="s">
        <v>22</v>
      </c>
      <c r="X10" s="13">
        <v>363.06666666666666</v>
      </c>
      <c r="Y10" s="13">
        <v>564.76666666666665</v>
      </c>
      <c r="Z10" s="13">
        <v>463.91666666666669</v>
      </c>
      <c r="AB10" s="12" t="s">
        <v>22</v>
      </c>
      <c r="AC10" s="13">
        <v>15.287916666666668</v>
      </c>
      <c r="AD10" s="13">
        <v>21.050069444444446</v>
      </c>
      <c r="AE10" s="13">
        <v>18.168993055555557</v>
      </c>
      <c r="AL10" t="s">
        <v>27</v>
      </c>
    </row>
    <row r="11" spans="1:40" x14ac:dyDescent="0.3">
      <c r="A11">
        <v>10</v>
      </c>
      <c r="B11" t="str">
        <f t="shared" si="0"/>
        <v>T1_10_10</v>
      </c>
      <c r="C11" t="s">
        <v>7</v>
      </c>
      <c r="D11">
        <v>10</v>
      </c>
      <c r="E11">
        <v>10</v>
      </c>
      <c r="F11" t="s">
        <v>10</v>
      </c>
      <c r="G11" s="1">
        <v>395</v>
      </c>
      <c r="H11" s="2">
        <f t="shared" si="1"/>
        <v>39.5</v>
      </c>
    </row>
    <row r="12" spans="1:40" x14ac:dyDescent="0.3">
      <c r="A12">
        <v>11</v>
      </c>
      <c r="B12" t="str">
        <f t="shared" si="0"/>
        <v>T1_10_11</v>
      </c>
      <c r="C12" t="s">
        <v>7</v>
      </c>
      <c r="D12">
        <v>10</v>
      </c>
      <c r="E12">
        <v>11</v>
      </c>
      <c r="F12" t="s">
        <v>10</v>
      </c>
      <c r="G12" s="1">
        <v>463</v>
      </c>
      <c r="H12" s="2">
        <f t="shared" si="1"/>
        <v>46.3</v>
      </c>
    </row>
    <row r="13" spans="1:40" x14ac:dyDescent="0.3">
      <c r="A13">
        <v>12</v>
      </c>
      <c r="B13" t="str">
        <f t="shared" si="0"/>
        <v>T1_10_12</v>
      </c>
      <c r="C13" t="s">
        <v>7</v>
      </c>
      <c r="D13">
        <v>10</v>
      </c>
      <c r="E13">
        <v>12</v>
      </c>
      <c r="F13" t="s">
        <v>10</v>
      </c>
      <c r="G13" s="1">
        <v>403</v>
      </c>
      <c r="H13" s="2">
        <f t="shared" si="1"/>
        <v>40.299999999999997</v>
      </c>
    </row>
    <row r="14" spans="1:40" x14ac:dyDescent="0.3">
      <c r="A14">
        <v>13</v>
      </c>
      <c r="B14" t="str">
        <f t="shared" si="0"/>
        <v>T1_20_1</v>
      </c>
      <c r="C14" t="s">
        <v>7</v>
      </c>
      <c r="D14">
        <v>20</v>
      </c>
      <c r="E14">
        <v>1</v>
      </c>
      <c r="F14" t="s">
        <v>8</v>
      </c>
      <c r="G14" s="1">
        <v>307</v>
      </c>
      <c r="H14" s="2">
        <f t="shared" si="1"/>
        <v>15.35</v>
      </c>
    </row>
    <row r="15" spans="1:40" x14ac:dyDescent="0.3">
      <c r="A15">
        <v>14</v>
      </c>
      <c r="B15" t="str">
        <f t="shared" si="0"/>
        <v>T1_20_2</v>
      </c>
      <c r="C15" t="s">
        <v>7</v>
      </c>
      <c r="D15">
        <v>20</v>
      </c>
      <c r="E15">
        <v>2</v>
      </c>
      <c r="F15" t="s">
        <v>8</v>
      </c>
      <c r="G15" s="1">
        <v>246</v>
      </c>
      <c r="H15" s="2">
        <f t="shared" si="1"/>
        <v>12.3</v>
      </c>
    </row>
    <row r="16" spans="1:40" x14ac:dyDescent="0.3">
      <c r="A16">
        <v>15</v>
      </c>
      <c r="B16" t="str">
        <f t="shared" si="0"/>
        <v>T1_20_3</v>
      </c>
      <c r="C16" t="s">
        <v>7</v>
      </c>
      <c r="D16">
        <v>20</v>
      </c>
      <c r="E16">
        <v>3</v>
      </c>
      <c r="F16" t="s">
        <v>8</v>
      </c>
      <c r="G16" s="1">
        <v>228</v>
      </c>
      <c r="H16" s="2">
        <f t="shared" si="1"/>
        <v>11.4</v>
      </c>
    </row>
    <row r="17" spans="1:8" x14ac:dyDescent="0.3">
      <c r="A17">
        <v>16</v>
      </c>
      <c r="B17" t="str">
        <f t="shared" si="0"/>
        <v>T1_20_4</v>
      </c>
      <c r="C17" t="s">
        <v>7</v>
      </c>
      <c r="D17">
        <v>20</v>
      </c>
      <c r="E17">
        <v>4</v>
      </c>
      <c r="F17" t="s">
        <v>8</v>
      </c>
      <c r="G17" s="1">
        <v>311</v>
      </c>
      <c r="H17" s="2">
        <f t="shared" si="1"/>
        <v>15.55</v>
      </c>
    </row>
    <row r="18" spans="1:8" x14ac:dyDescent="0.3">
      <c r="A18">
        <v>17</v>
      </c>
      <c r="B18" t="str">
        <f t="shared" si="0"/>
        <v>T1_20_5</v>
      </c>
      <c r="C18" t="s">
        <v>7</v>
      </c>
      <c r="D18">
        <v>20</v>
      </c>
      <c r="E18">
        <v>5</v>
      </c>
      <c r="F18" t="s">
        <v>9</v>
      </c>
      <c r="G18" s="1">
        <v>486</v>
      </c>
      <c r="H18" s="2">
        <f t="shared" si="1"/>
        <v>24.3</v>
      </c>
    </row>
    <row r="19" spans="1:8" x14ac:dyDescent="0.3">
      <c r="A19">
        <v>18</v>
      </c>
      <c r="B19" t="str">
        <f t="shared" si="0"/>
        <v>T1_20_6</v>
      </c>
      <c r="C19" t="s">
        <v>7</v>
      </c>
      <c r="D19">
        <v>20</v>
      </c>
      <c r="E19">
        <v>6</v>
      </c>
      <c r="F19" t="s">
        <v>9</v>
      </c>
      <c r="G19" s="1">
        <v>438</v>
      </c>
      <c r="H19" s="2">
        <f t="shared" si="1"/>
        <v>21.9</v>
      </c>
    </row>
    <row r="20" spans="1:8" x14ac:dyDescent="0.3">
      <c r="A20">
        <v>19</v>
      </c>
      <c r="B20" t="str">
        <f t="shared" si="0"/>
        <v>T1_20_7</v>
      </c>
      <c r="C20" t="s">
        <v>7</v>
      </c>
      <c r="D20">
        <v>20</v>
      </c>
      <c r="E20">
        <v>7</v>
      </c>
      <c r="F20" t="s">
        <v>9</v>
      </c>
      <c r="G20" s="1">
        <v>500</v>
      </c>
      <c r="H20" s="2">
        <f t="shared" si="1"/>
        <v>25</v>
      </c>
    </row>
    <row r="21" spans="1:8" x14ac:dyDescent="0.3">
      <c r="A21">
        <v>20</v>
      </c>
      <c r="B21" t="str">
        <f t="shared" si="0"/>
        <v>T1_20_8</v>
      </c>
      <c r="C21" t="s">
        <v>7</v>
      </c>
      <c r="D21">
        <v>20</v>
      </c>
      <c r="E21">
        <v>8</v>
      </c>
      <c r="F21" t="s">
        <v>9</v>
      </c>
      <c r="G21" s="1">
        <v>566</v>
      </c>
      <c r="H21" s="2">
        <f t="shared" si="1"/>
        <v>28.3</v>
      </c>
    </row>
    <row r="22" spans="1:8" x14ac:dyDescent="0.3">
      <c r="A22">
        <v>21</v>
      </c>
      <c r="B22" t="str">
        <f t="shared" si="0"/>
        <v>T1_20_9</v>
      </c>
      <c r="C22" t="s">
        <v>7</v>
      </c>
      <c r="D22">
        <v>20</v>
      </c>
      <c r="E22">
        <v>9</v>
      </c>
      <c r="F22" t="s">
        <v>10</v>
      </c>
      <c r="G22" s="1">
        <v>444</v>
      </c>
      <c r="H22" s="2">
        <f t="shared" si="1"/>
        <v>22.2</v>
      </c>
    </row>
    <row r="23" spans="1:8" x14ac:dyDescent="0.3">
      <c r="A23">
        <v>22</v>
      </c>
      <c r="B23" t="str">
        <f t="shared" si="0"/>
        <v>T1_20_10</v>
      </c>
      <c r="C23" t="s">
        <v>7</v>
      </c>
      <c r="D23">
        <v>20</v>
      </c>
      <c r="E23">
        <v>10</v>
      </c>
      <c r="F23" t="s">
        <v>10</v>
      </c>
      <c r="G23" s="1">
        <v>447</v>
      </c>
      <c r="H23" s="2">
        <f t="shared" si="1"/>
        <v>22.35</v>
      </c>
    </row>
    <row r="24" spans="1:8" x14ac:dyDescent="0.3">
      <c r="A24">
        <v>23</v>
      </c>
      <c r="B24" t="str">
        <f t="shared" si="0"/>
        <v>T1_20_11</v>
      </c>
      <c r="C24" t="s">
        <v>7</v>
      </c>
      <c r="D24">
        <v>20</v>
      </c>
      <c r="E24">
        <v>11</v>
      </c>
      <c r="F24" t="s">
        <v>10</v>
      </c>
      <c r="G24" s="1">
        <v>377</v>
      </c>
      <c r="H24" s="2">
        <f t="shared" si="1"/>
        <v>18.850000000000001</v>
      </c>
    </row>
    <row r="25" spans="1:8" x14ac:dyDescent="0.3">
      <c r="A25">
        <v>24</v>
      </c>
      <c r="B25" t="str">
        <f t="shared" si="0"/>
        <v>T1_20_12</v>
      </c>
      <c r="C25" t="s">
        <v>7</v>
      </c>
      <c r="D25">
        <v>20</v>
      </c>
      <c r="E25">
        <v>12</v>
      </c>
      <c r="F25" t="s">
        <v>10</v>
      </c>
      <c r="G25" s="1">
        <v>490</v>
      </c>
      <c r="H25" s="2">
        <f t="shared" si="1"/>
        <v>24.5</v>
      </c>
    </row>
    <row r="26" spans="1:8" x14ac:dyDescent="0.3">
      <c r="A26">
        <v>25</v>
      </c>
      <c r="B26" t="str">
        <f t="shared" si="0"/>
        <v>T1_40_1</v>
      </c>
      <c r="C26" t="s">
        <v>7</v>
      </c>
      <c r="D26">
        <v>40</v>
      </c>
      <c r="E26">
        <v>1</v>
      </c>
      <c r="F26" t="s">
        <v>8</v>
      </c>
      <c r="G26" s="1">
        <v>223</v>
      </c>
      <c r="H26" s="2">
        <f t="shared" si="1"/>
        <v>5.5750000000000002</v>
      </c>
    </row>
    <row r="27" spans="1:8" x14ac:dyDescent="0.3">
      <c r="A27">
        <v>26</v>
      </c>
      <c r="B27" t="str">
        <f t="shared" si="0"/>
        <v>T1_40_2</v>
      </c>
      <c r="C27" t="s">
        <v>7</v>
      </c>
      <c r="D27">
        <v>40</v>
      </c>
      <c r="E27">
        <v>2</v>
      </c>
      <c r="F27" t="s">
        <v>8</v>
      </c>
      <c r="G27" s="1">
        <v>244</v>
      </c>
      <c r="H27" s="2">
        <f t="shared" si="1"/>
        <v>6.1</v>
      </c>
    </row>
    <row r="28" spans="1:8" x14ac:dyDescent="0.3">
      <c r="A28">
        <v>27</v>
      </c>
      <c r="B28" t="str">
        <f t="shared" si="0"/>
        <v>T1_40_3</v>
      </c>
      <c r="C28" t="s">
        <v>7</v>
      </c>
      <c r="D28">
        <v>40</v>
      </c>
      <c r="E28">
        <v>3</v>
      </c>
      <c r="F28" t="s">
        <v>8</v>
      </c>
      <c r="G28" s="1">
        <v>146</v>
      </c>
      <c r="H28" s="2">
        <f t="shared" si="1"/>
        <v>3.65</v>
      </c>
    </row>
    <row r="29" spans="1:8" x14ac:dyDescent="0.3">
      <c r="A29">
        <v>28</v>
      </c>
      <c r="B29" t="str">
        <f t="shared" si="0"/>
        <v>T1_40_4</v>
      </c>
      <c r="C29" t="s">
        <v>7</v>
      </c>
      <c r="D29">
        <v>40</v>
      </c>
      <c r="E29">
        <v>4</v>
      </c>
      <c r="F29" t="s">
        <v>8</v>
      </c>
      <c r="G29" s="1">
        <v>339</v>
      </c>
      <c r="H29" s="2">
        <f t="shared" si="1"/>
        <v>8.4749999999999996</v>
      </c>
    </row>
    <row r="30" spans="1:8" x14ac:dyDescent="0.3">
      <c r="A30">
        <v>29</v>
      </c>
      <c r="B30" t="str">
        <f t="shared" si="0"/>
        <v>T1_40_5</v>
      </c>
      <c r="C30" t="s">
        <v>7</v>
      </c>
      <c r="D30">
        <v>40</v>
      </c>
      <c r="E30">
        <v>5</v>
      </c>
      <c r="F30" t="s">
        <v>9</v>
      </c>
      <c r="G30" s="1">
        <v>263</v>
      </c>
      <c r="H30" s="2">
        <f t="shared" si="1"/>
        <v>6.5750000000000002</v>
      </c>
    </row>
    <row r="31" spans="1:8" x14ac:dyDescent="0.3">
      <c r="A31">
        <v>30</v>
      </c>
      <c r="B31" t="str">
        <f t="shared" si="0"/>
        <v>T1_40_6</v>
      </c>
      <c r="C31" t="s">
        <v>7</v>
      </c>
      <c r="D31">
        <v>40</v>
      </c>
      <c r="E31">
        <v>6</v>
      </c>
      <c r="F31" t="s">
        <v>9</v>
      </c>
      <c r="G31" s="1">
        <v>108</v>
      </c>
      <c r="H31" s="2">
        <f t="shared" si="1"/>
        <v>2.7</v>
      </c>
    </row>
    <row r="32" spans="1:8" x14ac:dyDescent="0.3">
      <c r="A32">
        <v>31</v>
      </c>
      <c r="B32" t="str">
        <f t="shared" si="0"/>
        <v>T1_40_7</v>
      </c>
      <c r="C32" t="s">
        <v>7</v>
      </c>
      <c r="D32">
        <v>40</v>
      </c>
      <c r="E32">
        <v>7</v>
      </c>
      <c r="F32" t="s">
        <v>9</v>
      </c>
      <c r="G32" s="1">
        <v>224</v>
      </c>
      <c r="H32" s="2">
        <f t="shared" si="1"/>
        <v>5.6</v>
      </c>
    </row>
    <row r="33" spans="1:8" x14ac:dyDescent="0.3">
      <c r="A33">
        <v>32</v>
      </c>
      <c r="B33" t="str">
        <f t="shared" si="0"/>
        <v>T1_40_8</v>
      </c>
      <c r="C33" t="s">
        <v>7</v>
      </c>
      <c r="D33">
        <v>40</v>
      </c>
      <c r="E33">
        <v>8</v>
      </c>
      <c r="F33" t="s">
        <v>9</v>
      </c>
      <c r="G33" s="1">
        <v>240</v>
      </c>
      <c r="H33" s="2">
        <f t="shared" si="1"/>
        <v>6</v>
      </c>
    </row>
    <row r="34" spans="1:8" x14ac:dyDescent="0.3">
      <c r="A34">
        <v>33</v>
      </c>
      <c r="B34" t="str">
        <f t="shared" si="0"/>
        <v>T1_40_9</v>
      </c>
      <c r="C34" t="s">
        <v>7</v>
      </c>
      <c r="D34">
        <v>40</v>
      </c>
      <c r="E34">
        <v>9</v>
      </c>
      <c r="F34" t="s">
        <v>10</v>
      </c>
      <c r="G34" s="1">
        <v>517</v>
      </c>
      <c r="H34" s="2">
        <f t="shared" si="1"/>
        <v>12.925000000000001</v>
      </c>
    </row>
    <row r="35" spans="1:8" x14ac:dyDescent="0.3">
      <c r="A35">
        <v>34</v>
      </c>
      <c r="B35" t="str">
        <f t="shared" si="0"/>
        <v>T1_40_10</v>
      </c>
      <c r="C35" t="s">
        <v>7</v>
      </c>
      <c r="D35">
        <v>40</v>
      </c>
      <c r="E35">
        <v>10</v>
      </c>
      <c r="F35" t="s">
        <v>10</v>
      </c>
      <c r="G35" s="1">
        <v>286</v>
      </c>
      <c r="H35" s="2">
        <f t="shared" si="1"/>
        <v>7.15</v>
      </c>
    </row>
    <row r="36" spans="1:8" x14ac:dyDescent="0.3">
      <c r="A36">
        <v>35</v>
      </c>
      <c r="B36" t="str">
        <f t="shared" si="0"/>
        <v>T1_40_11</v>
      </c>
      <c r="C36" t="s">
        <v>7</v>
      </c>
      <c r="D36">
        <v>40</v>
      </c>
      <c r="E36">
        <v>11</v>
      </c>
      <c r="F36" t="s">
        <v>10</v>
      </c>
      <c r="G36" s="1">
        <v>365</v>
      </c>
      <c r="H36" s="2">
        <f t="shared" si="1"/>
        <v>9.125</v>
      </c>
    </row>
    <row r="37" spans="1:8" x14ac:dyDescent="0.3">
      <c r="A37">
        <v>36</v>
      </c>
      <c r="B37" t="str">
        <f t="shared" si="0"/>
        <v>T1_40_12</v>
      </c>
      <c r="C37" t="s">
        <v>7</v>
      </c>
      <c r="D37">
        <v>40</v>
      </c>
      <c r="E37">
        <v>12</v>
      </c>
      <c r="F37" t="s">
        <v>10</v>
      </c>
      <c r="G37" s="1">
        <v>266</v>
      </c>
      <c r="H37" s="2">
        <f t="shared" si="1"/>
        <v>6.65</v>
      </c>
    </row>
    <row r="38" spans="1:8" x14ac:dyDescent="0.3">
      <c r="A38">
        <v>37</v>
      </c>
      <c r="B38" t="str">
        <f t="shared" si="0"/>
        <v>T1_60_1</v>
      </c>
      <c r="C38" t="s">
        <v>7</v>
      </c>
      <c r="D38">
        <v>60</v>
      </c>
      <c r="E38">
        <v>1</v>
      </c>
      <c r="F38" t="s">
        <v>8</v>
      </c>
      <c r="G38" s="1">
        <v>319</v>
      </c>
      <c r="H38" s="2">
        <f t="shared" si="1"/>
        <v>5.3166666666666664</v>
      </c>
    </row>
    <row r="39" spans="1:8" x14ac:dyDescent="0.3">
      <c r="A39">
        <v>38</v>
      </c>
      <c r="B39" t="str">
        <f t="shared" si="0"/>
        <v>T1_60_2</v>
      </c>
      <c r="C39" t="s">
        <v>7</v>
      </c>
      <c r="D39">
        <v>60</v>
      </c>
      <c r="E39">
        <v>2</v>
      </c>
      <c r="F39" t="s">
        <v>8</v>
      </c>
      <c r="G39" s="1">
        <v>632</v>
      </c>
      <c r="H39" s="2">
        <f t="shared" si="1"/>
        <v>10.533333333333333</v>
      </c>
    </row>
    <row r="40" spans="1:8" x14ac:dyDescent="0.3">
      <c r="A40">
        <v>39</v>
      </c>
      <c r="B40" t="str">
        <f t="shared" si="0"/>
        <v>T1_60_3</v>
      </c>
      <c r="C40" t="s">
        <v>7</v>
      </c>
      <c r="D40">
        <v>60</v>
      </c>
      <c r="E40">
        <v>3</v>
      </c>
      <c r="F40" t="s">
        <v>8</v>
      </c>
      <c r="G40" s="1">
        <v>352</v>
      </c>
      <c r="H40" s="2">
        <f t="shared" si="1"/>
        <v>5.8666666666666663</v>
      </c>
    </row>
    <row r="41" spans="1:8" x14ac:dyDescent="0.3">
      <c r="A41">
        <v>40</v>
      </c>
      <c r="B41" t="str">
        <f t="shared" si="0"/>
        <v>T1_60_4</v>
      </c>
      <c r="C41" t="s">
        <v>7</v>
      </c>
      <c r="D41">
        <v>60</v>
      </c>
      <c r="E41">
        <v>4</v>
      </c>
      <c r="F41" t="s">
        <v>8</v>
      </c>
      <c r="G41" s="1">
        <v>518</v>
      </c>
      <c r="H41" s="2">
        <f t="shared" si="1"/>
        <v>8.6333333333333329</v>
      </c>
    </row>
    <row r="42" spans="1:8" x14ac:dyDescent="0.3">
      <c r="A42">
        <v>41</v>
      </c>
      <c r="B42" t="str">
        <f t="shared" si="0"/>
        <v>T1_60_5</v>
      </c>
      <c r="C42" t="s">
        <v>7</v>
      </c>
      <c r="D42">
        <v>60</v>
      </c>
      <c r="E42">
        <v>5</v>
      </c>
      <c r="F42" t="s">
        <v>9</v>
      </c>
      <c r="G42" s="1">
        <v>255</v>
      </c>
      <c r="H42" s="2">
        <f t="shared" si="1"/>
        <v>4.25</v>
      </c>
    </row>
    <row r="43" spans="1:8" x14ac:dyDescent="0.3">
      <c r="A43">
        <v>42</v>
      </c>
      <c r="B43" t="str">
        <f t="shared" si="0"/>
        <v>T1_60_6</v>
      </c>
      <c r="C43" t="s">
        <v>7</v>
      </c>
      <c r="D43">
        <v>60</v>
      </c>
      <c r="E43">
        <v>6</v>
      </c>
      <c r="F43" t="s">
        <v>9</v>
      </c>
      <c r="G43" s="1">
        <v>310</v>
      </c>
      <c r="H43" s="2">
        <f t="shared" si="1"/>
        <v>5.166666666666667</v>
      </c>
    </row>
    <row r="44" spans="1:8" x14ac:dyDescent="0.3">
      <c r="A44">
        <v>43</v>
      </c>
      <c r="B44" t="str">
        <f t="shared" si="0"/>
        <v>T1_60_7</v>
      </c>
      <c r="C44" t="s">
        <v>7</v>
      </c>
      <c r="D44">
        <v>60</v>
      </c>
      <c r="E44">
        <v>7</v>
      </c>
      <c r="F44" t="s">
        <v>9</v>
      </c>
      <c r="G44" s="1">
        <v>76</v>
      </c>
      <c r="H44" s="2">
        <f t="shared" si="1"/>
        <v>1.2666666666666666</v>
      </c>
    </row>
    <row r="45" spans="1:8" x14ac:dyDescent="0.3">
      <c r="A45">
        <v>44</v>
      </c>
      <c r="B45" t="str">
        <f t="shared" si="0"/>
        <v>T1_60_8</v>
      </c>
      <c r="C45" t="s">
        <v>7</v>
      </c>
      <c r="D45">
        <v>60</v>
      </c>
      <c r="E45">
        <v>8</v>
      </c>
      <c r="F45" t="s">
        <v>9</v>
      </c>
      <c r="G45" s="1">
        <v>308</v>
      </c>
      <c r="H45" s="2">
        <f t="shared" si="1"/>
        <v>5.1333333333333337</v>
      </c>
    </row>
    <row r="46" spans="1:8" x14ac:dyDescent="0.3">
      <c r="A46">
        <v>45</v>
      </c>
      <c r="B46" t="str">
        <f t="shared" si="0"/>
        <v>T1_60_9</v>
      </c>
      <c r="C46" t="s">
        <v>7</v>
      </c>
      <c r="D46">
        <v>60</v>
      </c>
      <c r="E46">
        <v>9</v>
      </c>
      <c r="F46" t="s">
        <v>10</v>
      </c>
      <c r="G46" s="1">
        <v>277</v>
      </c>
      <c r="H46" s="2">
        <f t="shared" si="1"/>
        <v>4.6166666666666663</v>
      </c>
    </row>
    <row r="47" spans="1:8" x14ac:dyDescent="0.3">
      <c r="A47">
        <v>46</v>
      </c>
      <c r="B47" t="str">
        <f t="shared" si="0"/>
        <v>T1_60_10</v>
      </c>
      <c r="C47" t="s">
        <v>7</v>
      </c>
      <c r="D47">
        <v>60</v>
      </c>
      <c r="E47">
        <v>10</v>
      </c>
      <c r="F47" t="s">
        <v>10</v>
      </c>
      <c r="G47" s="1">
        <v>388</v>
      </c>
      <c r="H47" s="2">
        <f t="shared" si="1"/>
        <v>6.4666666666666668</v>
      </c>
    </row>
    <row r="48" spans="1:8" x14ac:dyDescent="0.3">
      <c r="A48">
        <v>47</v>
      </c>
      <c r="B48" t="str">
        <f t="shared" si="0"/>
        <v>T1_60_11</v>
      </c>
      <c r="C48" t="s">
        <v>7</v>
      </c>
      <c r="D48">
        <v>60</v>
      </c>
      <c r="E48">
        <v>11</v>
      </c>
      <c r="F48" t="s">
        <v>10</v>
      </c>
      <c r="G48" s="1">
        <v>355</v>
      </c>
      <c r="H48" s="2">
        <f t="shared" si="1"/>
        <v>5.916666666666667</v>
      </c>
    </row>
    <row r="49" spans="1:8" x14ac:dyDescent="0.3">
      <c r="A49">
        <v>48</v>
      </c>
      <c r="B49" t="str">
        <f t="shared" si="0"/>
        <v>T1_60_12</v>
      </c>
      <c r="C49" t="s">
        <v>7</v>
      </c>
      <c r="D49">
        <v>60</v>
      </c>
      <c r="E49">
        <v>12</v>
      </c>
      <c r="F49" t="s">
        <v>10</v>
      </c>
      <c r="G49" s="1">
        <v>299</v>
      </c>
      <c r="H49" s="2">
        <f t="shared" si="1"/>
        <v>4.9833333333333334</v>
      </c>
    </row>
    <row r="50" spans="1:8" x14ac:dyDescent="0.3">
      <c r="A50">
        <v>49</v>
      </c>
      <c r="B50" t="str">
        <f t="shared" si="0"/>
        <v>T1_80_1</v>
      </c>
      <c r="C50" t="s">
        <v>7</v>
      </c>
      <c r="D50">
        <v>80</v>
      </c>
      <c r="E50">
        <v>1</v>
      </c>
      <c r="F50" t="s">
        <v>8</v>
      </c>
      <c r="G50" s="1">
        <v>421</v>
      </c>
      <c r="H50" s="2">
        <f t="shared" si="1"/>
        <v>5.2625000000000002</v>
      </c>
    </row>
    <row r="51" spans="1:8" x14ac:dyDescent="0.3">
      <c r="A51">
        <v>50</v>
      </c>
      <c r="B51" t="str">
        <f t="shared" si="0"/>
        <v>T1_80_2</v>
      </c>
      <c r="C51" t="s">
        <v>7</v>
      </c>
      <c r="D51">
        <v>80</v>
      </c>
      <c r="E51">
        <v>2</v>
      </c>
      <c r="F51" t="s">
        <v>8</v>
      </c>
      <c r="G51" s="1">
        <v>684</v>
      </c>
      <c r="H51" s="2">
        <f t="shared" si="1"/>
        <v>8.5500000000000007</v>
      </c>
    </row>
    <row r="52" spans="1:8" x14ac:dyDescent="0.3">
      <c r="A52">
        <v>51</v>
      </c>
      <c r="B52" t="str">
        <f t="shared" si="0"/>
        <v>T1_80_3</v>
      </c>
      <c r="C52" t="s">
        <v>7</v>
      </c>
      <c r="D52">
        <v>80</v>
      </c>
      <c r="E52">
        <v>3</v>
      </c>
      <c r="F52" t="s">
        <v>8</v>
      </c>
      <c r="G52" s="1">
        <v>464</v>
      </c>
      <c r="H52" s="2">
        <f t="shared" si="1"/>
        <v>5.8</v>
      </c>
    </row>
    <row r="53" spans="1:8" x14ac:dyDescent="0.3">
      <c r="A53">
        <v>52</v>
      </c>
      <c r="B53" t="str">
        <f t="shared" si="0"/>
        <v>T1_80_4</v>
      </c>
      <c r="C53" t="s">
        <v>7</v>
      </c>
      <c r="D53">
        <v>80</v>
      </c>
      <c r="E53">
        <v>4</v>
      </c>
      <c r="F53" t="s">
        <v>8</v>
      </c>
      <c r="G53" s="1">
        <v>390</v>
      </c>
      <c r="H53" s="2">
        <f t="shared" si="1"/>
        <v>4.875</v>
      </c>
    </row>
    <row r="54" spans="1:8" x14ac:dyDescent="0.3">
      <c r="A54">
        <v>53</v>
      </c>
      <c r="B54" t="str">
        <f t="shared" si="0"/>
        <v>T1_80_5</v>
      </c>
      <c r="C54" t="s">
        <v>7</v>
      </c>
      <c r="D54">
        <v>80</v>
      </c>
      <c r="E54">
        <v>5</v>
      </c>
      <c r="F54" t="s">
        <v>9</v>
      </c>
      <c r="G54" s="1">
        <v>233</v>
      </c>
      <c r="H54" s="2">
        <f t="shared" si="1"/>
        <v>2.9125000000000001</v>
      </c>
    </row>
    <row r="55" spans="1:8" x14ac:dyDescent="0.3">
      <c r="A55">
        <v>54</v>
      </c>
      <c r="B55" t="str">
        <f t="shared" si="0"/>
        <v>T1_80_6</v>
      </c>
      <c r="C55" t="s">
        <v>7</v>
      </c>
      <c r="D55">
        <v>80</v>
      </c>
      <c r="E55">
        <v>6</v>
      </c>
      <c r="F55" t="s">
        <v>9</v>
      </c>
      <c r="G55" s="1">
        <v>239</v>
      </c>
      <c r="H55" s="2">
        <f t="shared" si="1"/>
        <v>2.9874999999999998</v>
      </c>
    </row>
    <row r="56" spans="1:8" x14ac:dyDescent="0.3">
      <c r="A56">
        <v>55</v>
      </c>
      <c r="B56" t="str">
        <f t="shared" si="0"/>
        <v>T1_80_7</v>
      </c>
      <c r="C56" t="s">
        <v>7</v>
      </c>
      <c r="D56">
        <v>80</v>
      </c>
      <c r="E56">
        <v>7</v>
      </c>
      <c r="F56" t="s">
        <v>9</v>
      </c>
      <c r="G56" s="1">
        <v>289</v>
      </c>
      <c r="H56" s="2">
        <f t="shared" si="1"/>
        <v>3.6124999999999998</v>
      </c>
    </row>
    <row r="57" spans="1:8" x14ac:dyDescent="0.3">
      <c r="A57">
        <v>56</v>
      </c>
      <c r="B57" t="str">
        <f t="shared" si="0"/>
        <v>T1_80_8</v>
      </c>
      <c r="C57" t="s">
        <v>7</v>
      </c>
      <c r="D57">
        <v>80</v>
      </c>
      <c r="E57">
        <v>8</v>
      </c>
      <c r="F57" t="s">
        <v>9</v>
      </c>
      <c r="G57" s="1">
        <v>321</v>
      </c>
      <c r="H57" s="2">
        <f t="shared" si="1"/>
        <v>4.0125000000000002</v>
      </c>
    </row>
    <row r="58" spans="1:8" x14ac:dyDescent="0.3">
      <c r="A58">
        <v>57</v>
      </c>
      <c r="B58" t="str">
        <f t="shared" si="0"/>
        <v>T1_80_9</v>
      </c>
      <c r="C58" t="s">
        <v>7</v>
      </c>
      <c r="D58">
        <v>80</v>
      </c>
      <c r="E58">
        <v>9</v>
      </c>
      <c r="F58" t="s">
        <v>10</v>
      </c>
      <c r="G58" s="1">
        <v>802</v>
      </c>
      <c r="H58" s="2">
        <f t="shared" si="1"/>
        <v>10.025</v>
      </c>
    </row>
    <row r="59" spans="1:8" x14ac:dyDescent="0.3">
      <c r="A59">
        <v>58</v>
      </c>
      <c r="B59" t="str">
        <f t="shared" si="0"/>
        <v>T1_80_10</v>
      </c>
      <c r="C59" t="s">
        <v>7</v>
      </c>
      <c r="D59">
        <v>80</v>
      </c>
      <c r="E59">
        <v>10</v>
      </c>
      <c r="F59" t="s">
        <v>10</v>
      </c>
      <c r="G59" s="1">
        <v>413</v>
      </c>
      <c r="H59" s="2">
        <f t="shared" si="1"/>
        <v>5.1624999999999996</v>
      </c>
    </row>
    <row r="60" spans="1:8" x14ac:dyDescent="0.3">
      <c r="A60">
        <v>59</v>
      </c>
      <c r="B60" t="str">
        <f t="shared" si="0"/>
        <v>T1_80_11</v>
      </c>
      <c r="C60" t="s">
        <v>7</v>
      </c>
      <c r="D60">
        <v>80</v>
      </c>
      <c r="E60">
        <v>11</v>
      </c>
      <c r="F60" t="s">
        <v>10</v>
      </c>
      <c r="G60" s="1">
        <v>420</v>
      </c>
      <c r="H60" s="2">
        <f t="shared" si="1"/>
        <v>5.25</v>
      </c>
    </row>
    <row r="61" spans="1:8" x14ac:dyDescent="0.3">
      <c r="A61">
        <v>60</v>
      </c>
      <c r="B61" t="str">
        <f t="shared" si="0"/>
        <v>T1_80_12</v>
      </c>
      <c r="C61" t="s">
        <v>7</v>
      </c>
      <c r="D61">
        <v>80</v>
      </c>
      <c r="E61">
        <v>12</v>
      </c>
      <c r="F61" t="s">
        <v>10</v>
      </c>
      <c r="G61" s="1">
        <v>316</v>
      </c>
      <c r="H61" s="2">
        <f t="shared" si="1"/>
        <v>3.95</v>
      </c>
    </row>
    <row r="62" spans="1:8" x14ac:dyDescent="0.3">
      <c r="A62" s="4">
        <v>61</v>
      </c>
      <c r="B62" s="4" t="str">
        <f t="shared" si="0"/>
        <v>T2_10_1</v>
      </c>
      <c r="C62" s="4" t="s">
        <v>11</v>
      </c>
      <c r="D62" s="4">
        <v>10</v>
      </c>
      <c r="E62" s="4">
        <v>1</v>
      </c>
      <c r="F62" s="4" t="s">
        <v>8</v>
      </c>
      <c r="G62" s="4">
        <v>568</v>
      </c>
      <c r="H62" s="5">
        <f t="shared" ref="H62:H93" si="2">G62/D62</f>
        <v>56.8</v>
      </c>
    </row>
    <row r="63" spans="1:8" x14ac:dyDescent="0.3">
      <c r="A63" s="4">
        <v>62</v>
      </c>
      <c r="B63" s="4" t="str">
        <f t="shared" si="0"/>
        <v>T2_10_2</v>
      </c>
      <c r="C63" s="4" t="s">
        <v>11</v>
      </c>
      <c r="D63" s="4">
        <v>10</v>
      </c>
      <c r="E63" s="4">
        <v>2</v>
      </c>
      <c r="F63" s="4" t="s">
        <v>8</v>
      </c>
      <c r="G63" s="4">
        <v>511</v>
      </c>
      <c r="H63" s="5">
        <f t="shared" si="2"/>
        <v>51.1</v>
      </c>
    </row>
    <row r="64" spans="1:8" x14ac:dyDescent="0.3">
      <c r="A64" s="4">
        <v>63</v>
      </c>
      <c r="B64" s="4" t="str">
        <f t="shared" si="0"/>
        <v>T2_10_3</v>
      </c>
      <c r="C64" s="4" t="s">
        <v>11</v>
      </c>
      <c r="D64" s="4">
        <v>10</v>
      </c>
      <c r="E64" s="4">
        <v>3</v>
      </c>
      <c r="F64" s="4" t="s">
        <v>8</v>
      </c>
      <c r="G64" s="4">
        <v>539</v>
      </c>
      <c r="H64" s="5">
        <f t="shared" si="2"/>
        <v>53.9</v>
      </c>
    </row>
    <row r="65" spans="1:8" x14ac:dyDescent="0.3">
      <c r="A65" s="4">
        <v>64</v>
      </c>
      <c r="B65" s="4" t="str">
        <f t="shared" si="0"/>
        <v>T2_10_4</v>
      </c>
      <c r="C65" s="4" t="s">
        <v>11</v>
      </c>
      <c r="D65" s="4">
        <v>10</v>
      </c>
      <c r="E65" s="4">
        <v>4</v>
      </c>
      <c r="F65" s="4" t="s">
        <v>8</v>
      </c>
      <c r="G65" s="4">
        <v>469</v>
      </c>
      <c r="H65" s="5">
        <f t="shared" si="2"/>
        <v>46.9</v>
      </c>
    </row>
    <row r="66" spans="1:8" x14ac:dyDescent="0.3">
      <c r="A66" s="4">
        <v>65</v>
      </c>
      <c r="B66" s="4" t="str">
        <f t="shared" si="0"/>
        <v>T2_10_5</v>
      </c>
      <c r="C66" s="4" t="s">
        <v>11</v>
      </c>
      <c r="D66" s="4">
        <v>10</v>
      </c>
      <c r="E66" s="4">
        <v>5</v>
      </c>
      <c r="F66" s="4" t="s">
        <v>9</v>
      </c>
      <c r="G66" s="4">
        <v>330</v>
      </c>
      <c r="H66" s="5">
        <f t="shared" si="2"/>
        <v>33</v>
      </c>
    </row>
    <row r="67" spans="1:8" x14ac:dyDescent="0.3">
      <c r="A67" s="4">
        <v>66</v>
      </c>
      <c r="B67" s="4" t="str">
        <f t="shared" ref="B67:B121" si="3">_xlfn.CONCAT(C67,"_",D67,"_",E67)</f>
        <v>T2_10_6</v>
      </c>
      <c r="C67" s="4" t="s">
        <v>11</v>
      </c>
      <c r="D67" s="4">
        <v>10</v>
      </c>
      <c r="E67" s="4">
        <v>6</v>
      </c>
      <c r="F67" s="4" t="s">
        <v>9</v>
      </c>
      <c r="G67" s="4">
        <v>285</v>
      </c>
      <c r="H67" s="5">
        <f t="shared" si="2"/>
        <v>28.5</v>
      </c>
    </row>
    <row r="68" spans="1:8" x14ac:dyDescent="0.3">
      <c r="A68" s="4">
        <v>67</v>
      </c>
      <c r="B68" s="4" t="str">
        <f t="shared" si="3"/>
        <v>T2_10_7</v>
      </c>
      <c r="C68" s="4" t="s">
        <v>11</v>
      </c>
      <c r="D68" s="4">
        <v>10</v>
      </c>
      <c r="E68" s="4">
        <v>7</v>
      </c>
      <c r="F68" s="4" t="s">
        <v>9</v>
      </c>
      <c r="G68" s="4">
        <v>620</v>
      </c>
      <c r="H68" s="5">
        <f t="shared" si="2"/>
        <v>62</v>
      </c>
    </row>
    <row r="69" spans="1:8" x14ac:dyDescent="0.3">
      <c r="A69" s="4">
        <v>68</v>
      </c>
      <c r="B69" s="4" t="str">
        <f t="shared" si="3"/>
        <v>T2_10_8</v>
      </c>
      <c r="C69" s="4" t="s">
        <v>11</v>
      </c>
      <c r="D69" s="4">
        <v>10</v>
      </c>
      <c r="E69" s="4">
        <v>8</v>
      </c>
      <c r="F69" s="4" t="s">
        <v>9</v>
      </c>
      <c r="G69" s="4">
        <v>766</v>
      </c>
      <c r="H69" s="5">
        <f t="shared" si="2"/>
        <v>76.599999999999994</v>
      </c>
    </row>
    <row r="70" spans="1:8" x14ac:dyDescent="0.3">
      <c r="A70" s="4">
        <v>69</v>
      </c>
      <c r="B70" s="4" t="str">
        <f t="shared" si="3"/>
        <v>T2_10_9</v>
      </c>
      <c r="C70" s="4" t="s">
        <v>11</v>
      </c>
      <c r="D70" s="4">
        <v>10</v>
      </c>
      <c r="E70" s="4">
        <v>9</v>
      </c>
      <c r="F70" s="4" t="s">
        <v>10</v>
      </c>
      <c r="G70" s="4">
        <v>365</v>
      </c>
      <c r="H70" s="5">
        <f t="shared" si="2"/>
        <v>36.5</v>
      </c>
    </row>
    <row r="71" spans="1:8" x14ac:dyDescent="0.3">
      <c r="A71" s="4">
        <v>70</v>
      </c>
      <c r="B71" s="4" t="str">
        <f t="shared" si="3"/>
        <v>T2_10_10</v>
      </c>
      <c r="C71" s="4" t="s">
        <v>11</v>
      </c>
      <c r="D71" s="4">
        <v>10</v>
      </c>
      <c r="E71" s="4">
        <v>10</v>
      </c>
      <c r="F71" s="4" t="s">
        <v>10</v>
      </c>
      <c r="G71" s="4">
        <v>336</v>
      </c>
      <c r="H71" s="5">
        <f t="shared" si="2"/>
        <v>33.6</v>
      </c>
    </row>
    <row r="72" spans="1:8" x14ac:dyDescent="0.3">
      <c r="A72" s="4">
        <v>71</v>
      </c>
      <c r="B72" s="4" t="str">
        <f t="shared" si="3"/>
        <v>T2_10_11</v>
      </c>
      <c r="C72" s="4" t="s">
        <v>11</v>
      </c>
      <c r="D72" s="4">
        <v>10</v>
      </c>
      <c r="E72" s="4">
        <v>11</v>
      </c>
      <c r="F72" s="4" t="s">
        <v>10</v>
      </c>
      <c r="G72" s="4">
        <v>675</v>
      </c>
      <c r="H72" s="5">
        <f t="shared" si="2"/>
        <v>67.5</v>
      </c>
    </row>
    <row r="73" spans="1:8" x14ac:dyDescent="0.3">
      <c r="A73" s="4">
        <v>72</v>
      </c>
      <c r="B73" s="4" t="str">
        <f t="shared" si="3"/>
        <v>T2_10_12</v>
      </c>
      <c r="C73" s="4" t="s">
        <v>11</v>
      </c>
      <c r="D73" s="4">
        <v>10</v>
      </c>
      <c r="E73" s="4">
        <v>12</v>
      </c>
      <c r="F73" s="4" t="s">
        <v>10</v>
      </c>
      <c r="G73" s="4">
        <v>698</v>
      </c>
      <c r="H73" s="5">
        <f t="shared" si="2"/>
        <v>69.8</v>
      </c>
    </row>
    <row r="74" spans="1:8" x14ac:dyDescent="0.3">
      <c r="A74" s="4">
        <v>73</v>
      </c>
      <c r="B74" s="4" t="str">
        <f t="shared" si="3"/>
        <v>T2_20_1</v>
      </c>
      <c r="C74" s="4" t="s">
        <v>11</v>
      </c>
      <c r="D74" s="4">
        <v>20</v>
      </c>
      <c r="E74" s="4">
        <v>1</v>
      </c>
      <c r="F74" s="4" t="s">
        <v>8</v>
      </c>
      <c r="G74" s="4">
        <v>493</v>
      </c>
      <c r="H74" s="5">
        <f t="shared" si="2"/>
        <v>24.65</v>
      </c>
    </row>
    <row r="75" spans="1:8" x14ac:dyDescent="0.3">
      <c r="A75" s="4">
        <v>74</v>
      </c>
      <c r="B75" s="4" t="str">
        <f t="shared" si="3"/>
        <v>T2_20_2</v>
      </c>
      <c r="C75" s="4" t="s">
        <v>11</v>
      </c>
      <c r="D75" s="4">
        <v>20</v>
      </c>
      <c r="E75" s="4">
        <v>2</v>
      </c>
      <c r="F75" s="4" t="s">
        <v>8</v>
      </c>
      <c r="G75" s="4">
        <v>340</v>
      </c>
      <c r="H75" s="5">
        <f t="shared" si="2"/>
        <v>17</v>
      </c>
    </row>
    <row r="76" spans="1:8" x14ac:dyDescent="0.3">
      <c r="A76" s="4">
        <v>75</v>
      </c>
      <c r="B76" s="4" t="str">
        <f t="shared" si="3"/>
        <v>T2_20_3</v>
      </c>
      <c r="C76" s="4" t="s">
        <v>11</v>
      </c>
      <c r="D76" s="4">
        <v>20</v>
      </c>
      <c r="E76" s="4">
        <v>3</v>
      </c>
      <c r="F76" s="4" t="s">
        <v>8</v>
      </c>
      <c r="G76" s="4">
        <v>412</v>
      </c>
      <c r="H76" s="5">
        <f t="shared" si="2"/>
        <v>20.6</v>
      </c>
    </row>
    <row r="77" spans="1:8" x14ac:dyDescent="0.3">
      <c r="A77" s="4">
        <v>76</v>
      </c>
      <c r="B77" s="4" t="str">
        <f t="shared" si="3"/>
        <v>T2_20_4</v>
      </c>
      <c r="C77" s="4" t="s">
        <v>11</v>
      </c>
      <c r="D77" s="4">
        <v>20</v>
      </c>
      <c r="E77" s="4">
        <v>4</v>
      </c>
      <c r="F77" s="4" t="s">
        <v>8</v>
      </c>
      <c r="G77" s="4">
        <v>706</v>
      </c>
      <c r="H77" s="5">
        <f t="shared" si="2"/>
        <v>35.299999999999997</v>
      </c>
    </row>
    <row r="78" spans="1:8" x14ac:dyDescent="0.3">
      <c r="A78" s="4">
        <v>77</v>
      </c>
      <c r="B78" s="4" t="str">
        <f t="shared" si="3"/>
        <v>T2_20_5</v>
      </c>
      <c r="C78" s="4" t="s">
        <v>11</v>
      </c>
      <c r="D78" s="4">
        <v>20</v>
      </c>
      <c r="E78" s="4">
        <v>5</v>
      </c>
      <c r="F78" s="4" t="s">
        <v>9</v>
      </c>
      <c r="G78" s="4">
        <v>369</v>
      </c>
      <c r="H78" s="5">
        <f t="shared" si="2"/>
        <v>18.45</v>
      </c>
    </row>
    <row r="79" spans="1:8" x14ac:dyDescent="0.3">
      <c r="A79" s="4">
        <v>78</v>
      </c>
      <c r="B79" s="4" t="str">
        <f t="shared" si="3"/>
        <v>T2_20_6</v>
      </c>
      <c r="C79" s="4" t="s">
        <v>11</v>
      </c>
      <c r="D79" s="4">
        <v>20</v>
      </c>
      <c r="E79" s="4">
        <v>6</v>
      </c>
      <c r="F79" s="4" t="s">
        <v>9</v>
      </c>
      <c r="G79" s="4">
        <v>362</v>
      </c>
      <c r="H79" s="5">
        <f t="shared" si="2"/>
        <v>18.100000000000001</v>
      </c>
    </row>
    <row r="80" spans="1:8" x14ac:dyDescent="0.3">
      <c r="A80" s="4">
        <v>79</v>
      </c>
      <c r="B80" s="4" t="str">
        <f t="shared" si="3"/>
        <v>T2_20_7</v>
      </c>
      <c r="C80" s="4" t="s">
        <v>11</v>
      </c>
      <c r="D80" s="4">
        <v>20</v>
      </c>
      <c r="E80" s="4">
        <v>7</v>
      </c>
      <c r="F80" s="4" t="s">
        <v>9</v>
      </c>
      <c r="G80" s="4">
        <v>307</v>
      </c>
      <c r="H80" s="5">
        <f t="shared" si="2"/>
        <v>15.35</v>
      </c>
    </row>
    <row r="81" spans="1:8" x14ac:dyDescent="0.3">
      <c r="A81" s="4">
        <v>80</v>
      </c>
      <c r="B81" s="4" t="str">
        <f t="shared" si="3"/>
        <v>T2_20_8</v>
      </c>
      <c r="C81" s="4" t="s">
        <v>11</v>
      </c>
      <c r="D81" s="4">
        <v>20</v>
      </c>
      <c r="E81" s="4">
        <v>8</v>
      </c>
      <c r="F81" s="4" t="s">
        <v>9</v>
      </c>
      <c r="G81" s="4">
        <v>453</v>
      </c>
      <c r="H81" s="5">
        <f t="shared" si="2"/>
        <v>22.65</v>
      </c>
    </row>
    <row r="82" spans="1:8" x14ac:dyDescent="0.3">
      <c r="A82" s="4">
        <v>81</v>
      </c>
      <c r="B82" s="4" t="str">
        <f t="shared" si="3"/>
        <v>T2_20_9</v>
      </c>
      <c r="C82" s="4" t="s">
        <v>11</v>
      </c>
      <c r="D82" s="4">
        <v>20</v>
      </c>
      <c r="E82" s="4">
        <v>9</v>
      </c>
      <c r="F82" s="4" t="s">
        <v>10</v>
      </c>
      <c r="G82" s="4">
        <v>518</v>
      </c>
      <c r="H82" s="5">
        <f t="shared" si="2"/>
        <v>25.9</v>
      </c>
    </row>
    <row r="83" spans="1:8" x14ac:dyDescent="0.3">
      <c r="A83" s="4">
        <v>82</v>
      </c>
      <c r="B83" s="4" t="str">
        <f t="shared" si="3"/>
        <v>T2_20_10</v>
      </c>
      <c r="C83" s="4" t="s">
        <v>11</v>
      </c>
      <c r="D83" s="4">
        <v>20</v>
      </c>
      <c r="E83" s="4">
        <v>10</v>
      </c>
      <c r="F83" s="4" t="s">
        <v>10</v>
      </c>
      <c r="G83" s="4">
        <v>419</v>
      </c>
      <c r="H83" s="5">
        <f t="shared" si="2"/>
        <v>20.95</v>
      </c>
    </row>
    <row r="84" spans="1:8" x14ac:dyDescent="0.3">
      <c r="A84" s="4">
        <v>83</v>
      </c>
      <c r="B84" s="4" t="str">
        <f t="shared" si="3"/>
        <v>T2_20_11</v>
      </c>
      <c r="C84" s="4" t="s">
        <v>11</v>
      </c>
      <c r="D84" s="4">
        <v>20</v>
      </c>
      <c r="E84" s="4">
        <v>11</v>
      </c>
      <c r="F84" s="4" t="s">
        <v>10</v>
      </c>
      <c r="G84" s="4">
        <v>397</v>
      </c>
      <c r="H84" s="5">
        <f t="shared" si="2"/>
        <v>19.850000000000001</v>
      </c>
    </row>
    <row r="85" spans="1:8" x14ac:dyDescent="0.3">
      <c r="A85" s="4">
        <v>84</v>
      </c>
      <c r="B85" s="4" t="str">
        <f t="shared" si="3"/>
        <v>T2_20_12</v>
      </c>
      <c r="C85" s="4" t="s">
        <v>11</v>
      </c>
      <c r="D85" s="4">
        <v>20</v>
      </c>
      <c r="E85" s="4">
        <v>12</v>
      </c>
      <c r="F85" s="4" t="s">
        <v>10</v>
      </c>
      <c r="G85" s="4">
        <v>424</v>
      </c>
      <c r="H85" s="5">
        <f t="shared" si="2"/>
        <v>21.2</v>
      </c>
    </row>
    <row r="86" spans="1:8" x14ac:dyDescent="0.3">
      <c r="A86" s="4">
        <v>85</v>
      </c>
      <c r="B86" s="4" t="str">
        <f t="shared" si="3"/>
        <v>T2_40_1</v>
      </c>
      <c r="C86" s="4" t="s">
        <v>11</v>
      </c>
      <c r="D86" s="4">
        <v>40</v>
      </c>
      <c r="E86" s="4">
        <v>1</v>
      </c>
      <c r="F86" s="4" t="s">
        <v>8</v>
      </c>
      <c r="G86" s="4">
        <v>408</v>
      </c>
      <c r="H86" s="5">
        <f t="shared" si="2"/>
        <v>10.199999999999999</v>
      </c>
    </row>
    <row r="87" spans="1:8" x14ac:dyDescent="0.3">
      <c r="A87" s="4">
        <v>86</v>
      </c>
      <c r="B87" s="4" t="str">
        <f t="shared" si="3"/>
        <v>T2_40_2</v>
      </c>
      <c r="C87" s="4" t="s">
        <v>11</v>
      </c>
      <c r="D87" s="4">
        <v>40</v>
      </c>
      <c r="E87" s="4">
        <v>2</v>
      </c>
      <c r="F87" s="4" t="s">
        <v>8</v>
      </c>
      <c r="G87" s="4">
        <v>330</v>
      </c>
      <c r="H87" s="5">
        <f t="shared" si="2"/>
        <v>8.25</v>
      </c>
    </row>
    <row r="88" spans="1:8" x14ac:dyDescent="0.3">
      <c r="A88" s="4">
        <v>87</v>
      </c>
      <c r="B88" s="4" t="str">
        <f t="shared" si="3"/>
        <v>T2_40_3</v>
      </c>
      <c r="C88" s="4" t="s">
        <v>11</v>
      </c>
      <c r="D88" s="4">
        <v>40</v>
      </c>
      <c r="E88" s="4">
        <v>3</v>
      </c>
      <c r="F88" s="4" t="s">
        <v>8</v>
      </c>
      <c r="G88" s="4">
        <v>305</v>
      </c>
      <c r="H88" s="5">
        <f t="shared" si="2"/>
        <v>7.625</v>
      </c>
    </row>
    <row r="89" spans="1:8" x14ac:dyDescent="0.3">
      <c r="A89" s="4">
        <v>88</v>
      </c>
      <c r="B89" s="4" t="str">
        <f t="shared" si="3"/>
        <v>T2_40_4</v>
      </c>
      <c r="C89" s="4" t="s">
        <v>11</v>
      </c>
      <c r="D89" s="4">
        <v>40</v>
      </c>
      <c r="E89" s="4">
        <v>4</v>
      </c>
      <c r="F89" s="4" t="s">
        <v>8</v>
      </c>
      <c r="G89" s="4">
        <v>491</v>
      </c>
      <c r="H89" s="5">
        <f t="shared" si="2"/>
        <v>12.275</v>
      </c>
    </row>
    <row r="90" spans="1:8" x14ac:dyDescent="0.3">
      <c r="A90" s="4">
        <v>89</v>
      </c>
      <c r="B90" s="4" t="str">
        <f t="shared" si="3"/>
        <v>T2_40_5</v>
      </c>
      <c r="C90" s="4" t="s">
        <v>11</v>
      </c>
      <c r="D90" s="4">
        <v>40</v>
      </c>
      <c r="E90" s="4">
        <v>5</v>
      </c>
      <c r="F90" s="4" t="s">
        <v>9</v>
      </c>
      <c r="G90" s="4">
        <v>549</v>
      </c>
      <c r="H90" s="5">
        <f t="shared" si="2"/>
        <v>13.725</v>
      </c>
    </row>
    <row r="91" spans="1:8" x14ac:dyDescent="0.3">
      <c r="A91" s="4">
        <v>90</v>
      </c>
      <c r="B91" s="4" t="str">
        <f t="shared" si="3"/>
        <v>T2_40_6</v>
      </c>
      <c r="C91" s="4" t="s">
        <v>11</v>
      </c>
      <c r="D91" s="4">
        <v>40</v>
      </c>
      <c r="E91" s="4">
        <v>6</v>
      </c>
      <c r="F91" s="4" t="s">
        <v>9</v>
      </c>
      <c r="G91" s="4">
        <v>502</v>
      </c>
      <c r="H91" s="5">
        <f t="shared" si="2"/>
        <v>12.55</v>
      </c>
    </row>
    <row r="92" spans="1:8" x14ac:dyDescent="0.3">
      <c r="A92" s="4">
        <v>91</v>
      </c>
      <c r="B92" s="4" t="str">
        <f t="shared" si="3"/>
        <v>T2_40_7</v>
      </c>
      <c r="C92" s="4" t="s">
        <v>11</v>
      </c>
      <c r="D92" s="4">
        <v>40</v>
      </c>
      <c r="E92" s="4">
        <v>7</v>
      </c>
      <c r="F92" s="4" t="s">
        <v>9</v>
      </c>
      <c r="G92" s="4">
        <v>367</v>
      </c>
      <c r="H92" s="5">
        <f t="shared" si="2"/>
        <v>9.1750000000000007</v>
      </c>
    </row>
    <row r="93" spans="1:8" x14ac:dyDescent="0.3">
      <c r="A93" s="4">
        <v>92</v>
      </c>
      <c r="B93" s="4" t="str">
        <f t="shared" si="3"/>
        <v>T2_40_8</v>
      </c>
      <c r="C93" s="4" t="s">
        <v>11</v>
      </c>
      <c r="D93" s="4">
        <v>40</v>
      </c>
      <c r="E93" s="4">
        <v>8</v>
      </c>
      <c r="F93" s="4" t="s">
        <v>9</v>
      </c>
      <c r="G93" s="4">
        <v>519</v>
      </c>
      <c r="H93" s="5">
        <f t="shared" si="2"/>
        <v>12.975</v>
      </c>
    </row>
    <row r="94" spans="1:8" x14ac:dyDescent="0.3">
      <c r="A94" s="4">
        <v>93</v>
      </c>
      <c r="B94" s="4" t="str">
        <f t="shared" si="3"/>
        <v>T2_40_9</v>
      </c>
      <c r="C94" s="4" t="s">
        <v>11</v>
      </c>
      <c r="D94" s="4">
        <v>40</v>
      </c>
      <c r="E94" s="4">
        <v>9</v>
      </c>
      <c r="F94" s="4" t="s">
        <v>10</v>
      </c>
      <c r="G94" s="4">
        <v>381</v>
      </c>
      <c r="H94" s="5">
        <f t="shared" ref="H94:H121" si="4">G94/D94</f>
        <v>9.5250000000000004</v>
      </c>
    </row>
    <row r="95" spans="1:8" x14ac:dyDescent="0.3">
      <c r="A95" s="4">
        <v>94</v>
      </c>
      <c r="B95" s="4" t="str">
        <f t="shared" si="3"/>
        <v>T2_40_10</v>
      </c>
      <c r="C95" s="4" t="s">
        <v>11</v>
      </c>
      <c r="D95" s="4">
        <v>40</v>
      </c>
      <c r="E95" s="4">
        <v>10</v>
      </c>
      <c r="F95" s="4" t="s">
        <v>10</v>
      </c>
      <c r="G95" s="4">
        <v>685</v>
      </c>
      <c r="H95" s="5">
        <f t="shared" si="4"/>
        <v>17.125</v>
      </c>
    </row>
    <row r="96" spans="1:8" x14ac:dyDescent="0.3">
      <c r="A96" s="4">
        <v>95</v>
      </c>
      <c r="B96" s="4" t="str">
        <f t="shared" si="3"/>
        <v>T2_40_11</v>
      </c>
      <c r="C96" s="4" t="s">
        <v>11</v>
      </c>
      <c r="D96" s="4">
        <v>40</v>
      </c>
      <c r="E96" s="4">
        <v>11</v>
      </c>
      <c r="F96" s="4" t="s">
        <v>10</v>
      </c>
      <c r="G96" s="4">
        <v>448</v>
      </c>
      <c r="H96" s="5">
        <f t="shared" si="4"/>
        <v>11.2</v>
      </c>
    </row>
    <row r="97" spans="1:8" x14ac:dyDescent="0.3">
      <c r="A97" s="4">
        <v>96</v>
      </c>
      <c r="B97" s="4" t="str">
        <f t="shared" si="3"/>
        <v>T2_40_12</v>
      </c>
      <c r="C97" s="4" t="s">
        <v>11</v>
      </c>
      <c r="D97" s="4">
        <v>40</v>
      </c>
      <c r="E97" s="4">
        <v>12</v>
      </c>
      <c r="F97" s="4" t="s">
        <v>10</v>
      </c>
      <c r="G97" s="4">
        <v>902</v>
      </c>
      <c r="H97" s="5">
        <f t="shared" si="4"/>
        <v>22.55</v>
      </c>
    </row>
    <row r="98" spans="1:8" x14ac:dyDescent="0.3">
      <c r="A98" s="4">
        <v>97</v>
      </c>
      <c r="B98" s="4" t="str">
        <f t="shared" si="3"/>
        <v>T2_60_1</v>
      </c>
      <c r="C98" s="4" t="s">
        <v>11</v>
      </c>
      <c r="D98" s="4">
        <v>60</v>
      </c>
      <c r="E98" s="4">
        <v>1</v>
      </c>
      <c r="F98" s="4" t="s">
        <v>8</v>
      </c>
      <c r="G98" s="4">
        <v>769</v>
      </c>
      <c r="H98" s="5">
        <f t="shared" si="4"/>
        <v>12.816666666666666</v>
      </c>
    </row>
    <row r="99" spans="1:8" x14ac:dyDescent="0.3">
      <c r="A99" s="4">
        <v>98</v>
      </c>
      <c r="B99" s="4" t="str">
        <f t="shared" si="3"/>
        <v>T2_60_2</v>
      </c>
      <c r="C99" s="4" t="s">
        <v>11</v>
      </c>
      <c r="D99" s="4">
        <v>60</v>
      </c>
      <c r="E99" s="4">
        <v>2</v>
      </c>
      <c r="F99" s="4" t="s">
        <v>8</v>
      </c>
      <c r="G99" s="4">
        <v>662</v>
      </c>
      <c r="H99" s="5">
        <f t="shared" si="4"/>
        <v>11.033333333333333</v>
      </c>
    </row>
    <row r="100" spans="1:8" x14ac:dyDescent="0.3">
      <c r="A100" s="4">
        <v>99</v>
      </c>
      <c r="B100" s="4" t="str">
        <f t="shared" si="3"/>
        <v>T2_60_3</v>
      </c>
      <c r="C100" s="4" t="s">
        <v>11</v>
      </c>
      <c r="D100" s="4">
        <v>60</v>
      </c>
      <c r="E100" s="4">
        <v>3</v>
      </c>
      <c r="F100" s="4" t="s">
        <v>8</v>
      </c>
      <c r="G100" s="4">
        <v>536</v>
      </c>
      <c r="H100" s="5">
        <f t="shared" si="4"/>
        <v>8.9333333333333336</v>
      </c>
    </row>
    <row r="101" spans="1:8" x14ac:dyDescent="0.3">
      <c r="A101" s="4">
        <v>100</v>
      </c>
      <c r="B101" s="4" t="str">
        <f t="shared" si="3"/>
        <v>T2_60_4</v>
      </c>
      <c r="C101" s="4" t="s">
        <v>11</v>
      </c>
      <c r="D101" s="4">
        <v>60</v>
      </c>
      <c r="E101" s="4">
        <v>4</v>
      </c>
      <c r="F101" s="4" t="s">
        <v>8</v>
      </c>
      <c r="G101" s="4">
        <v>656</v>
      </c>
      <c r="H101" s="5">
        <f t="shared" si="4"/>
        <v>10.933333333333334</v>
      </c>
    </row>
    <row r="102" spans="1:8" x14ac:dyDescent="0.3">
      <c r="A102" s="4">
        <v>101</v>
      </c>
      <c r="B102" s="4" t="str">
        <f t="shared" si="3"/>
        <v>T2_60_5</v>
      </c>
      <c r="C102" s="4" t="s">
        <v>11</v>
      </c>
      <c r="D102" s="4">
        <v>60</v>
      </c>
      <c r="E102" s="4">
        <v>5</v>
      </c>
      <c r="F102" s="4" t="s">
        <v>9</v>
      </c>
      <c r="G102" s="4">
        <v>693</v>
      </c>
      <c r="H102" s="5">
        <f t="shared" si="4"/>
        <v>11.55</v>
      </c>
    </row>
    <row r="103" spans="1:8" x14ac:dyDescent="0.3">
      <c r="A103" s="4">
        <v>102</v>
      </c>
      <c r="B103" s="4" t="str">
        <f t="shared" si="3"/>
        <v>T2_60_6</v>
      </c>
      <c r="C103" s="4" t="s">
        <v>11</v>
      </c>
      <c r="D103" s="4">
        <v>60</v>
      </c>
      <c r="E103" s="4">
        <v>6</v>
      </c>
      <c r="F103" s="4" t="s">
        <v>9</v>
      </c>
      <c r="G103" s="4">
        <v>624</v>
      </c>
      <c r="H103" s="5">
        <f t="shared" si="4"/>
        <v>10.4</v>
      </c>
    </row>
    <row r="104" spans="1:8" x14ac:dyDescent="0.3">
      <c r="A104" s="4">
        <v>103</v>
      </c>
      <c r="B104" s="4" t="str">
        <f t="shared" si="3"/>
        <v>T2_60_7</v>
      </c>
      <c r="C104" s="4" t="s">
        <v>11</v>
      </c>
      <c r="D104" s="4">
        <v>60</v>
      </c>
      <c r="E104" s="4">
        <v>7</v>
      </c>
      <c r="F104" s="4" t="s">
        <v>9</v>
      </c>
      <c r="G104" s="4">
        <v>438</v>
      </c>
      <c r="H104" s="5">
        <f t="shared" si="4"/>
        <v>7.3</v>
      </c>
    </row>
    <row r="105" spans="1:8" x14ac:dyDescent="0.3">
      <c r="A105" s="4">
        <v>104</v>
      </c>
      <c r="B105" s="4" t="str">
        <f t="shared" si="3"/>
        <v>T2_60_8</v>
      </c>
      <c r="C105" s="4" t="s">
        <v>11</v>
      </c>
      <c r="D105" s="4">
        <v>60</v>
      </c>
      <c r="E105" s="4">
        <v>8</v>
      </c>
      <c r="F105" s="4" t="s">
        <v>9</v>
      </c>
      <c r="G105" s="4">
        <v>548</v>
      </c>
      <c r="H105" s="5">
        <f t="shared" si="4"/>
        <v>9.1333333333333329</v>
      </c>
    </row>
    <row r="106" spans="1:8" x14ac:dyDescent="0.3">
      <c r="A106" s="4">
        <v>105</v>
      </c>
      <c r="B106" s="4" t="str">
        <f t="shared" si="3"/>
        <v>T2_60_9</v>
      </c>
      <c r="C106" s="4" t="s">
        <v>11</v>
      </c>
      <c r="D106" s="4">
        <v>60</v>
      </c>
      <c r="E106" s="4">
        <v>9</v>
      </c>
      <c r="F106" s="4" t="s">
        <v>10</v>
      </c>
      <c r="G106" s="4">
        <v>513</v>
      </c>
      <c r="H106" s="5">
        <f t="shared" si="4"/>
        <v>8.5500000000000007</v>
      </c>
    </row>
    <row r="107" spans="1:8" x14ac:dyDescent="0.3">
      <c r="A107" s="4">
        <v>106</v>
      </c>
      <c r="B107" s="4" t="str">
        <f t="shared" si="3"/>
        <v>T2_60_10</v>
      </c>
      <c r="C107" s="4" t="s">
        <v>11</v>
      </c>
      <c r="D107" s="4">
        <v>60</v>
      </c>
      <c r="E107" s="4">
        <v>10</v>
      </c>
      <c r="F107" s="4" t="s">
        <v>10</v>
      </c>
      <c r="G107" s="4">
        <v>701</v>
      </c>
      <c r="H107" s="5">
        <f t="shared" si="4"/>
        <v>11.683333333333334</v>
      </c>
    </row>
    <row r="108" spans="1:8" x14ac:dyDescent="0.3">
      <c r="A108" s="4">
        <v>107</v>
      </c>
      <c r="B108" s="4" t="str">
        <f t="shared" si="3"/>
        <v>T2_60_11</v>
      </c>
      <c r="C108" s="4" t="s">
        <v>11</v>
      </c>
      <c r="D108" s="4">
        <v>60</v>
      </c>
      <c r="E108" s="4">
        <v>11</v>
      </c>
      <c r="F108" s="4" t="s">
        <v>10</v>
      </c>
      <c r="G108" s="4">
        <v>712</v>
      </c>
      <c r="H108" s="5">
        <f t="shared" si="4"/>
        <v>11.866666666666667</v>
      </c>
    </row>
    <row r="109" spans="1:8" x14ac:dyDescent="0.3">
      <c r="A109" s="4">
        <v>108</v>
      </c>
      <c r="B109" s="4" t="str">
        <f t="shared" si="3"/>
        <v>T2_60_12</v>
      </c>
      <c r="C109" s="4" t="s">
        <v>11</v>
      </c>
      <c r="D109" s="4">
        <v>60</v>
      </c>
      <c r="E109" s="4">
        <v>12</v>
      </c>
      <c r="F109" s="4" t="s">
        <v>10</v>
      </c>
      <c r="G109" s="4">
        <v>748</v>
      </c>
      <c r="H109" s="5">
        <f t="shared" si="4"/>
        <v>12.466666666666667</v>
      </c>
    </row>
    <row r="110" spans="1:8" x14ac:dyDescent="0.3">
      <c r="A110" s="4">
        <v>109</v>
      </c>
      <c r="B110" s="4" t="str">
        <f t="shared" si="3"/>
        <v>T2_80_1</v>
      </c>
      <c r="C110" s="4" t="s">
        <v>11</v>
      </c>
      <c r="D110" s="4">
        <v>80</v>
      </c>
      <c r="E110" s="4">
        <v>1</v>
      </c>
      <c r="F110" s="4" t="s">
        <v>8</v>
      </c>
      <c r="G110" s="4">
        <v>582</v>
      </c>
      <c r="H110" s="5">
        <f t="shared" si="4"/>
        <v>7.2750000000000004</v>
      </c>
    </row>
    <row r="111" spans="1:8" x14ac:dyDescent="0.3">
      <c r="A111" s="4">
        <v>110</v>
      </c>
      <c r="B111" s="4" t="str">
        <f t="shared" si="3"/>
        <v>T2_80_2</v>
      </c>
      <c r="C111" s="4" t="s">
        <v>11</v>
      </c>
      <c r="D111" s="4">
        <v>80</v>
      </c>
      <c r="E111" s="4">
        <v>2</v>
      </c>
      <c r="F111" s="4" t="s">
        <v>8</v>
      </c>
      <c r="G111" s="4">
        <v>802</v>
      </c>
      <c r="H111" s="5">
        <f t="shared" si="4"/>
        <v>10.025</v>
      </c>
    </row>
    <row r="112" spans="1:8" x14ac:dyDescent="0.3">
      <c r="A112" s="4">
        <v>111</v>
      </c>
      <c r="B112" s="4" t="str">
        <f t="shared" si="3"/>
        <v>T2_80_3</v>
      </c>
      <c r="C112" s="4" t="s">
        <v>11</v>
      </c>
      <c r="D112" s="4">
        <v>80</v>
      </c>
      <c r="E112" s="4">
        <v>3</v>
      </c>
      <c r="F112" s="4" t="s">
        <v>8</v>
      </c>
      <c r="G112" s="4">
        <v>799</v>
      </c>
      <c r="H112" s="5">
        <f t="shared" si="4"/>
        <v>9.9875000000000007</v>
      </c>
    </row>
    <row r="113" spans="1:8" x14ac:dyDescent="0.3">
      <c r="A113" s="4">
        <v>112</v>
      </c>
      <c r="B113" s="4" t="str">
        <f t="shared" si="3"/>
        <v>T2_80_4</v>
      </c>
      <c r="C113" s="4" t="s">
        <v>11</v>
      </c>
      <c r="D113" s="4">
        <v>80</v>
      </c>
      <c r="E113" s="4">
        <v>4</v>
      </c>
      <c r="F113" s="4" t="s">
        <v>8</v>
      </c>
      <c r="G113" s="4">
        <v>645</v>
      </c>
      <c r="H113" s="5">
        <f t="shared" si="4"/>
        <v>8.0625</v>
      </c>
    </row>
    <row r="114" spans="1:8" x14ac:dyDescent="0.3">
      <c r="A114" s="4">
        <v>113</v>
      </c>
      <c r="B114" s="4" t="str">
        <f t="shared" si="3"/>
        <v>T2_80_5</v>
      </c>
      <c r="C114" s="4" t="s">
        <v>11</v>
      </c>
      <c r="D114" s="4">
        <v>80</v>
      </c>
      <c r="E114" s="4">
        <v>5</v>
      </c>
      <c r="F114" s="4" t="s">
        <v>9</v>
      </c>
      <c r="G114" s="4">
        <v>930</v>
      </c>
      <c r="H114" s="5">
        <f t="shared" si="4"/>
        <v>11.625</v>
      </c>
    </row>
    <row r="115" spans="1:8" x14ac:dyDescent="0.3">
      <c r="A115" s="4">
        <v>114</v>
      </c>
      <c r="B115" s="4" t="str">
        <f t="shared" si="3"/>
        <v>T2_80_6</v>
      </c>
      <c r="C115" s="4" t="s">
        <v>11</v>
      </c>
      <c r="D115" s="4">
        <v>80</v>
      </c>
      <c r="E115" s="4">
        <v>6</v>
      </c>
      <c r="F115" s="4" t="s">
        <v>9</v>
      </c>
      <c r="G115" s="4">
        <v>829</v>
      </c>
      <c r="H115" s="5">
        <f t="shared" si="4"/>
        <v>10.362500000000001</v>
      </c>
    </row>
    <row r="116" spans="1:8" x14ac:dyDescent="0.3">
      <c r="A116" s="4">
        <v>115</v>
      </c>
      <c r="B116" s="4" t="str">
        <f t="shared" si="3"/>
        <v>T2_80_7</v>
      </c>
      <c r="C116" s="4" t="s">
        <v>11</v>
      </c>
      <c r="D116" s="4">
        <v>80</v>
      </c>
      <c r="E116" s="4">
        <v>7</v>
      </c>
      <c r="F116" s="4" t="s">
        <v>9</v>
      </c>
      <c r="G116" s="4">
        <v>204</v>
      </c>
      <c r="H116" s="5">
        <f t="shared" si="4"/>
        <v>2.5499999999999998</v>
      </c>
    </row>
    <row r="117" spans="1:8" x14ac:dyDescent="0.3">
      <c r="A117" s="4">
        <v>116</v>
      </c>
      <c r="B117" s="4" t="str">
        <f t="shared" si="3"/>
        <v>T2_80_8</v>
      </c>
      <c r="C117" s="4" t="s">
        <v>11</v>
      </c>
      <c r="D117" s="4">
        <v>80</v>
      </c>
      <c r="E117" s="4">
        <v>8</v>
      </c>
      <c r="F117" s="4" t="s">
        <v>9</v>
      </c>
      <c r="G117" s="4">
        <v>833</v>
      </c>
      <c r="H117" s="5">
        <f t="shared" si="4"/>
        <v>10.4125</v>
      </c>
    </row>
    <row r="118" spans="1:8" x14ac:dyDescent="0.3">
      <c r="A118" s="4">
        <v>117</v>
      </c>
      <c r="B118" s="4" t="str">
        <f t="shared" si="3"/>
        <v>T2_80_9</v>
      </c>
      <c r="C118" s="4" t="s">
        <v>11</v>
      </c>
      <c r="D118" s="4">
        <v>80</v>
      </c>
      <c r="E118" s="4">
        <v>9</v>
      </c>
      <c r="F118" s="4" t="s">
        <v>10</v>
      </c>
      <c r="G118" s="4">
        <v>811</v>
      </c>
      <c r="H118" s="5">
        <f t="shared" si="4"/>
        <v>10.137499999999999</v>
      </c>
    </row>
    <row r="119" spans="1:8" x14ac:dyDescent="0.3">
      <c r="A119" s="4">
        <v>118</v>
      </c>
      <c r="B119" s="4" t="str">
        <f t="shared" si="3"/>
        <v>T2_80_10</v>
      </c>
      <c r="C119" s="4" t="s">
        <v>11</v>
      </c>
      <c r="D119" s="4">
        <v>80</v>
      </c>
      <c r="E119" s="4">
        <v>10</v>
      </c>
      <c r="F119" s="4" t="s">
        <v>10</v>
      </c>
      <c r="G119" s="4">
        <v>959</v>
      </c>
      <c r="H119" s="5">
        <f t="shared" si="4"/>
        <v>11.987500000000001</v>
      </c>
    </row>
    <row r="120" spans="1:8" x14ac:dyDescent="0.3">
      <c r="A120" s="4">
        <v>119</v>
      </c>
      <c r="B120" s="4" t="str">
        <f t="shared" si="3"/>
        <v>T2_80_11</v>
      </c>
      <c r="C120" s="4" t="s">
        <v>11</v>
      </c>
      <c r="D120" s="4">
        <v>80</v>
      </c>
      <c r="E120" s="4">
        <v>11</v>
      </c>
      <c r="F120" s="4" t="s">
        <v>10</v>
      </c>
      <c r="G120" s="4">
        <v>783</v>
      </c>
      <c r="H120" s="5">
        <f t="shared" si="4"/>
        <v>9.7874999999999996</v>
      </c>
    </row>
    <row r="121" spans="1:8" x14ac:dyDescent="0.3">
      <c r="A121" s="4">
        <v>120</v>
      </c>
      <c r="B121" s="4" t="str">
        <f t="shared" si="3"/>
        <v>T2_80_12</v>
      </c>
      <c r="C121" s="4" t="s">
        <v>11</v>
      </c>
      <c r="D121" s="4">
        <v>80</v>
      </c>
      <c r="E121" s="4">
        <v>12</v>
      </c>
      <c r="F121" s="4" t="s">
        <v>10</v>
      </c>
      <c r="G121" s="4">
        <v>860</v>
      </c>
      <c r="H121" s="5">
        <f t="shared" si="4"/>
        <v>10.75</v>
      </c>
    </row>
  </sheetData>
  <mergeCells count="2">
    <mergeCell ref="AK4:AL4"/>
    <mergeCell ref="AM4:AN4"/>
  </mergeCells>
  <pageMargins left="0.7" right="0.7" top="0.75" bottom="0.75" header="0.3" footer="0.3"/>
  <pageSetup paperSize="9" orientation="portrait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91EE7-AB60-451F-A961-3695A2CA3836}">
  <sheetPr filterMode="1"/>
  <dimension ref="A1:O131"/>
  <sheetViews>
    <sheetView topLeftCell="C1" zoomScale="130" zoomScaleNormal="130" workbookViewId="0">
      <selection activeCell="O128" sqref="O128"/>
    </sheetView>
  </sheetViews>
  <sheetFormatPr defaultRowHeight="14.4" x14ac:dyDescent="0.3"/>
  <cols>
    <col min="12" max="12" width="10.21875" bestFit="1" customWidth="1"/>
  </cols>
  <sheetData>
    <row r="1" spans="1:8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19</v>
      </c>
    </row>
    <row r="2" spans="1:8" hidden="1" x14ac:dyDescent="0.3">
      <c r="A2" s="8">
        <v>1</v>
      </c>
      <c r="B2" s="8" t="str">
        <f t="shared" ref="B2:B65" si="0">_xlfn.CONCAT(C2,"_",D2,"_",E2)</f>
        <v>T1_10_1</v>
      </c>
      <c r="C2" s="8" t="s">
        <v>7</v>
      </c>
      <c r="D2" s="8">
        <v>10</v>
      </c>
      <c r="E2" s="8">
        <v>1</v>
      </c>
      <c r="F2" s="8" t="s">
        <v>8</v>
      </c>
      <c r="G2" s="8">
        <v>526</v>
      </c>
      <c r="H2" s="7">
        <f t="shared" ref="H2:H65" si="1">G2/D2</f>
        <v>52.6</v>
      </c>
    </row>
    <row r="3" spans="1:8" hidden="1" x14ac:dyDescent="0.3">
      <c r="A3" s="8">
        <v>2</v>
      </c>
      <c r="B3" s="8" t="str">
        <f t="shared" si="0"/>
        <v>T1_10_2</v>
      </c>
      <c r="C3" s="8" t="s">
        <v>7</v>
      </c>
      <c r="D3" s="8">
        <v>10</v>
      </c>
      <c r="E3" s="8">
        <v>2</v>
      </c>
      <c r="F3" s="8" t="s">
        <v>8</v>
      </c>
      <c r="G3" s="8">
        <v>229</v>
      </c>
      <c r="H3" s="7">
        <f t="shared" si="1"/>
        <v>22.9</v>
      </c>
    </row>
    <row r="4" spans="1:8" hidden="1" x14ac:dyDescent="0.3">
      <c r="A4" s="8">
        <v>3</v>
      </c>
      <c r="B4" s="8" t="str">
        <f t="shared" si="0"/>
        <v>T1_10_3</v>
      </c>
      <c r="C4" s="8" t="s">
        <v>7</v>
      </c>
      <c r="D4" s="8">
        <v>10</v>
      </c>
      <c r="E4" s="8">
        <v>3</v>
      </c>
      <c r="F4" s="8" t="s">
        <v>8</v>
      </c>
      <c r="G4" s="8">
        <v>117</v>
      </c>
      <c r="H4" s="7">
        <f t="shared" si="1"/>
        <v>11.7</v>
      </c>
    </row>
    <row r="5" spans="1:8" hidden="1" x14ac:dyDescent="0.3">
      <c r="A5" s="8">
        <v>4</v>
      </c>
      <c r="B5" s="8" t="str">
        <f t="shared" si="0"/>
        <v>T1_10_4</v>
      </c>
      <c r="C5" s="8" t="s">
        <v>7</v>
      </c>
      <c r="D5" s="8">
        <v>10</v>
      </c>
      <c r="E5" s="8">
        <v>4</v>
      </c>
      <c r="F5" s="8" t="s">
        <v>8</v>
      </c>
      <c r="G5" s="8">
        <v>575</v>
      </c>
      <c r="H5" s="7">
        <f t="shared" si="1"/>
        <v>57.5</v>
      </c>
    </row>
    <row r="6" spans="1:8" hidden="1" x14ac:dyDescent="0.3">
      <c r="A6" s="8">
        <v>5</v>
      </c>
      <c r="B6" s="8" t="str">
        <f t="shared" si="0"/>
        <v>T1_10_5</v>
      </c>
      <c r="C6" s="8" t="s">
        <v>7</v>
      </c>
      <c r="D6" s="8">
        <v>10</v>
      </c>
      <c r="E6" s="8">
        <v>5</v>
      </c>
      <c r="F6" s="8" t="s">
        <v>9</v>
      </c>
      <c r="G6" s="8">
        <v>410</v>
      </c>
      <c r="H6" s="7">
        <f t="shared" si="1"/>
        <v>41</v>
      </c>
    </row>
    <row r="7" spans="1:8" hidden="1" x14ac:dyDescent="0.3">
      <c r="A7" s="8">
        <v>6</v>
      </c>
      <c r="B7" s="8" t="str">
        <f t="shared" si="0"/>
        <v>T1_10_6</v>
      </c>
      <c r="C7" s="8" t="s">
        <v>7</v>
      </c>
      <c r="D7" s="8">
        <v>10</v>
      </c>
      <c r="E7" s="8">
        <v>6</v>
      </c>
      <c r="F7" s="8" t="s">
        <v>9</v>
      </c>
      <c r="G7" s="8">
        <v>431</v>
      </c>
      <c r="H7" s="7">
        <f t="shared" si="1"/>
        <v>43.1</v>
      </c>
    </row>
    <row r="8" spans="1:8" hidden="1" x14ac:dyDescent="0.3">
      <c r="A8" s="8">
        <v>7</v>
      </c>
      <c r="B8" s="8" t="str">
        <f t="shared" si="0"/>
        <v>T1_10_7</v>
      </c>
      <c r="C8" s="8" t="s">
        <v>7</v>
      </c>
      <c r="D8" s="8">
        <v>10</v>
      </c>
      <c r="E8" s="8">
        <v>7</v>
      </c>
      <c r="F8" s="8" t="s">
        <v>9</v>
      </c>
      <c r="G8" s="8">
        <v>314</v>
      </c>
      <c r="H8" s="7">
        <f t="shared" si="1"/>
        <v>31.4</v>
      </c>
    </row>
    <row r="9" spans="1:8" hidden="1" x14ac:dyDescent="0.3">
      <c r="A9" s="8">
        <v>8</v>
      </c>
      <c r="B9" s="8" t="str">
        <f t="shared" si="0"/>
        <v>T1_10_8</v>
      </c>
      <c r="C9" s="8" t="s">
        <v>7</v>
      </c>
      <c r="D9" s="8">
        <v>10</v>
      </c>
      <c r="E9" s="8">
        <v>8</v>
      </c>
      <c r="F9" s="8" t="s">
        <v>9</v>
      </c>
      <c r="G9" s="8">
        <v>426</v>
      </c>
      <c r="H9" s="7">
        <f t="shared" si="1"/>
        <v>42.6</v>
      </c>
    </row>
    <row r="10" spans="1:8" hidden="1" x14ac:dyDescent="0.3">
      <c r="A10" s="8">
        <v>9</v>
      </c>
      <c r="B10" s="8" t="str">
        <f t="shared" si="0"/>
        <v>T1_10_9</v>
      </c>
      <c r="C10" s="8" t="s">
        <v>7</v>
      </c>
      <c r="D10" s="8">
        <v>10</v>
      </c>
      <c r="E10" s="8">
        <v>9</v>
      </c>
      <c r="F10" s="8" t="s">
        <v>10</v>
      </c>
      <c r="G10" s="8">
        <v>353</v>
      </c>
      <c r="H10" s="7">
        <f t="shared" si="1"/>
        <v>35.299999999999997</v>
      </c>
    </row>
    <row r="11" spans="1:8" hidden="1" x14ac:dyDescent="0.3">
      <c r="A11" s="8">
        <v>10</v>
      </c>
      <c r="B11" s="8" t="str">
        <f t="shared" si="0"/>
        <v>T1_10_10</v>
      </c>
      <c r="C11" s="8" t="s">
        <v>7</v>
      </c>
      <c r="D11" s="8">
        <v>10</v>
      </c>
      <c r="E11" s="8">
        <v>10</v>
      </c>
      <c r="F11" s="8" t="s">
        <v>10</v>
      </c>
      <c r="G11" s="8">
        <v>395</v>
      </c>
      <c r="H11" s="7">
        <f t="shared" si="1"/>
        <v>39.5</v>
      </c>
    </row>
    <row r="12" spans="1:8" hidden="1" x14ac:dyDescent="0.3">
      <c r="A12" s="8">
        <v>11</v>
      </c>
      <c r="B12" s="8" t="str">
        <f t="shared" si="0"/>
        <v>T1_10_11</v>
      </c>
      <c r="C12" s="8" t="s">
        <v>7</v>
      </c>
      <c r="D12" s="8">
        <v>10</v>
      </c>
      <c r="E12" s="8">
        <v>11</v>
      </c>
      <c r="F12" s="8" t="s">
        <v>10</v>
      </c>
      <c r="G12" s="8">
        <v>463</v>
      </c>
      <c r="H12" s="7">
        <f t="shared" si="1"/>
        <v>46.3</v>
      </c>
    </row>
    <row r="13" spans="1:8" hidden="1" x14ac:dyDescent="0.3">
      <c r="A13" s="8">
        <v>12</v>
      </c>
      <c r="B13" s="8" t="str">
        <f t="shared" si="0"/>
        <v>T1_10_12</v>
      </c>
      <c r="C13" s="8" t="s">
        <v>7</v>
      </c>
      <c r="D13" s="8">
        <v>10</v>
      </c>
      <c r="E13" s="8">
        <v>12</v>
      </c>
      <c r="F13" s="8" t="s">
        <v>10</v>
      </c>
      <c r="G13" s="8">
        <v>403</v>
      </c>
      <c r="H13" s="7">
        <f t="shared" si="1"/>
        <v>40.299999999999997</v>
      </c>
    </row>
    <row r="14" spans="1:8" hidden="1" x14ac:dyDescent="0.3">
      <c r="A14" s="8">
        <v>13</v>
      </c>
      <c r="B14" s="8" t="str">
        <f t="shared" si="0"/>
        <v>T1_20_1</v>
      </c>
      <c r="C14" s="8" t="s">
        <v>7</v>
      </c>
      <c r="D14" s="8">
        <v>20</v>
      </c>
      <c r="E14" s="8">
        <v>1</v>
      </c>
      <c r="F14" s="8" t="s">
        <v>8</v>
      </c>
      <c r="G14" s="8">
        <v>307</v>
      </c>
      <c r="H14" s="7">
        <f t="shared" si="1"/>
        <v>15.35</v>
      </c>
    </row>
    <row r="15" spans="1:8" hidden="1" x14ac:dyDescent="0.3">
      <c r="A15" s="8">
        <v>14</v>
      </c>
      <c r="B15" s="8" t="str">
        <f t="shared" si="0"/>
        <v>T1_20_2</v>
      </c>
      <c r="C15" s="8" t="s">
        <v>7</v>
      </c>
      <c r="D15" s="8">
        <v>20</v>
      </c>
      <c r="E15" s="8">
        <v>2</v>
      </c>
      <c r="F15" s="8" t="s">
        <v>8</v>
      </c>
      <c r="G15" s="8">
        <v>246</v>
      </c>
      <c r="H15" s="7">
        <f t="shared" si="1"/>
        <v>12.3</v>
      </c>
    </row>
    <row r="16" spans="1:8" hidden="1" x14ac:dyDescent="0.3">
      <c r="A16" s="8">
        <v>15</v>
      </c>
      <c r="B16" s="8" t="str">
        <f t="shared" si="0"/>
        <v>T1_20_3</v>
      </c>
      <c r="C16" s="8" t="s">
        <v>7</v>
      </c>
      <c r="D16" s="8">
        <v>20</v>
      </c>
      <c r="E16" s="8">
        <v>3</v>
      </c>
      <c r="F16" s="8" t="s">
        <v>8</v>
      </c>
      <c r="G16" s="8">
        <v>228</v>
      </c>
      <c r="H16" s="7">
        <f t="shared" si="1"/>
        <v>11.4</v>
      </c>
    </row>
    <row r="17" spans="1:8" hidden="1" x14ac:dyDescent="0.3">
      <c r="A17" s="8">
        <v>16</v>
      </c>
      <c r="B17" s="8" t="str">
        <f t="shared" si="0"/>
        <v>T1_20_4</v>
      </c>
      <c r="C17" s="8" t="s">
        <v>7</v>
      </c>
      <c r="D17" s="8">
        <v>20</v>
      </c>
      <c r="E17" s="8">
        <v>4</v>
      </c>
      <c r="F17" s="8" t="s">
        <v>8</v>
      </c>
      <c r="G17" s="8">
        <v>311</v>
      </c>
      <c r="H17" s="7">
        <f t="shared" si="1"/>
        <v>15.55</v>
      </c>
    </row>
    <row r="18" spans="1:8" hidden="1" x14ac:dyDescent="0.3">
      <c r="A18" s="8">
        <v>17</v>
      </c>
      <c r="B18" s="8" t="str">
        <f t="shared" si="0"/>
        <v>T1_20_5</v>
      </c>
      <c r="C18" s="8" t="s">
        <v>7</v>
      </c>
      <c r="D18" s="8">
        <v>20</v>
      </c>
      <c r="E18" s="8">
        <v>5</v>
      </c>
      <c r="F18" s="8" t="s">
        <v>9</v>
      </c>
      <c r="G18" s="8">
        <v>486</v>
      </c>
      <c r="H18" s="7">
        <f t="shared" si="1"/>
        <v>24.3</v>
      </c>
    </row>
    <row r="19" spans="1:8" hidden="1" x14ac:dyDescent="0.3">
      <c r="A19" s="8">
        <v>18</v>
      </c>
      <c r="B19" s="8" t="str">
        <f t="shared" si="0"/>
        <v>T1_20_6</v>
      </c>
      <c r="C19" s="8" t="s">
        <v>7</v>
      </c>
      <c r="D19" s="8">
        <v>20</v>
      </c>
      <c r="E19" s="8">
        <v>6</v>
      </c>
      <c r="F19" s="8" t="s">
        <v>9</v>
      </c>
      <c r="G19" s="8">
        <v>438</v>
      </c>
      <c r="H19" s="7">
        <f t="shared" si="1"/>
        <v>21.9</v>
      </c>
    </row>
    <row r="20" spans="1:8" hidden="1" x14ac:dyDescent="0.3">
      <c r="A20" s="8">
        <v>19</v>
      </c>
      <c r="B20" s="8" t="str">
        <f t="shared" si="0"/>
        <v>T1_20_7</v>
      </c>
      <c r="C20" s="8" t="s">
        <v>7</v>
      </c>
      <c r="D20" s="8">
        <v>20</v>
      </c>
      <c r="E20" s="8">
        <v>7</v>
      </c>
      <c r="F20" s="8" t="s">
        <v>9</v>
      </c>
      <c r="G20" s="8">
        <v>500</v>
      </c>
      <c r="H20" s="7">
        <f t="shared" si="1"/>
        <v>25</v>
      </c>
    </row>
    <row r="21" spans="1:8" hidden="1" x14ac:dyDescent="0.3">
      <c r="A21" s="8">
        <v>20</v>
      </c>
      <c r="B21" s="8" t="str">
        <f t="shared" si="0"/>
        <v>T1_20_8</v>
      </c>
      <c r="C21" s="8" t="s">
        <v>7</v>
      </c>
      <c r="D21" s="8">
        <v>20</v>
      </c>
      <c r="E21" s="8">
        <v>8</v>
      </c>
      <c r="F21" s="8" t="s">
        <v>9</v>
      </c>
      <c r="G21" s="8">
        <v>566</v>
      </c>
      <c r="H21" s="7">
        <f t="shared" si="1"/>
        <v>28.3</v>
      </c>
    </row>
    <row r="22" spans="1:8" hidden="1" x14ac:dyDescent="0.3">
      <c r="A22" s="8">
        <v>21</v>
      </c>
      <c r="B22" s="8" t="str">
        <f t="shared" si="0"/>
        <v>T1_20_9</v>
      </c>
      <c r="C22" s="8" t="s">
        <v>7</v>
      </c>
      <c r="D22" s="8">
        <v>20</v>
      </c>
      <c r="E22" s="8">
        <v>9</v>
      </c>
      <c r="F22" s="8" t="s">
        <v>10</v>
      </c>
      <c r="G22" s="8">
        <v>444</v>
      </c>
      <c r="H22" s="7">
        <f t="shared" si="1"/>
        <v>22.2</v>
      </c>
    </row>
    <row r="23" spans="1:8" hidden="1" x14ac:dyDescent="0.3">
      <c r="A23" s="8">
        <v>22</v>
      </c>
      <c r="B23" s="8" t="str">
        <f t="shared" si="0"/>
        <v>T1_20_10</v>
      </c>
      <c r="C23" s="8" t="s">
        <v>7</v>
      </c>
      <c r="D23" s="8">
        <v>20</v>
      </c>
      <c r="E23" s="8">
        <v>10</v>
      </c>
      <c r="F23" s="8" t="s">
        <v>10</v>
      </c>
      <c r="G23" s="8">
        <v>447</v>
      </c>
      <c r="H23" s="7">
        <f t="shared" si="1"/>
        <v>22.35</v>
      </c>
    </row>
    <row r="24" spans="1:8" hidden="1" x14ac:dyDescent="0.3">
      <c r="A24" s="8">
        <v>23</v>
      </c>
      <c r="B24" s="8" t="str">
        <f t="shared" si="0"/>
        <v>T1_20_11</v>
      </c>
      <c r="C24" s="8" t="s">
        <v>7</v>
      </c>
      <c r="D24" s="8">
        <v>20</v>
      </c>
      <c r="E24" s="8">
        <v>11</v>
      </c>
      <c r="F24" s="8" t="s">
        <v>10</v>
      </c>
      <c r="G24" s="8">
        <v>377</v>
      </c>
      <c r="H24" s="7">
        <f t="shared" si="1"/>
        <v>18.850000000000001</v>
      </c>
    </row>
    <row r="25" spans="1:8" hidden="1" x14ac:dyDescent="0.3">
      <c r="A25" s="8">
        <v>24</v>
      </c>
      <c r="B25" s="8" t="str">
        <f t="shared" si="0"/>
        <v>T1_20_12</v>
      </c>
      <c r="C25" s="8" t="s">
        <v>7</v>
      </c>
      <c r="D25" s="8">
        <v>20</v>
      </c>
      <c r="E25" s="8">
        <v>12</v>
      </c>
      <c r="F25" s="8" t="s">
        <v>10</v>
      </c>
      <c r="G25" s="8">
        <v>490</v>
      </c>
      <c r="H25" s="7">
        <f t="shared" si="1"/>
        <v>24.5</v>
      </c>
    </row>
    <row r="26" spans="1:8" hidden="1" x14ac:dyDescent="0.3">
      <c r="A26" s="8">
        <v>25</v>
      </c>
      <c r="B26" s="8" t="str">
        <f t="shared" si="0"/>
        <v>T1_40_1</v>
      </c>
      <c r="C26" s="8" t="s">
        <v>7</v>
      </c>
      <c r="D26" s="8">
        <v>40</v>
      </c>
      <c r="E26" s="8">
        <v>1</v>
      </c>
      <c r="F26" s="8" t="s">
        <v>8</v>
      </c>
      <c r="G26" s="8">
        <v>223</v>
      </c>
      <c r="H26" s="7">
        <f t="shared" si="1"/>
        <v>5.5750000000000002</v>
      </c>
    </row>
    <row r="27" spans="1:8" hidden="1" x14ac:dyDescent="0.3">
      <c r="A27" s="8">
        <v>26</v>
      </c>
      <c r="B27" s="8" t="str">
        <f t="shared" si="0"/>
        <v>T1_40_2</v>
      </c>
      <c r="C27" s="8" t="s">
        <v>7</v>
      </c>
      <c r="D27" s="8">
        <v>40</v>
      </c>
      <c r="E27" s="8">
        <v>2</v>
      </c>
      <c r="F27" s="8" t="s">
        <v>8</v>
      </c>
      <c r="G27" s="8">
        <v>244</v>
      </c>
      <c r="H27" s="7">
        <f t="shared" si="1"/>
        <v>6.1</v>
      </c>
    </row>
    <row r="28" spans="1:8" hidden="1" x14ac:dyDescent="0.3">
      <c r="A28" s="8">
        <v>27</v>
      </c>
      <c r="B28" s="8" t="str">
        <f t="shared" si="0"/>
        <v>T1_40_3</v>
      </c>
      <c r="C28" s="8" t="s">
        <v>7</v>
      </c>
      <c r="D28" s="8">
        <v>40</v>
      </c>
      <c r="E28" s="8">
        <v>3</v>
      </c>
      <c r="F28" s="8" t="s">
        <v>8</v>
      </c>
      <c r="G28" s="8">
        <v>146</v>
      </c>
      <c r="H28" s="7">
        <f t="shared" si="1"/>
        <v>3.65</v>
      </c>
    </row>
    <row r="29" spans="1:8" hidden="1" x14ac:dyDescent="0.3">
      <c r="A29" s="8">
        <v>28</v>
      </c>
      <c r="B29" s="8" t="str">
        <f t="shared" si="0"/>
        <v>T1_40_4</v>
      </c>
      <c r="C29" s="8" t="s">
        <v>7</v>
      </c>
      <c r="D29" s="8">
        <v>40</v>
      </c>
      <c r="E29" s="8">
        <v>4</v>
      </c>
      <c r="F29" s="8" t="s">
        <v>8</v>
      </c>
      <c r="G29" s="8">
        <v>339</v>
      </c>
      <c r="H29" s="7">
        <f t="shared" si="1"/>
        <v>8.4749999999999996</v>
      </c>
    </row>
    <row r="30" spans="1:8" hidden="1" x14ac:dyDescent="0.3">
      <c r="A30" s="8">
        <v>29</v>
      </c>
      <c r="B30" s="8" t="str">
        <f t="shared" si="0"/>
        <v>T1_40_5</v>
      </c>
      <c r="C30" s="8" t="s">
        <v>7</v>
      </c>
      <c r="D30" s="8">
        <v>40</v>
      </c>
      <c r="E30" s="8">
        <v>5</v>
      </c>
      <c r="F30" s="8" t="s">
        <v>9</v>
      </c>
      <c r="G30" s="8">
        <v>263</v>
      </c>
      <c r="H30" s="7">
        <f t="shared" si="1"/>
        <v>6.5750000000000002</v>
      </c>
    </row>
    <row r="31" spans="1:8" hidden="1" x14ac:dyDescent="0.3">
      <c r="A31" s="8">
        <v>30</v>
      </c>
      <c r="B31" s="8" t="str">
        <f t="shared" si="0"/>
        <v>T1_40_6</v>
      </c>
      <c r="C31" s="8" t="s">
        <v>7</v>
      </c>
      <c r="D31" s="8">
        <v>40</v>
      </c>
      <c r="E31" s="8">
        <v>6</v>
      </c>
      <c r="F31" s="8" t="s">
        <v>9</v>
      </c>
      <c r="G31" s="8">
        <v>108</v>
      </c>
      <c r="H31" s="7">
        <f t="shared" si="1"/>
        <v>2.7</v>
      </c>
    </row>
    <row r="32" spans="1:8" hidden="1" x14ac:dyDescent="0.3">
      <c r="A32" s="8">
        <v>31</v>
      </c>
      <c r="B32" s="8" t="str">
        <f t="shared" si="0"/>
        <v>T1_40_7</v>
      </c>
      <c r="C32" s="8" t="s">
        <v>7</v>
      </c>
      <c r="D32" s="8">
        <v>40</v>
      </c>
      <c r="E32" s="8">
        <v>7</v>
      </c>
      <c r="F32" s="8" t="s">
        <v>9</v>
      </c>
      <c r="G32" s="8">
        <v>224</v>
      </c>
      <c r="H32" s="7">
        <f t="shared" si="1"/>
        <v>5.6</v>
      </c>
    </row>
    <row r="33" spans="1:8" hidden="1" x14ac:dyDescent="0.3">
      <c r="A33" s="8">
        <v>32</v>
      </c>
      <c r="B33" s="8" t="str">
        <f t="shared" si="0"/>
        <v>T1_40_8</v>
      </c>
      <c r="C33" s="8" t="s">
        <v>7</v>
      </c>
      <c r="D33" s="8">
        <v>40</v>
      </c>
      <c r="E33" s="8">
        <v>8</v>
      </c>
      <c r="F33" s="8" t="s">
        <v>9</v>
      </c>
      <c r="G33" s="8">
        <v>240</v>
      </c>
      <c r="H33" s="7">
        <f t="shared" si="1"/>
        <v>6</v>
      </c>
    </row>
    <row r="34" spans="1:8" hidden="1" x14ac:dyDescent="0.3">
      <c r="A34" s="8">
        <v>33</v>
      </c>
      <c r="B34" s="8" t="str">
        <f t="shared" si="0"/>
        <v>T1_40_9</v>
      </c>
      <c r="C34" s="8" t="s">
        <v>7</v>
      </c>
      <c r="D34" s="8">
        <v>40</v>
      </c>
      <c r="E34" s="8">
        <v>9</v>
      </c>
      <c r="F34" s="8" t="s">
        <v>10</v>
      </c>
      <c r="G34" s="8">
        <v>517</v>
      </c>
      <c r="H34" s="7">
        <f t="shared" si="1"/>
        <v>12.925000000000001</v>
      </c>
    </row>
    <row r="35" spans="1:8" hidden="1" x14ac:dyDescent="0.3">
      <c r="A35" s="8">
        <v>34</v>
      </c>
      <c r="B35" s="8" t="str">
        <f t="shared" si="0"/>
        <v>T1_40_10</v>
      </c>
      <c r="C35" s="8" t="s">
        <v>7</v>
      </c>
      <c r="D35" s="8">
        <v>40</v>
      </c>
      <c r="E35" s="8">
        <v>10</v>
      </c>
      <c r="F35" s="8" t="s">
        <v>10</v>
      </c>
      <c r="G35" s="8">
        <v>286</v>
      </c>
      <c r="H35" s="7">
        <f t="shared" si="1"/>
        <v>7.15</v>
      </c>
    </row>
    <row r="36" spans="1:8" hidden="1" x14ac:dyDescent="0.3">
      <c r="A36" s="8">
        <v>35</v>
      </c>
      <c r="B36" s="8" t="str">
        <f t="shared" si="0"/>
        <v>T1_40_11</v>
      </c>
      <c r="C36" s="8" t="s">
        <v>7</v>
      </c>
      <c r="D36" s="8">
        <v>40</v>
      </c>
      <c r="E36" s="8">
        <v>11</v>
      </c>
      <c r="F36" s="8" t="s">
        <v>10</v>
      </c>
      <c r="G36" s="8">
        <v>365</v>
      </c>
      <c r="H36" s="7">
        <f t="shared" si="1"/>
        <v>9.125</v>
      </c>
    </row>
    <row r="37" spans="1:8" hidden="1" x14ac:dyDescent="0.3">
      <c r="A37" s="8">
        <v>36</v>
      </c>
      <c r="B37" s="8" t="str">
        <f t="shared" si="0"/>
        <v>T1_40_12</v>
      </c>
      <c r="C37" s="8" t="s">
        <v>7</v>
      </c>
      <c r="D37" s="8">
        <v>40</v>
      </c>
      <c r="E37" s="8">
        <v>12</v>
      </c>
      <c r="F37" s="8" t="s">
        <v>10</v>
      </c>
      <c r="G37" s="8">
        <v>266</v>
      </c>
      <c r="H37" s="7">
        <f t="shared" si="1"/>
        <v>6.65</v>
      </c>
    </row>
    <row r="38" spans="1:8" hidden="1" x14ac:dyDescent="0.3">
      <c r="A38" s="8">
        <v>37</v>
      </c>
      <c r="B38" s="8" t="str">
        <f t="shared" si="0"/>
        <v>T1_60_1</v>
      </c>
      <c r="C38" s="8" t="s">
        <v>7</v>
      </c>
      <c r="D38" s="8">
        <v>60</v>
      </c>
      <c r="E38" s="8">
        <v>1</v>
      </c>
      <c r="F38" s="8" t="s">
        <v>8</v>
      </c>
      <c r="G38" s="8">
        <v>319</v>
      </c>
      <c r="H38" s="7">
        <f t="shared" si="1"/>
        <v>5.3166666666666664</v>
      </c>
    </row>
    <row r="39" spans="1:8" hidden="1" x14ac:dyDescent="0.3">
      <c r="A39" s="8">
        <v>38</v>
      </c>
      <c r="B39" s="8" t="str">
        <f t="shared" si="0"/>
        <v>T1_60_2</v>
      </c>
      <c r="C39" s="8" t="s">
        <v>7</v>
      </c>
      <c r="D39" s="8">
        <v>60</v>
      </c>
      <c r="E39" s="8">
        <v>2</v>
      </c>
      <c r="F39" s="8" t="s">
        <v>8</v>
      </c>
      <c r="G39" s="8">
        <v>632</v>
      </c>
      <c r="H39" s="7">
        <f t="shared" si="1"/>
        <v>10.533333333333333</v>
      </c>
    </row>
    <row r="40" spans="1:8" hidden="1" x14ac:dyDescent="0.3">
      <c r="A40" s="8">
        <v>39</v>
      </c>
      <c r="B40" s="8" t="str">
        <f t="shared" si="0"/>
        <v>T1_60_3</v>
      </c>
      <c r="C40" s="8" t="s">
        <v>7</v>
      </c>
      <c r="D40" s="8">
        <v>60</v>
      </c>
      <c r="E40" s="8">
        <v>3</v>
      </c>
      <c r="F40" s="8" t="s">
        <v>8</v>
      </c>
      <c r="G40" s="8">
        <v>352</v>
      </c>
      <c r="H40" s="7">
        <f t="shared" si="1"/>
        <v>5.8666666666666663</v>
      </c>
    </row>
    <row r="41" spans="1:8" hidden="1" x14ac:dyDescent="0.3">
      <c r="A41" s="8">
        <v>40</v>
      </c>
      <c r="B41" s="8" t="str">
        <f t="shared" si="0"/>
        <v>T1_60_4</v>
      </c>
      <c r="C41" s="8" t="s">
        <v>7</v>
      </c>
      <c r="D41" s="8">
        <v>60</v>
      </c>
      <c r="E41" s="8">
        <v>4</v>
      </c>
      <c r="F41" s="8" t="s">
        <v>8</v>
      </c>
      <c r="G41" s="8">
        <v>518</v>
      </c>
      <c r="H41" s="7">
        <f t="shared" si="1"/>
        <v>8.6333333333333329</v>
      </c>
    </row>
    <row r="42" spans="1:8" hidden="1" x14ac:dyDescent="0.3">
      <c r="A42" s="8">
        <v>41</v>
      </c>
      <c r="B42" s="8" t="str">
        <f t="shared" si="0"/>
        <v>T1_60_5</v>
      </c>
      <c r="C42" s="8" t="s">
        <v>7</v>
      </c>
      <c r="D42" s="8">
        <v>60</v>
      </c>
      <c r="E42" s="8">
        <v>5</v>
      </c>
      <c r="F42" s="8" t="s">
        <v>9</v>
      </c>
      <c r="G42" s="8">
        <v>255</v>
      </c>
      <c r="H42" s="7">
        <f t="shared" si="1"/>
        <v>4.25</v>
      </c>
    </row>
    <row r="43" spans="1:8" hidden="1" x14ac:dyDescent="0.3">
      <c r="A43" s="8">
        <v>42</v>
      </c>
      <c r="B43" s="8" t="str">
        <f t="shared" si="0"/>
        <v>T1_60_6</v>
      </c>
      <c r="C43" s="8" t="s">
        <v>7</v>
      </c>
      <c r="D43" s="8">
        <v>60</v>
      </c>
      <c r="E43" s="8">
        <v>6</v>
      </c>
      <c r="F43" s="8" t="s">
        <v>9</v>
      </c>
      <c r="G43" s="8">
        <v>310</v>
      </c>
      <c r="H43" s="7">
        <f t="shared" si="1"/>
        <v>5.166666666666667</v>
      </c>
    </row>
    <row r="44" spans="1:8" hidden="1" x14ac:dyDescent="0.3">
      <c r="A44" s="8">
        <v>43</v>
      </c>
      <c r="B44" s="8" t="str">
        <f t="shared" si="0"/>
        <v>T1_60_7</v>
      </c>
      <c r="C44" s="8" t="s">
        <v>7</v>
      </c>
      <c r="D44" s="8">
        <v>60</v>
      </c>
      <c r="E44" s="8">
        <v>7</v>
      </c>
      <c r="F44" s="8" t="s">
        <v>9</v>
      </c>
      <c r="G44" s="8">
        <v>76</v>
      </c>
      <c r="H44" s="7">
        <f t="shared" si="1"/>
        <v>1.2666666666666666</v>
      </c>
    </row>
    <row r="45" spans="1:8" hidden="1" x14ac:dyDescent="0.3">
      <c r="A45" s="8">
        <v>44</v>
      </c>
      <c r="B45" s="8" t="str">
        <f t="shared" si="0"/>
        <v>T1_60_8</v>
      </c>
      <c r="C45" s="8" t="s">
        <v>7</v>
      </c>
      <c r="D45" s="8">
        <v>60</v>
      </c>
      <c r="E45" s="8">
        <v>8</v>
      </c>
      <c r="F45" s="8" t="s">
        <v>9</v>
      </c>
      <c r="G45" s="8">
        <v>308</v>
      </c>
      <c r="H45" s="7">
        <f t="shared" si="1"/>
        <v>5.1333333333333337</v>
      </c>
    </row>
    <row r="46" spans="1:8" hidden="1" x14ac:dyDescent="0.3">
      <c r="A46" s="8">
        <v>45</v>
      </c>
      <c r="B46" s="8" t="str">
        <f t="shared" si="0"/>
        <v>T1_60_9</v>
      </c>
      <c r="C46" s="8" t="s">
        <v>7</v>
      </c>
      <c r="D46" s="8">
        <v>60</v>
      </c>
      <c r="E46" s="8">
        <v>9</v>
      </c>
      <c r="F46" s="8" t="s">
        <v>10</v>
      </c>
      <c r="G46" s="8">
        <v>277</v>
      </c>
      <c r="H46" s="7">
        <f t="shared" si="1"/>
        <v>4.6166666666666663</v>
      </c>
    </row>
    <row r="47" spans="1:8" hidden="1" x14ac:dyDescent="0.3">
      <c r="A47" s="8">
        <v>46</v>
      </c>
      <c r="B47" s="8" t="str">
        <f t="shared" si="0"/>
        <v>T1_60_10</v>
      </c>
      <c r="C47" s="8" t="s">
        <v>7</v>
      </c>
      <c r="D47" s="8">
        <v>60</v>
      </c>
      <c r="E47" s="8">
        <v>10</v>
      </c>
      <c r="F47" s="8" t="s">
        <v>10</v>
      </c>
      <c r="G47" s="8">
        <v>388</v>
      </c>
      <c r="H47" s="7">
        <f t="shared" si="1"/>
        <v>6.4666666666666668</v>
      </c>
    </row>
    <row r="48" spans="1:8" hidden="1" x14ac:dyDescent="0.3">
      <c r="A48" s="8">
        <v>47</v>
      </c>
      <c r="B48" s="8" t="str">
        <f t="shared" si="0"/>
        <v>T1_60_11</v>
      </c>
      <c r="C48" s="8" t="s">
        <v>7</v>
      </c>
      <c r="D48" s="8">
        <v>60</v>
      </c>
      <c r="E48" s="8">
        <v>11</v>
      </c>
      <c r="F48" s="8" t="s">
        <v>10</v>
      </c>
      <c r="G48" s="8">
        <v>355</v>
      </c>
      <c r="H48" s="7">
        <f t="shared" si="1"/>
        <v>5.916666666666667</v>
      </c>
    </row>
    <row r="49" spans="1:8" hidden="1" x14ac:dyDescent="0.3">
      <c r="A49" s="8">
        <v>48</v>
      </c>
      <c r="B49" s="8" t="str">
        <f t="shared" si="0"/>
        <v>T1_60_12</v>
      </c>
      <c r="C49" s="8" t="s">
        <v>7</v>
      </c>
      <c r="D49" s="8">
        <v>60</v>
      </c>
      <c r="E49" s="8">
        <v>12</v>
      </c>
      <c r="F49" s="8" t="s">
        <v>10</v>
      </c>
      <c r="G49" s="8">
        <v>299</v>
      </c>
      <c r="H49" s="7">
        <f t="shared" si="1"/>
        <v>4.9833333333333334</v>
      </c>
    </row>
    <row r="50" spans="1:8" x14ac:dyDescent="0.3">
      <c r="A50" s="8">
        <v>49</v>
      </c>
      <c r="B50" s="8" t="str">
        <f t="shared" si="0"/>
        <v>T1_80_1</v>
      </c>
      <c r="C50" s="8" t="s">
        <v>7</v>
      </c>
      <c r="D50" s="8">
        <v>80</v>
      </c>
      <c r="E50" s="8">
        <v>1</v>
      </c>
      <c r="F50" s="8" t="s">
        <v>8</v>
      </c>
      <c r="G50" s="8">
        <v>421</v>
      </c>
      <c r="H50" s="7">
        <f t="shared" si="1"/>
        <v>5.2625000000000002</v>
      </c>
    </row>
    <row r="51" spans="1:8" x14ac:dyDescent="0.3">
      <c r="A51" s="8">
        <v>50</v>
      </c>
      <c r="B51" s="8" t="str">
        <f t="shared" si="0"/>
        <v>T1_80_2</v>
      </c>
      <c r="C51" s="8" t="s">
        <v>7</v>
      </c>
      <c r="D51" s="8">
        <v>80</v>
      </c>
      <c r="E51" s="8">
        <v>2</v>
      </c>
      <c r="F51" s="8" t="s">
        <v>8</v>
      </c>
      <c r="G51" s="8">
        <v>684</v>
      </c>
      <c r="H51" s="7">
        <f t="shared" si="1"/>
        <v>8.5500000000000007</v>
      </c>
    </row>
    <row r="52" spans="1:8" x14ac:dyDescent="0.3">
      <c r="A52" s="8">
        <v>51</v>
      </c>
      <c r="B52" s="8" t="str">
        <f t="shared" si="0"/>
        <v>T1_80_3</v>
      </c>
      <c r="C52" s="8" t="s">
        <v>7</v>
      </c>
      <c r="D52" s="8">
        <v>80</v>
      </c>
      <c r="E52" s="8">
        <v>3</v>
      </c>
      <c r="F52" s="8" t="s">
        <v>8</v>
      </c>
      <c r="G52" s="8">
        <v>464</v>
      </c>
      <c r="H52" s="7">
        <f t="shared" si="1"/>
        <v>5.8</v>
      </c>
    </row>
    <row r="53" spans="1:8" x14ac:dyDescent="0.3">
      <c r="A53" s="8">
        <v>52</v>
      </c>
      <c r="B53" s="8" t="str">
        <f t="shared" si="0"/>
        <v>T1_80_4</v>
      </c>
      <c r="C53" s="8" t="s">
        <v>7</v>
      </c>
      <c r="D53" s="8">
        <v>80</v>
      </c>
      <c r="E53" s="8">
        <v>4</v>
      </c>
      <c r="F53" s="8" t="s">
        <v>8</v>
      </c>
      <c r="G53" s="8">
        <v>390</v>
      </c>
      <c r="H53" s="7">
        <f t="shared" si="1"/>
        <v>4.875</v>
      </c>
    </row>
    <row r="54" spans="1:8" x14ac:dyDescent="0.3">
      <c r="A54" s="8">
        <v>53</v>
      </c>
      <c r="B54" s="8" t="str">
        <f t="shared" si="0"/>
        <v>T1_80_5</v>
      </c>
      <c r="C54" s="8" t="s">
        <v>7</v>
      </c>
      <c r="D54" s="8">
        <v>80</v>
      </c>
      <c r="E54" s="8">
        <v>5</v>
      </c>
      <c r="F54" s="8" t="s">
        <v>9</v>
      </c>
      <c r="G54" s="8">
        <v>233</v>
      </c>
      <c r="H54" s="7">
        <f t="shared" si="1"/>
        <v>2.9125000000000001</v>
      </c>
    </row>
    <row r="55" spans="1:8" x14ac:dyDescent="0.3">
      <c r="A55" s="8">
        <v>54</v>
      </c>
      <c r="B55" s="8" t="str">
        <f t="shared" si="0"/>
        <v>T1_80_6</v>
      </c>
      <c r="C55" s="8" t="s">
        <v>7</v>
      </c>
      <c r="D55" s="8">
        <v>80</v>
      </c>
      <c r="E55" s="8">
        <v>6</v>
      </c>
      <c r="F55" s="8" t="s">
        <v>9</v>
      </c>
      <c r="G55" s="8">
        <v>239</v>
      </c>
      <c r="H55" s="7">
        <f t="shared" si="1"/>
        <v>2.9874999999999998</v>
      </c>
    </row>
    <row r="56" spans="1:8" x14ac:dyDescent="0.3">
      <c r="A56" s="8">
        <v>55</v>
      </c>
      <c r="B56" s="8" t="str">
        <f t="shared" si="0"/>
        <v>T1_80_7</v>
      </c>
      <c r="C56" s="8" t="s">
        <v>7</v>
      </c>
      <c r="D56" s="8">
        <v>80</v>
      </c>
      <c r="E56" s="8">
        <v>7</v>
      </c>
      <c r="F56" s="8" t="s">
        <v>9</v>
      </c>
      <c r="G56" s="8">
        <v>289</v>
      </c>
      <c r="H56" s="7">
        <f t="shared" si="1"/>
        <v>3.6124999999999998</v>
      </c>
    </row>
    <row r="57" spans="1:8" x14ac:dyDescent="0.3">
      <c r="A57" s="8">
        <v>56</v>
      </c>
      <c r="B57" s="8" t="str">
        <f t="shared" si="0"/>
        <v>T1_80_8</v>
      </c>
      <c r="C57" s="8" t="s">
        <v>7</v>
      </c>
      <c r="D57" s="8">
        <v>80</v>
      </c>
      <c r="E57" s="8">
        <v>8</v>
      </c>
      <c r="F57" s="8" t="s">
        <v>9</v>
      </c>
      <c r="G57" s="8">
        <v>321</v>
      </c>
      <c r="H57" s="7">
        <f t="shared" si="1"/>
        <v>4.0125000000000002</v>
      </c>
    </row>
    <row r="58" spans="1:8" x14ac:dyDescent="0.3">
      <c r="A58" s="8">
        <v>57</v>
      </c>
      <c r="B58" s="8" t="str">
        <f t="shared" si="0"/>
        <v>T1_80_9</v>
      </c>
      <c r="C58" s="8" t="s">
        <v>7</v>
      </c>
      <c r="D58" s="8">
        <v>80</v>
      </c>
      <c r="E58" s="8">
        <v>9</v>
      </c>
      <c r="F58" s="8" t="s">
        <v>10</v>
      </c>
      <c r="G58" s="8">
        <v>802</v>
      </c>
      <c r="H58" s="7">
        <f t="shared" si="1"/>
        <v>10.025</v>
      </c>
    </row>
    <row r="59" spans="1:8" x14ac:dyDescent="0.3">
      <c r="A59" s="8">
        <v>58</v>
      </c>
      <c r="B59" s="8" t="str">
        <f t="shared" si="0"/>
        <v>T1_80_10</v>
      </c>
      <c r="C59" s="8" t="s">
        <v>7</v>
      </c>
      <c r="D59" s="8">
        <v>80</v>
      </c>
      <c r="E59" s="8">
        <v>10</v>
      </c>
      <c r="F59" s="8" t="s">
        <v>10</v>
      </c>
      <c r="G59" s="8">
        <v>413</v>
      </c>
      <c r="H59" s="7">
        <f t="shared" si="1"/>
        <v>5.1624999999999996</v>
      </c>
    </row>
    <row r="60" spans="1:8" x14ac:dyDescent="0.3">
      <c r="A60" s="8">
        <v>59</v>
      </c>
      <c r="B60" s="8" t="str">
        <f t="shared" si="0"/>
        <v>T1_80_11</v>
      </c>
      <c r="C60" s="8" t="s">
        <v>7</v>
      </c>
      <c r="D60" s="8">
        <v>80</v>
      </c>
      <c r="E60" s="8">
        <v>11</v>
      </c>
      <c r="F60" s="8" t="s">
        <v>10</v>
      </c>
      <c r="G60" s="8">
        <v>420</v>
      </c>
      <c r="H60" s="7">
        <f t="shared" si="1"/>
        <v>5.25</v>
      </c>
    </row>
    <row r="61" spans="1:8" x14ac:dyDescent="0.3">
      <c r="A61" s="8">
        <v>60</v>
      </c>
      <c r="B61" s="8" t="str">
        <f t="shared" si="0"/>
        <v>T1_80_12</v>
      </c>
      <c r="C61" s="8" t="s">
        <v>7</v>
      </c>
      <c r="D61" s="8">
        <v>80</v>
      </c>
      <c r="E61" s="8">
        <v>12</v>
      </c>
      <c r="F61" s="8" t="s">
        <v>10</v>
      </c>
      <c r="G61" s="8">
        <v>316</v>
      </c>
      <c r="H61" s="7">
        <f t="shared" si="1"/>
        <v>3.95</v>
      </c>
    </row>
    <row r="62" spans="1:8" hidden="1" x14ac:dyDescent="0.3">
      <c r="A62" s="6">
        <v>61</v>
      </c>
      <c r="B62" s="6" t="str">
        <f t="shared" si="0"/>
        <v>T2_10_1</v>
      </c>
      <c r="C62" s="6" t="s">
        <v>11</v>
      </c>
      <c r="D62" s="6">
        <v>10</v>
      </c>
      <c r="E62" s="6">
        <v>1</v>
      </c>
      <c r="F62" s="6" t="s">
        <v>8</v>
      </c>
      <c r="G62" s="6">
        <v>568</v>
      </c>
      <c r="H62" s="7">
        <f t="shared" si="1"/>
        <v>56.8</v>
      </c>
    </row>
    <row r="63" spans="1:8" hidden="1" x14ac:dyDescent="0.3">
      <c r="A63" s="6">
        <v>62</v>
      </c>
      <c r="B63" s="6" t="str">
        <f t="shared" si="0"/>
        <v>T2_10_2</v>
      </c>
      <c r="C63" s="6" t="s">
        <v>11</v>
      </c>
      <c r="D63" s="6">
        <v>10</v>
      </c>
      <c r="E63" s="6">
        <v>2</v>
      </c>
      <c r="F63" s="6" t="s">
        <v>8</v>
      </c>
      <c r="G63" s="6">
        <v>511</v>
      </c>
      <c r="H63" s="7">
        <f t="shared" si="1"/>
        <v>51.1</v>
      </c>
    </row>
    <row r="64" spans="1:8" hidden="1" x14ac:dyDescent="0.3">
      <c r="A64" s="6">
        <v>63</v>
      </c>
      <c r="B64" s="6" t="str">
        <f t="shared" si="0"/>
        <v>T2_10_3</v>
      </c>
      <c r="C64" s="6" t="s">
        <v>11</v>
      </c>
      <c r="D64" s="6">
        <v>10</v>
      </c>
      <c r="E64" s="6">
        <v>3</v>
      </c>
      <c r="F64" s="6" t="s">
        <v>8</v>
      </c>
      <c r="G64" s="6">
        <v>539</v>
      </c>
      <c r="H64" s="7">
        <f t="shared" si="1"/>
        <v>53.9</v>
      </c>
    </row>
    <row r="65" spans="1:8" hidden="1" x14ac:dyDescent="0.3">
      <c r="A65" s="6">
        <v>64</v>
      </c>
      <c r="B65" s="6" t="str">
        <f t="shared" si="0"/>
        <v>T2_10_4</v>
      </c>
      <c r="C65" s="6" t="s">
        <v>11</v>
      </c>
      <c r="D65" s="6">
        <v>10</v>
      </c>
      <c r="E65" s="6">
        <v>4</v>
      </c>
      <c r="F65" s="6" t="s">
        <v>8</v>
      </c>
      <c r="G65" s="6">
        <v>469</v>
      </c>
      <c r="H65" s="7">
        <f t="shared" si="1"/>
        <v>46.9</v>
      </c>
    </row>
    <row r="66" spans="1:8" hidden="1" x14ac:dyDescent="0.3">
      <c r="A66" s="6">
        <v>65</v>
      </c>
      <c r="B66" s="6" t="str">
        <f t="shared" ref="B66:B121" si="2">_xlfn.CONCAT(C66,"_",D66,"_",E66)</f>
        <v>T2_10_5</v>
      </c>
      <c r="C66" s="6" t="s">
        <v>11</v>
      </c>
      <c r="D66" s="6">
        <v>10</v>
      </c>
      <c r="E66" s="6">
        <v>5</v>
      </c>
      <c r="F66" s="6" t="s">
        <v>9</v>
      </c>
      <c r="G66" s="6">
        <v>330</v>
      </c>
      <c r="H66" s="7">
        <f t="shared" ref="H66:H121" si="3">G66/D66</f>
        <v>33</v>
      </c>
    </row>
    <row r="67" spans="1:8" hidden="1" x14ac:dyDescent="0.3">
      <c r="A67" s="6">
        <v>66</v>
      </c>
      <c r="B67" s="6" t="str">
        <f t="shared" si="2"/>
        <v>T2_10_6</v>
      </c>
      <c r="C67" s="6" t="s">
        <v>11</v>
      </c>
      <c r="D67" s="6">
        <v>10</v>
      </c>
      <c r="E67" s="6">
        <v>6</v>
      </c>
      <c r="F67" s="6" t="s">
        <v>9</v>
      </c>
      <c r="G67" s="6">
        <v>285</v>
      </c>
      <c r="H67" s="7">
        <f t="shared" si="3"/>
        <v>28.5</v>
      </c>
    </row>
    <row r="68" spans="1:8" hidden="1" x14ac:dyDescent="0.3">
      <c r="A68" s="6">
        <v>67</v>
      </c>
      <c r="B68" s="6" t="str">
        <f t="shared" si="2"/>
        <v>T2_10_7</v>
      </c>
      <c r="C68" s="6" t="s">
        <v>11</v>
      </c>
      <c r="D68" s="6">
        <v>10</v>
      </c>
      <c r="E68" s="6">
        <v>7</v>
      </c>
      <c r="F68" s="6" t="s">
        <v>9</v>
      </c>
      <c r="G68" s="6">
        <v>620</v>
      </c>
      <c r="H68" s="7">
        <f t="shared" si="3"/>
        <v>62</v>
      </c>
    </row>
    <row r="69" spans="1:8" hidden="1" x14ac:dyDescent="0.3">
      <c r="A69" s="6">
        <v>68</v>
      </c>
      <c r="B69" s="6" t="str">
        <f t="shared" si="2"/>
        <v>T2_10_8</v>
      </c>
      <c r="C69" s="6" t="s">
        <v>11</v>
      </c>
      <c r="D69" s="6">
        <v>10</v>
      </c>
      <c r="E69" s="6">
        <v>8</v>
      </c>
      <c r="F69" s="6" t="s">
        <v>9</v>
      </c>
      <c r="G69" s="6">
        <v>766</v>
      </c>
      <c r="H69" s="7">
        <f t="shared" si="3"/>
        <v>76.599999999999994</v>
      </c>
    </row>
    <row r="70" spans="1:8" hidden="1" x14ac:dyDescent="0.3">
      <c r="A70" s="6">
        <v>69</v>
      </c>
      <c r="B70" s="6" t="str">
        <f t="shared" si="2"/>
        <v>T2_10_9</v>
      </c>
      <c r="C70" s="6" t="s">
        <v>11</v>
      </c>
      <c r="D70" s="6">
        <v>10</v>
      </c>
      <c r="E70" s="6">
        <v>9</v>
      </c>
      <c r="F70" s="6" t="s">
        <v>10</v>
      </c>
      <c r="G70" s="6">
        <v>365</v>
      </c>
      <c r="H70" s="7">
        <f t="shared" si="3"/>
        <v>36.5</v>
      </c>
    </row>
    <row r="71" spans="1:8" hidden="1" x14ac:dyDescent="0.3">
      <c r="A71" s="6">
        <v>70</v>
      </c>
      <c r="B71" s="6" t="str">
        <f t="shared" si="2"/>
        <v>T2_10_10</v>
      </c>
      <c r="C71" s="6" t="s">
        <v>11</v>
      </c>
      <c r="D71" s="6">
        <v>10</v>
      </c>
      <c r="E71" s="6">
        <v>10</v>
      </c>
      <c r="F71" s="6" t="s">
        <v>10</v>
      </c>
      <c r="G71" s="6">
        <v>336</v>
      </c>
      <c r="H71" s="7">
        <f t="shared" si="3"/>
        <v>33.6</v>
      </c>
    </row>
    <row r="72" spans="1:8" hidden="1" x14ac:dyDescent="0.3">
      <c r="A72" s="6">
        <v>71</v>
      </c>
      <c r="B72" s="6" t="str">
        <f t="shared" si="2"/>
        <v>T2_10_11</v>
      </c>
      <c r="C72" s="6" t="s">
        <v>11</v>
      </c>
      <c r="D72" s="6">
        <v>10</v>
      </c>
      <c r="E72" s="6">
        <v>11</v>
      </c>
      <c r="F72" s="6" t="s">
        <v>10</v>
      </c>
      <c r="G72" s="6">
        <v>675</v>
      </c>
      <c r="H72" s="7">
        <f t="shared" si="3"/>
        <v>67.5</v>
      </c>
    </row>
    <row r="73" spans="1:8" hidden="1" x14ac:dyDescent="0.3">
      <c r="A73" s="6">
        <v>72</v>
      </c>
      <c r="B73" s="6" t="str">
        <f t="shared" si="2"/>
        <v>T2_10_12</v>
      </c>
      <c r="C73" s="6" t="s">
        <v>11</v>
      </c>
      <c r="D73" s="6">
        <v>10</v>
      </c>
      <c r="E73" s="6">
        <v>12</v>
      </c>
      <c r="F73" s="6" t="s">
        <v>10</v>
      </c>
      <c r="G73" s="6">
        <v>698</v>
      </c>
      <c r="H73" s="7">
        <f t="shared" si="3"/>
        <v>69.8</v>
      </c>
    </row>
    <row r="74" spans="1:8" hidden="1" x14ac:dyDescent="0.3">
      <c r="A74" s="6">
        <v>73</v>
      </c>
      <c r="B74" s="6" t="str">
        <f t="shared" si="2"/>
        <v>T2_20_1</v>
      </c>
      <c r="C74" s="6" t="s">
        <v>11</v>
      </c>
      <c r="D74" s="6">
        <v>20</v>
      </c>
      <c r="E74" s="6">
        <v>1</v>
      </c>
      <c r="F74" s="6" t="s">
        <v>8</v>
      </c>
      <c r="G74" s="6">
        <v>493</v>
      </c>
      <c r="H74" s="7">
        <f t="shared" si="3"/>
        <v>24.65</v>
      </c>
    </row>
    <row r="75" spans="1:8" hidden="1" x14ac:dyDescent="0.3">
      <c r="A75" s="6">
        <v>74</v>
      </c>
      <c r="B75" s="6" t="str">
        <f t="shared" si="2"/>
        <v>T2_20_2</v>
      </c>
      <c r="C75" s="6" t="s">
        <v>11</v>
      </c>
      <c r="D75" s="6">
        <v>20</v>
      </c>
      <c r="E75" s="6">
        <v>2</v>
      </c>
      <c r="F75" s="6" t="s">
        <v>8</v>
      </c>
      <c r="G75" s="6">
        <v>340</v>
      </c>
      <c r="H75" s="7">
        <f t="shared" si="3"/>
        <v>17</v>
      </c>
    </row>
    <row r="76" spans="1:8" hidden="1" x14ac:dyDescent="0.3">
      <c r="A76" s="6">
        <v>75</v>
      </c>
      <c r="B76" s="6" t="str">
        <f t="shared" si="2"/>
        <v>T2_20_3</v>
      </c>
      <c r="C76" s="6" t="s">
        <v>11</v>
      </c>
      <c r="D76" s="6">
        <v>20</v>
      </c>
      <c r="E76" s="6">
        <v>3</v>
      </c>
      <c r="F76" s="6" t="s">
        <v>8</v>
      </c>
      <c r="G76" s="6">
        <v>412</v>
      </c>
      <c r="H76" s="7">
        <f t="shared" si="3"/>
        <v>20.6</v>
      </c>
    </row>
    <row r="77" spans="1:8" hidden="1" x14ac:dyDescent="0.3">
      <c r="A77" s="6">
        <v>76</v>
      </c>
      <c r="B77" s="6" t="str">
        <f t="shared" si="2"/>
        <v>T2_20_4</v>
      </c>
      <c r="C77" s="6" t="s">
        <v>11</v>
      </c>
      <c r="D77" s="6">
        <v>20</v>
      </c>
      <c r="E77" s="6">
        <v>4</v>
      </c>
      <c r="F77" s="6" t="s">
        <v>8</v>
      </c>
      <c r="G77" s="6">
        <v>706</v>
      </c>
      <c r="H77" s="7">
        <f t="shared" si="3"/>
        <v>35.299999999999997</v>
      </c>
    </row>
    <row r="78" spans="1:8" hidden="1" x14ac:dyDescent="0.3">
      <c r="A78" s="6">
        <v>77</v>
      </c>
      <c r="B78" s="6" t="str">
        <f t="shared" si="2"/>
        <v>T2_20_5</v>
      </c>
      <c r="C78" s="6" t="s">
        <v>11</v>
      </c>
      <c r="D78" s="6">
        <v>20</v>
      </c>
      <c r="E78" s="6">
        <v>5</v>
      </c>
      <c r="F78" s="6" t="s">
        <v>9</v>
      </c>
      <c r="G78" s="6">
        <v>369</v>
      </c>
      <c r="H78" s="7">
        <f t="shared" si="3"/>
        <v>18.45</v>
      </c>
    </row>
    <row r="79" spans="1:8" hidden="1" x14ac:dyDescent="0.3">
      <c r="A79" s="6">
        <v>78</v>
      </c>
      <c r="B79" s="6" t="str">
        <f t="shared" si="2"/>
        <v>T2_20_6</v>
      </c>
      <c r="C79" s="6" t="s">
        <v>11</v>
      </c>
      <c r="D79" s="6">
        <v>20</v>
      </c>
      <c r="E79" s="6">
        <v>6</v>
      </c>
      <c r="F79" s="6" t="s">
        <v>9</v>
      </c>
      <c r="G79" s="6">
        <v>362</v>
      </c>
      <c r="H79" s="7">
        <f t="shared" si="3"/>
        <v>18.100000000000001</v>
      </c>
    </row>
    <row r="80" spans="1:8" hidden="1" x14ac:dyDescent="0.3">
      <c r="A80" s="6">
        <v>79</v>
      </c>
      <c r="B80" s="6" t="str">
        <f t="shared" si="2"/>
        <v>T2_20_7</v>
      </c>
      <c r="C80" s="6" t="s">
        <v>11</v>
      </c>
      <c r="D80" s="6">
        <v>20</v>
      </c>
      <c r="E80" s="6">
        <v>7</v>
      </c>
      <c r="F80" s="6" t="s">
        <v>9</v>
      </c>
      <c r="G80" s="6">
        <v>307</v>
      </c>
      <c r="H80" s="7">
        <f t="shared" si="3"/>
        <v>15.35</v>
      </c>
    </row>
    <row r="81" spans="1:8" hidden="1" x14ac:dyDescent="0.3">
      <c r="A81" s="6">
        <v>80</v>
      </c>
      <c r="B81" s="6" t="str">
        <f t="shared" si="2"/>
        <v>T2_20_8</v>
      </c>
      <c r="C81" s="6" t="s">
        <v>11</v>
      </c>
      <c r="D81" s="6">
        <v>20</v>
      </c>
      <c r="E81" s="6">
        <v>8</v>
      </c>
      <c r="F81" s="6" t="s">
        <v>9</v>
      </c>
      <c r="G81" s="6">
        <v>453</v>
      </c>
      <c r="H81" s="7">
        <f t="shared" si="3"/>
        <v>22.65</v>
      </c>
    </row>
    <row r="82" spans="1:8" hidden="1" x14ac:dyDescent="0.3">
      <c r="A82" s="6">
        <v>81</v>
      </c>
      <c r="B82" s="6" t="str">
        <f t="shared" si="2"/>
        <v>T2_20_9</v>
      </c>
      <c r="C82" s="6" t="s">
        <v>11</v>
      </c>
      <c r="D82" s="6">
        <v>20</v>
      </c>
      <c r="E82" s="6">
        <v>9</v>
      </c>
      <c r="F82" s="6" t="s">
        <v>10</v>
      </c>
      <c r="G82" s="6">
        <v>518</v>
      </c>
      <c r="H82" s="7">
        <f t="shared" si="3"/>
        <v>25.9</v>
      </c>
    </row>
    <row r="83" spans="1:8" hidden="1" x14ac:dyDescent="0.3">
      <c r="A83" s="6">
        <v>82</v>
      </c>
      <c r="B83" s="6" t="str">
        <f t="shared" si="2"/>
        <v>T2_20_10</v>
      </c>
      <c r="C83" s="6" t="s">
        <v>11</v>
      </c>
      <c r="D83" s="6">
        <v>20</v>
      </c>
      <c r="E83" s="6">
        <v>10</v>
      </c>
      <c r="F83" s="6" t="s">
        <v>10</v>
      </c>
      <c r="G83" s="6">
        <v>419</v>
      </c>
      <c r="H83" s="7">
        <f t="shared" si="3"/>
        <v>20.95</v>
      </c>
    </row>
    <row r="84" spans="1:8" hidden="1" x14ac:dyDescent="0.3">
      <c r="A84" s="6">
        <v>83</v>
      </c>
      <c r="B84" s="6" t="str">
        <f t="shared" si="2"/>
        <v>T2_20_11</v>
      </c>
      <c r="C84" s="6" t="s">
        <v>11</v>
      </c>
      <c r="D84" s="6">
        <v>20</v>
      </c>
      <c r="E84" s="6">
        <v>11</v>
      </c>
      <c r="F84" s="6" t="s">
        <v>10</v>
      </c>
      <c r="G84" s="6">
        <v>397</v>
      </c>
      <c r="H84" s="7">
        <f t="shared" si="3"/>
        <v>19.850000000000001</v>
      </c>
    </row>
    <row r="85" spans="1:8" hidden="1" x14ac:dyDescent="0.3">
      <c r="A85" s="6">
        <v>84</v>
      </c>
      <c r="B85" s="6" t="str">
        <f t="shared" si="2"/>
        <v>T2_20_12</v>
      </c>
      <c r="C85" s="6" t="s">
        <v>11</v>
      </c>
      <c r="D85" s="6">
        <v>20</v>
      </c>
      <c r="E85" s="6">
        <v>12</v>
      </c>
      <c r="F85" s="6" t="s">
        <v>10</v>
      </c>
      <c r="G85" s="6">
        <v>424</v>
      </c>
      <c r="H85" s="7">
        <f t="shared" si="3"/>
        <v>21.2</v>
      </c>
    </row>
    <row r="86" spans="1:8" hidden="1" x14ac:dyDescent="0.3">
      <c r="A86" s="6">
        <v>85</v>
      </c>
      <c r="B86" s="6" t="str">
        <f t="shared" si="2"/>
        <v>T2_40_1</v>
      </c>
      <c r="C86" s="6" t="s">
        <v>11</v>
      </c>
      <c r="D86" s="6">
        <v>40</v>
      </c>
      <c r="E86" s="6">
        <v>1</v>
      </c>
      <c r="F86" s="6" t="s">
        <v>8</v>
      </c>
      <c r="G86" s="6">
        <v>408</v>
      </c>
      <c r="H86" s="7">
        <f t="shared" si="3"/>
        <v>10.199999999999999</v>
      </c>
    </row>
    <row r="87" spans="1:8" hidden="1" x14ac:dyDescent="0.3">
      <c r="A87" s="6">
        <v>86</v>
      </c>
      <c r="B87" s="6" t="str">
        <f t="shared" si="2"/>
        <v>T2_40_2</v>
      </c>
      <c r="C87" s="6" t="s">
        <v>11</v>
      </c>
      <c r="D87" s="6">
        <v>40</v>
      </c>
      <c r="E87" s="6">
        <v>2</v>
      </c>
      <c r="F87" s="6" t="s">
        <v>8</v>
      </c>
      <c r="G87" s="6">
        <v>330</v>
      </c>
      <c r="H87" s="7">
        <f t="shared" si="3"/>
        <v>8.25</v>
      </c>
    </row>
    <row r="88" spans="1:8" hidden="1" x14ac:dyDescent="0.3">
      <c r="A88" s="6">
        <v>87</v>
      </c>
      <c r="B88" s="6" t="str">
        <f t="shared" si="2"/>
        <v>T2_40_3</v>
      </c>
      <c r="C88" s="6" t="s">
        <v>11</v>
      </c>
      <c r="D88" s="6">
        <v>40</v>
      </c>
      <c r="E88" s="6">
        <v>3</v>
      </c>
      <c r="F88" s="6" t="s">
        <v>8</v>
      </c>
      <c r="G88" s="6">
        <v>305</v>
      </c>
      <c r="H88" s="7">
        <f t="shared" si="3"/>
        <v>7.625</v>
      </c>
    </row>
    <row r="89" spans="1:8" hidden="1" x14ac:dyDescent="0.3">
      <c r="A89" s="6">
        <v>88</v>
      </c>
      <c r="B89" s="6" t="str">
        <f t="shared" si="2"/>
        <v>T2_40_4</v>
      </c>
      <c r="C89" s="6" t="s">
        <v>11</v>
      </c>
      <c r="D89" s="6">
        <v>40</v>
      </c>
      <c r="E89" s="6">
        <v>4</v>
      </c>
      <c r="F89" s="6" t="s">
        <v>8</v>
      </c>
      <c r="G89" s="6">
        <v>491</v>
      </c>
      <c r="H89" s="7">
        <f t="shared" si="3"/>
        <v>12.275</v>
      </c>
    </row>
    <row r="90" spans="1:8" hidden="1" x14ac:dyDescent="0.3">
      <c r="A90" s="6">
        <v>89</v>
      </c>
      <c r="B90" s="6" t="str">
        <f t="shared" si="2"/>
        <v>T2_40_5</v>
      </c>
      <c r="C90" s="6" t="s">
        <v>11</v>
      </c>
      <c r="D90" s="6">
        <v>40</v>
      </c>
      <c r="E90" s="6">
        <v>5</v>
      </c>
      <c r="F90" s="6" t="s">
        <v>9</v>
      </c>
      <c r="G90" s="6">
        <v>549</v>
      </c>
      <c r="H90" s="7">
        <f t="shared" si="3"/>
        <v>13.725</v>
      </c>
    </row>
    <row r="91" spans="1:8" hidden="1" x14ac:dyDescent="0.3">
      <c r="A91" s="6">
        <v>90</v>
      </c>
      <c r="B91" s="6" t="str">
        <f t="shared" si="2"/>
        <v>T2_40_6</v>
      </c>
      <c r="C91" s="6" t="s">
        <v>11</v>
      </c>
      <c r="D91" s="6">
        <v>40</v>
      </c>
      <c r="E91" s="6">
        <v>6</v>
      </c>
      <c r="F91" s="6" t="s">
        <v>9</v>
      </c>
      <c r="G91" s="6">
        <v>502</v>
      </c>
      <c r="H91" s="7">
        <f t="shared" si="3"/>
        <v>12.55</v>
      </c>
    </row>
    <row r="92" spans="1:8" hidden="1" x14ac:dyDescent="0.3">
      <c r="A92" s="6">
        <v>91</v>
      </c>
      <c r="B92" s="6" t="str">
        <f t="shared" si="2"/>
        <v>T2_40_7</v>
      </c>
      <c r="C92" s="6" t="s">
        <v>11</v>
      </c>
      <c r="D92" s="6">
        <v>40</v>
      </c>
      <c r="E92" s="6">
        <v>7</v>
      </c>
      <c r="F92" s="6" t="s">
        <v>9</v>
      </c>
      <c r="G92" s="6">
        <v>367</v>
      </c>
      <c r="H92" s="7">
        <f t="shared" si="3"/>
        <v>9.1750000000000007</v>
      </c>
    </row>
    <row r="93" spans="1:8" hidden="1" x14ac:dyDescent="0.3">
      <c r="A93" s="6">
        <v>92</v>
      </c>
      <c r="B93" s="6" t="str">
        <f t="shared" si="2"/>
        <v>T2_40_8</v>
      </c>
      <c r="C93" s="6" t="s">
        <v>11</v>
      </c>
      <c r="D93" s="6">
        <v>40</v>
      </c>
      <c r="E93" s="6">
        <v>8</v>
      </c>
      <c r="F93" s="6" t="s">
        <v>9</v>
      </c>
      <c r="G93" s="6">
        <v>519</v>
      </c>
      <c r="H93" s="7">
        <f t="shared" si="3"/>
        <v>12.975</v>
      </c>
    </row>
    <row r="94" spans="1:8" hidden="1" x14ac:dyDescent="0.3">
      <c r="A94" s="6">
        <v>93</v>
      </c>
      <c r="B94" s="6" t="str">
        <f t="shared" si="2"/>
        <v>T2_40_9</v>
      </c>
      <c r="C94" s="6" t="s">
        <v>11</v>
      </c>
      <c r="D94" s="6">
        <v>40</v>
      </c>
      <c r="E94" s="6">
        <v>9</v>
      </c>
      <c r="F94" s="6" t="s">
        <v>10</v>
      </c>
      <c r="G94" s="6">
        <v>381</v>
      </c>
      <c r="H94" s="7">
        <f t="shared" si="3"/>
        <v>9.5250000000000004</v>
      </c>
    </row>
    <row r="95" spans="1:8" hidden="1" x14ac:dyDescent="0.3">
      <c r="A95" s="6">
        <v>94</v>
      </c>
      <c r="B95" s="6" t="str">
        <f t="shared" si="2"/>
        <v>T2_40_10</v>
      </c>
      <c r="C95" s="6" t="s">
        <v>11</v>
      </c>
      <c r="D95" s="6">
        <v>40</v>
      </c>
      <c r="E95" s="6">
        <v>10</v>
      </c>
      <c r="F95" s="6" t="s">
        <v>10</v>
      </c>
      <c r="G95" s="6">
        <v>685</v>
      </c>
      <c r="H95" s="7">
        <f t="shared" si="3"/>
        <v>17.125</v>
      </c>
    </row>
    <row r="96" spans="1:8" hidden="1" x14ac:dyDescent="0.3">
      <c r="A96" s="6">
        <v>95</v>
      </c>
      <c r="B96" s="6" t="str">
        <f t="shared" si="2"/>
        <v>T2_40_11</v>
      </c>
      <c r="C96" s="6" t="s">
        <v>11</v>
      </c>
      <c r="D96" s="6">
        <v>40</v>
      </c>
      <c r="E96" s="6">
        <v>11</v>
      </c>
      <c r="F96" s="6" t="s">
        <v>10</v>
      </c>
      <c r="G96" s="6">
        <v>448</v>
      </c>
      <c r="H96" s="7">
        <f t="shared" si="3"/>
        <v>11.2</v>
      </c>
    </row>
    <row r="97" spans="1:8" hidden="1" x14ac:dyDescent="0.3">
      <c r="A97" s="6">
        <v>96</v>
      </c>
      <c r="B97" s="6" t="str">
        <f t="shared" si="2"/>
        <v>T2_40_12</v>
      </c>
      <c r="C97" s="6" t="s">
        <v>11</v>
      </c>
      <c r="D97" s="6">
        <v>40</v>
      </c>
      <c r="E97" s="6">
        <v>12</v>
      </c>
      <c r="F97" s="6" t="s">
        <v>10</v>
      </c>
      <c r="G97" s="6">
        <v>902</v>
      </c>
      <c r="H97" s="7">
        <f t="shared" si="3"/>
        <v>22.55</v>
      </c>
    </row>
    <row r="98" spans="1:8" hidden="1" x14ac:dyDescent="0.3">
      <c r="A98" s="6">
        <v>97</v>
      </c>
      <c r="B98" s="6" t="str">
        <f t="shared" si="2"/>
        <v>T2_60_1</v>
      </c>
      <c r="C98" s="6" t="s">
        <v>11</v>
      </c>
      <c r="D98" s="6">
        <v>60</v>
      </c>
      <c r="E98" s="6">
        <v>1</v>
      </c>
      <c r="F98" s="6" t="s">
        <v>8</v>
      </c>
      <c r="G98" s="6">
        <v>769</v>
      </c>
      <c r="H98" s="7">
        <f t="shared" si="3"/>
        <v>12.816666666666666</v>
      </c>
    </row>
    <row r="99" spans="1:8" hidden="1" x14ac:dyDescent="0.3">
      <c r="A99" s="6">
        <v>98</v>
      </c>
      <c r="B99" s="6" t="str">
        <f t="shared" si="2"/>
        <v>T2_60_2</v>
      </c>
      <c r="C99" s="6" t="s">
        <v>11</v>
      </c>
      <c r="D99" s="6">
        <v>60</v>
      </c>
      <c r="E99" s="6">
        <v>2</v>
      </c>
      <c r="F99" s="6" t="s">
        <v>8</v>
      </c>
      <c r="G99" s="6">
        <v>662</v>
      </c>
      <c r="H99" s="7">
        <f t="shared" si="3"/>
        <v>11.033333333333333</v>
      </c>
    </row>
    <row r="100" spans="1:8" hidden="1" x14ac:dyDescent="0.3">
      <c r="A100" s="6">
        <v>99</v>
      </c>
      <c r="B100" s="6" t="str">
        <f t="shared" si="2"/>
        <v>T2_60_3</v>
      </c>
      <c r="C100" s="6" t="s">
        <v>11</v>
      </c>
      <c r="D100" s="6">
        <v>60</v>
      </c>
      <c r="E100" s="6">
        <v>3</v>
      </c>
      <c r="F100" s="6" t="s">
        <v>8</v>
      </c>
      <c r="G100" s="6">
        <v>536</v>
      </c>
      <c r="H100" s="7">
        <f t="shared" si="3"/>
        <v>8.9333333333333336</v>
      </c>
    </row>
    <row r="101" spans="1:8" hidden="1" x14ac:dyDescent="0.3">
      <c r="A101" s="6">
        <v>100</v>
      </c>
      <c r="B101" s="6" t="str">
        <f t="shared" si="2"/>
        <v>T2_60_4</v>
      </c>
      <c r="C101" s="6" t="s">
        <v>11</v>
      </c>
      <c r="D101" s="6">
        <v>60</v>
      </c>
      <c r="E101" s="6">
        <v>4</v>
      </c>
      <c r="F101" s="6" t="s">
        <v>8</v>
      </c>
      <c r="G101" s="6">
        <v>656</v>
      </c>
      <c r="H101" s="7">
        <f t="shared" si="3"/>
        <v>10.933333333333334</v>
      </c>
    </row>
    <row r="102" spans="1:8" hidden="1" x14ac:dyDescent="0.3">
      <c r="A102" s="6">
        <v>101</v>
      </c>
      <c r="B102" s="6" t="str">
        <f t="shared" si="2"/>
        <v>T2_60_5</v>
      </c>
      <c r="C102" s="6" t="s">
        <v>11</v>
      </c>
      <c r="D102" s="6">
        <v>60</v>
      </c>
      <c r="E102" s="6">
        <v>5</v>
      </c>
      <c r="F102" s="6" t="s">
        <v>9</v>
      </c>
      <c r="G102" s="6">
        <v>693</v>
      </c>
      <c r="H102" s="7">
        <f t="shared" si="3"/>
        <v>11.55</v>
      </c>
    </row>
    <row r="103" spans="1:8" hidden="1" x14ac:dyDescent="0.3">
      <c r="A103" s="6">
        <v>102</v>
      </c>
      <c r="B103" s="6" t="str">
        <f t="shared" si="2"/>
        <v>T2_60_6</v>
      </c>
      <c r="C103" s="6" t="s">
        <v>11</v>
      </c>
      <c r="D103" s="6">
        <v>60</v>
      </c>
      <c r="E103" s="6">
        <v>6</v>
      </c>
      <c r="F103" s="6" t="s">
        <v>9</v>
      </c>
      <c r="G103" s="6">
        <v>624</v>
      </c>
      <c r="H103" s="7">
        <f t="shared" si="3"/>
        <v>10.4</v>
      </c>
    </row>
    <row r="104" spans="1:8" hidden="1" x14ac:dyDescent="0.3">
      <c r="A104" s="6">
        <v>103</v>
      </c>
      <c r="B104" s="6" t="str">
        <f t="shared" si="2"/>
        <v>T2_60_7</v>
      </c>
      <c r="C104" s="6" t="s">
        <v>11</v>
      </c>
      <c r="D104" s="6">
        <v>60</v>
      </c>
      <c r="E104" s="6">
        <v>7</v>
      </c>
      <c r="F104" s="6" t="s">
        <v>9</v>
      </c>
      <c r="G104" s="6">
        <v>438</v>
      </c>
      <c r="H104" s="7">
        <f t="shared" si="3"/>
        <v>7.3</v>
      </c>
    </row>
    <row r="105" spans="1:8" hidden="1" x14ac:dyDescent="0.3">
      <c r="A105" s="6">
        <v>104</v>
      </c>
      <c r="B105" s="6" t="str">
        <f t="shared" si="2"/>
        <v>T2_60_8</v>
      </c>
      <c r="C105" s="6" t="s">
        <v>11</v>
      </c>
      <c r="D105" s="6">
        <v>60</v>
      </c>
      <c r="E105" s="6">
        <v>8</v>
      </c>
      <c r="F105" s="6" t="s">
        <v>9</v>
      </c>
      <c r="G105" s="6">
        <v>548</v>
      </c>
      <c r="H105" s="7">
        <f t="shared" si="3"/>
        <v>9.1333333333333329</v>
      </c>
    </row>
    <row r="106" spans="1:8" hidden="1" x14ac:dyDescent="0.3">
      <c r="A106" s="6">
        <v>105</v>
      </c>
      <c r="B106" s="6" t="str">
        <f t="shared" si="2"/>
        <v>T2_60_9</v>
      </c>
      <c r="C106" s="6" t="s">
        <v>11</v>
      </c>
      <c r="D106" s="6">
        <v>60</v>
      </c>
      <c r="E106" s="6">
        <v>9</v>
      </c>
      <c r="F106" s="6" t="s">
        <v>10</v>
      </c>
      <c r="G106" s="6">
        <v>513</v>
      </c>
      <c r="H106" s="7">
        <f t="shared" si="3"/>
        <v>8.5500000000000007</v>
      </c>
    </row>
    <row r="107" spans="1:8" hidden="1" x14ac:dyDescent="0.3">
      <c r="A107" s="6">
        <v>106</v>
      </c>
      <c r="B107" s="6" t="str">
        <f t="shared" si="2"/>
        <v>T2_60_10</v>
      </c>
      <c r="C107" s="6" t="s">
        <v>11</v>
      </c>
      <c r="D107" s="6">
        <v>60</v>
      </c>
      <c r="E107" s="6">
        <v>10</v>
      </c>
      <c r="F107" s="6" t="s">
        <v>10</v>
      </c>
      <c r="G107" s="6">
        <v>701</v>
      </c>
      <c r="H107" s="7">
        <f t="shared" si="3"/>
        <v>11.683333333333334</v>
      </c>
    </row>
    <row r="108" spans="1:8" hidden="1" x14ac:dyDescent="0.3">
      <c r="A108" s="6">
        <v>107</v>
      </c>
      <c r="B108" s="6" t="str">
        <f t="shared" si="2"/>
        <v>T2_60_11</v>
      </c>
      <c r="C108" s="6" t="s">
        <v>11</v>
      </c>
      <c r="D108" s="6">
        <v>60</v>
      </c>
      <c r="E108" s="6">
        <v>11</v>
      </c>
      <c r="F108" s="6" t="s">
        <v>10</v>
      </c>
      <c r="G108" s="6">
        <v>712</v>
      </c>
      <c r="H108" s="7">
        <f t="shared" si="3"/>
        <v>11.866666666666667</v>
      </c>
    </row>
    <row r="109" spans="1:8" hidden="1" x14ac:dyDescent="0.3">
      <c r="A109" s="6">
        <v>108</v>
      </c>
      <c r="B109" s="6" t="str">
        <f t="shared" si="2"/>
        <v>T2_60_12</v>
      </c>
      <c r="C109" s="6" t="s">
        <v>11</v>
      </c>
      <c r="D109" s="6">
        <v>60</v>
      </c>
      <c r="E109" s="6">
        <v>12</v>
      </c>
      <c r="F109" s="6" t="s">
        <v>10</v>
      </c>
      <c r="G109" s="6">
        <v>748</v>
      </c>
      <c r="H109" s="7">
        <f t="shared" si="3"/>
        <v>12.466666666666667</v>
      </c>
    </row>
    <row r="110" spans="1:8" hidden="1" x14ac:dyDescent="0.3">
      <c r="A110" s="6">
        <v>109</v>
      </c>
      <c r="B110" s="6" t="str">
        <f t="shared" si="2"/>
        <v>T2_80_1</v>
      </c>
      <c r="C110" s="6" t="s">
        <v>11</v>
      </c>
      <c r="D110" s="6">
        <v>80</v>
      </c>
      <c r="E110" s="6">
        <v>1</v>
      </c>
      <c r="F110" s="6" t="s">
        <v>8</v>
      </c>
      <c r="G110" s="6">
        <v>582</v>
      </c>
      <c r="H110" s="7">
        <f t="shared" si="3"/>
        <v>7.2750000000000004</v>
      </c>
    </row>
    <row r="111" spans="1:8" hidden="1" x14ac:dyDescent="0.3">
      <c r="A111" s="6">
        <v>110</v>
      </c>
      <c r="B111" s="6" t="str">
        <f t="shared" si="2"/>
        <v>T2_80_2</v>
      </c>
      <c r="C111" s="6" t="s">
        <v>11</v>
      </c>
      <c r="D111" s="6">
        <v>80</v>
      </c>
      <c r="E111" s="6">
        <v>2</v>
      </c>
      <c r="F111" s="6" t="s">
        <v>8</v>
      </c>
      <c r="G111" s="6">
        <v>802</v>
      </c>
      <c r="H111" s="7">
        <f t="shared" si="3"/>
        <v>10.025</v>
      </c>
    </row>
    <row r="112" spans="1:8" hidden="1" x14ac:dyDescent="0.3">
      <c r="A112" s="6">
        <v>111</v>
      </c>
      <c r="B112" s="6" t="str">
        <f t="shared" si="2"/>
        <v>T2_80_3</v>
      </c>
      <c r="C112" s="6" t="s">
        <v>11</v>
      </c>
      <c r="D112" s="6">
        <v>80</v>
      </c>
      <c r="E112" s="6">
        <v>3</v>
      </c>
      <c r="F112" s="6" t="s">
        <v>8</v>
      </c>
      <c r="G112" s="6">
        <v>799</v>
      </c>
      <c r="H112" s="7">
        <f t="shared" si="3"/>
        <v>9.9875000000000007</v>
      </c>
    </row>
    <row r="113" spans="1:15" ht="15.6" hidden="1" x14ac:dyDescent="0.3">
      <c r="A113" s="6">
        <v>112</v>
      </c>
      <c r="B113" s="6" t="str">
        <f t="shared" si="2"/>
        <v>T2_80_4</v>
      </c>
      <c r="C113" s="6" t="s">
        <v>11</v>
      </c>
      <c r="D113" s="6">
        <v>80</v>
      </c>
      <c r="E113" s="6">
        <v>4</v>
      </c>
      <c r="F113" s="6" t="s">
        <v>8</v>
      </c>
      <c r="G113" s="6">
        <v>645</v>
      </c>
      <c r="H113" s="7">
        <f t="shared" si="3"/>
        <v>8.0625</v>
      </c>
      <c r="K113" s="18"/>
      <c r="L113" s="19" t="s">
        <v>30</v>
      </c>
      <c r="M113" s="19"/>
      <c r="N113" s="19"/>
      <c r="O113" s="20"/>
    </row>
    <row r="114" spans="1:15" hidden="1" x14ac:dyDescent="0.3">
      <c r="A114" s="6">
        <v>113</v>
      </c>
      <c r="B114" s="6" t="str">
        <f t="shared" si="2"/>
        <v>T2_80_5</v>
      </c>
      <c r="C114" s="6" t="s">
        <v>11</v>
      </c>
      <c r="D114" s="6">
        <v>80</v>
      </c>
      <c r="E114" s="6">
        <v>5</v>
      </c>
      <c r="F114" s="6" t="s">
        <v>9</v>
      </c>
      <c r="G114" s="6">
        <v>930</v>
      </c>
      <c r="H114" s="7">
        <f t="shared" si="3"/>
        <v>11.625</v>
      </c>
      <c r="K114" s="21"/>
      <c r="L114" s="22" t="s">
        <v>26</v>
      </c>
      <c r="M114" s="22" t="s">
        <v>29</v>
      </c>
      <c r="N114" s="22" t="s">
        <v>26</v>
      </c>
      <c r="O114" s="23" t="s">
        <v>29</v>
      </c>
    </row>
    <row r="115" spans="1:15" hidden="1" x14ac:dyDescent="0.3">
      <c r="A115" s="6">
        <v>114</v>
      </c>
      <c r="B115" s="6" t="str">
        <f t="shared" si="2"/>
        <v>T2_80_6</v>
      </c>
      <c r="C115" s="6" t="s">
        <v>11</v>
      </c>
      <c r="D115" s="6">
        <v>80</v>
      </c>
      <c r="E115" s="6">
        <v>6</v>
      </c>
      <c r="F115" s="6" t="s">
        <v>9</v>
      </c>
      <c r="G115" s="6">
        <v>829</v>
      </c>
      <c r="H115" s="7">
        <f t="shared" si="3"/>
        <v>10.362500000000001</v>
      </c>
      <c r="K115" s="21"/>
      <c r="L115" s="22" t="s">
        <v>7</v>
      </c>
      <c r="M115" s="22"/>
      <c r="N115" s="22" t="s">
        <v>11</v>
      </c>
      <c r="O115" s="23"/>
    </row>
    <row r="116" spans="1:15" hidden="1" x14ac:dyDescent="0.3">
      <c r="A116" s="6">
        <v>115</v>
      </c>
      <c r="B116" s="6" t="str">
        <f t="shared" si="2"/>
        <v>T2_80_7</v>
      </c>
      <c r="C116" s="6" t="s">
        <v>11</v>
      </c>
      <c r="D116" s="6">
        <v>80</v>
      </c>
      <c r="E116" s="6">
        <v>7</v>
      </c>
      <c r="F116" s="6" t="s">
        <v>9</v>
      </c>
      <c r="G116" s="6">
        <v>204</v>
      </c>
      <c r="H116" s="7">
        <f t="shared" si="3"/>
        <v>2.5499999999999998</v>
      </c>
      <c r="K116" s="21">
        <v>10</v>
      </c>
      <c r="L116" s="22">
        <v>123.98521417222838</v>
      </c>
      <c r="M116" s="22">
        <v>10.332101181019032</v>
      </c>
      <c r="N116" s="22">
        <v>159.62199666143079</v>
      </c>
      <c r="O116" s="23">
        <v>13.301833055119232</v>
      </c>
    </row>
    <row r="117" spans="1:15" hidden="1" x14ac:dyDescent="0.3">
      <c r="A117" s="6">
        <v>116</v>
      </c>
      <c r="B117" s="6" t="str">
        <f t="shared" si="2"/>
        <v>T2_80_8</v>
      </c>
      <c r="C117" s="6" t="s">
        <v>11</v>
      </c>
      <c r="D117" s="6">
        <v>80</v>
      </c>
      <c r="E117" s="6">
        <v>8</v>
      </c>
      <c r="F117" s="6" t="s">
        <v>9</v>
      </c>
      <c r="G117" s="6">
        <v>833</v>
      </c>
      <c r="H117" s="7">
        <f t="shared" si="3"/>
        <v>10.4125</v>
      </c>
      <c r="K117" s="21">
        <v>20</v>
      </c>
      <c r="L117" s="22">
        <v>108.25335042754051</v>
      </c>
      <c r="M117" s="22">
        <v>9.0211125356283759</v>
      </c>
      <c r="N117" s="22">
        <v>105.06650130736097</v>
      </c>
      <c r="O117" s="23">
        <v>8.7555417756134144</v>
      </c>
    </row>
    <row r="118" spans="1:15" hidden="1" x14ac:dyDescent="0.3">
      <c r="A118" s="6">
        <v>117</v>
      </c>
      <c r="B118" s="6" t="str">
        <f t="shared" si="2"/>
        <v>T2_80_9</v>
      </c>
      <c r="C118" s="6" t="s">
        <v>11</v>
      </c>
      <c r="D118" s="6">
        <v>80</v>
      </c>
      <c r="E118" s="6">
        <v>9</v>
      </c>
      <c r="F118" s="6" t="s">
        <v>10</v>
      </c>
      <c r="G118" s="6">
        <v>811</v>
      </c>
      <c r="H118" s="7">
        <f t="shared" si="3"/>
        <v>10.137499999999999</v>
      </c>
      <c r="K118" s="21">
        <v>40</v>
      </c>
      <c r="L118" s="22">
        <v>105.57501282658379</v>
      </c>
      <c r="M118" s="22">
        <v>8.7979177355486495</v>
      </c>
      <c r="N118" s="22">
        <v>167.21105788430341</v>
      </c>
      <c r="O118" s="23">
        <v>13.934254823691951</v>
      </c>
    </row>
    <row r="119" spans="1:15" hidden="1" x14ac:dyDescent="0.3">
      <c r="A119" s="6">
        <v>118</v>
      </c>
      <c r="B119" s="6" t="str">
        <f t="shared" si="2"/>
        <v>T2_80_10</v>
      </c>
      <c r="C119" s="6" t="s">
        <v>11</v>
      </c>
      <c r="D119" s="6">
        <v>80</v>
      </c>
      <c r="E119" s="6">
        <v>10</v>
      </c>
      <c r="F119" s="6" t="s">
        <v>10</v>
      </c>
      <c r="G119" s="6">
        <v>959</v>
      </c>
      <c r="H119" s="7">
        <f t="shared" si="3"/>
        <v>11.987500000000001</v>
      </c>
      <c r="K119" s="21">
        <v>60</v>
      </c>
      <c r="L119" s="22">
        <v>136.36523483911606</v>
      </c>
      <c r="M119" s="22">
        <v>11.363769569926339</v>
      </c>
      <c r="N119" s="22">
        <v>102.99808765509236</v>
      </c>
      <c r="O119" s="23">
        <v>8.5831739712576969</v>
      </c>
    </row>
    <row r="120" spans="1:15" hidden="1" x14ac:dyDescent="0.3">
      <c r="A120" s="6">
        <v>119</v>
      </c>
      <c r="B120" s="6" t="str">
        <f t="shared" si="2"/>
        <v>T2_80_11</v>
      </c>
      <c r="C120" s="6" t="s">
        <v>11</v>
      </c>
      <c r="D120" s="6">
        <v>80</v>
      </c>
      <c r="E120" s="6">
        <v>11</v>
      </c>
      <c r="F120" s="6" t="s">
        <v>10</v>
      </c>
      <c r="G120" s="6">
        <v>783</v>
      </c>
      <c r="H120" s="7">
        <f t="shared" si="3"/>
        <v>9.7874999999999996</v>
      </c>
      <c r="K120" s="21">
        <v>80</v>
      </c>
      <c r="L120" s="22">
        <v>171.57611615945746</v>
      </c>
      <c r="M120" s="22">
        <v>14.298009679954788</v>
      </c>
      <c r="N120" s="22">
        <v>201.9173810940475</v>
      </c>
      <c r="O120" s="23">
        <v>16.826448424503958</v>
      </c>
    </row>
    <row r="121" spans="1:15" ht="15" hidden="1" thickBot="1" x14ac:dyDescent="0.35">
      <c r="A121" s="6">
        <v>120</v>
      </c>
      <c r="B121" s="6" t="str">
        <f t="shared" si="2"/>
        <v>T2_80_12</v>
      </c>
      <c r="C121" s="6" t="s">
        <v>11</v>
      </c>
      <c r="D121" s="6">
        <v>80</v>
      </c>
      <c r="E121" s="6">
        <v>12</v>
      </c>
      <c r="F121" s="6" t="s">
        <v>10</v>
      </c>
      <c r="G121" s="6">
        <v>860</v>
      </c>
      <c r="H121" s="7">
        <f t="shared" si="3"/>
        <v>10.75</v>
      </c>
      <c r="K121" s="24"/>
      <c r="L121" s="25"/>
      <c r="M121" s="25" t="s">
        <v>27</v>
      </c>
      <c r="N121" s="25"/>
      <c r="O121" s="26"/>
    </row>
    <row r="122" spans="1:15" ht="15" thickBot="1" x14ac:dyDescent="0.35"/>
    <row r="123" spans="1:15" s="8" customFormat="1" ht="15.6" x14ac:dyDescent="0.3">
      <c r="J123" s="18"/>
      <c r="K123" s="19" t="s">
        <v>31</v>
      </c>
      <c r="L123" s="19"/>
      <c r="M123" s="19"/>
      <c r="N123" s="20"/>
    </row>
    <row r="124" spans="1:15" x14ac:dyDescent="0.3">
      <c r="J124" s="21"/>
      <c r="K124" s="27" t="s">
        <v>26</v>
      </c>
      <c r="L124" s="28"/>
      <c r="M124" s="27" t="s">
        <v>26</v>
      </c>
      <c r="N124" s="23"/>
    </row>
    <row r="125" spans="1:15" x14ac:dyDescent="0.3">
      <c r="J125" s="21"/>
      <c r="K125" s="29" t="s">
        <v>7</v>
      </c>
      <c r="L125" s="29"/>
      <c r="M125" s="29" t="s">
        <v>11</v>
      </c>
      <c r="N125" s="30"/>
    </row>
    <row r="126" spans="1:15" x14ac:dyDescent="0.3">
      <c r="J126" s="21">
        <v>10</v>
      </c>
      <c r="K126">
        <f>STDEV(H2:H13)</f>
        <v>12.398521417222817</v>
      </c>
      <c r="L126" s="31">
        <f>K126/12</f>
        <v>1.0332101181019013</v>
      </c>
      <c r="M126" s="22">
        <f>STDEV(H62:H73)</f>
        <v>15.962199666143064</v>
      </c>
      <c r="N126" s="32">
        <f>M126/12</f>
        <v>1.3301833055119221</v>
      </c>
    </row>
    <row r="127" spans="1:15" x14ac:dyDescent="0.3">
      <c r="J127" s="21">
        <v>20</v>
      </c>
      <c r="K127">
        <f>STDEV(H14:H25)</f>
        <v>5.4126675213770374</v>
      </c>
      <c r="L127" s="31">
        <f t="shared" ref="L127:L130" si="4">K127/12</f>
        <v>0.45105562678141981</v>
      </c>
      <c r="M127" s="22">
        <f>STDEV(H74:H85)</f>
        <v>5.2533250653680517</v>
      </c>
      <c r="N127" s="32">
        <f t="shared" ref="N127:N130" si="5">M127/12</f>
        <v>0.43777708878067095</v>
      </c>
    </row>
    <row r="128" spans="1:15" x14ac:dyDescent="0.3">
      <c r="J128" s="21">
        <v>40</v>
      </c>
      <c r="K128">
        <f>STDEV(H26:H37)</f>
        <v>2.6393753206645885</v>
      </c>
      <c r="L128" s="31">
        <f t="shared" si="4"/>
        <v>0.21994794338871571</v>
      </c>
      <c r="M128" s="22">
        <f>STDEV(H86:H97)</f>
        <v>4.1802764471075839</v>
      </c>
      <c r="N128" s="32">
        <f t="shared" si="5"/>
        <v>0.34835637059229868</v>
      </c>
    </row>
    <row r="129" spans="10:14" x14ac:dyDescent="0.3">
      <c r="J129" s="21">
        <v>60</v>
      </c>
      <c r="K129">
        <f>STDEV(H38:H49)</f>
        <v>2.2727539139852699</v>
      </c>
      <c r="L129" s="31">
        <f t="shared" si="4"/>
        <v>0.1893961594987725</v>
      </c>
      <c r="M129" s="22">
        <f>STDEV(H98:H109)</f>
        <v>1.7166347942515445</v>
      </c>
      <c r="N129" s="32">
        <f t="shared" si="5"/>
        <v>0.14305289952096203</v>
      </c>
    </row>
    <row r="130" spans="10:14" x14ac:dyDescent="0.3">
      <c r="J130" s="21">
        <v>80</v>
      </c>
      <c r="K130">
        <f>STDEV(H50:H61)</f>
        <v>2.1447014519932162</v>
      </c>
      <c r="L130" s="31">
        <f t="shared" si="4"/>
        <v>0.17872512099943469</v>
      </c>
      <c r="M130" s="22">
        <f>STDEV(H110:H121)</f>
        <v>2.5239672636755968</v>
      </c>
      <c r="N130" s="32">
        <f t="shared" si="5"/>
        <v>0.21033060530629974</v>
      </c>
    </row>
    <row r="131" spans="10:14" ht="15" thickBot="1" x14ac:dyDescent="0.35">
      <c r="J131" s="24"/>
      <c r="K131" s="25"/>
      <c r="L131" s="33" t="s">
        <v>27</v>
      </c>
      <c r="M131" s="25"/>
      <c r="N131" s="26"/>
    </row>
  </sheetData>
  <autoFilter ref="A1:H121" xr:uid="{3F7C988C-FF44-4889-9031-89BA9C8746F4}">
    <filterColumn colId="2">
      <filters>
        <filter val="T1"/>
      </filters>
    </filterColumn>
    <filterColumn colId="3">
      <filters>
        <filter val="80"/>
      </filters>
    </filterColumn>
  </autoFilter>
  <mergeCells count="4">
    <mergeCell ref="K125:L125"/>
    <mergeCell ref="M125:N125"/>
    <mergeCell ref="L113:O113"/>
    <mergeCell ref="K123:N1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metafile</vt:lpstr>
      <vt:lpstr>plot</vt:lpstr>
      <vt:lpstr>STDEV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</dc:creator>
  <cp:lastModifiedBy>kargote</cp:lastModifiedBy>
  <cp:revision>1</cp:revision>
  <dcterms:created xsi:type="dcterms:W3CDTF">2020-07-23T06:08:26Z</dcterms:created>
  <dcterms:modified xsi:type="dcterms:W3CDTF">2021-05-26T12:38:46Z</dcterms:modified>
</cp:coreProperties>
</file>