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autoCompressPictures="0"/>
  <bookViews>
    <workbookView xWindow="0" yWindow="-440" windowWidth="28800" windowHeight="18000" tabRatio="500"/>
  </bookViews>
  <sheets>
    <sheet name="results2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8" i="1" l="1"/>
  <c r="B78" i="1"/>
  <c r="C59" i="1"/>
  <c r="B59" i="1"/>
  <c r="C40" i="1"/>
  <c r="B40" i="1"/>
  <c r="C21" i="1"/>
  <c r="B21" i="1"/>
  <c r="C2" i="1"/>
  <c r="B2" i="1"/>
</calcChain>
</file>

<file path=xl/sharedStrings.xml><?xml version="1.0" encoding="utf-8"?>
<sst xmlns="http://schemas.openxmlformats.org/spreadsheetml/2006/main" count="96" uniqueCount="28">
  <si>
    <t>-------------------------------------------------</t>
  </si>
  <si>
    <t xml:space="preserve">07b_align_stream    </t>
  </si>
  <si>
    <t xml:space="preserve">16_vectorized       </t>
  </si>
  <si>
    <t xml:space="preserve">08c_const_float_255 </t>
  </si>
  <si>
    <t xml:space="preserve">07b_align           </t>
  </si>
  <si>
    <t xml:space="preserve">08_multiply_255     </t>
  </si>
  <si>
    <t xml:space="preserve">06_write_transposed </t>
  </si>
  <si>
    <t xml:space="preserve">12_trick_27         </t>
  </si>
  <si>
    <t>08b_multiply_255_const_float_100</t>
  </si>
  <si>
    <t xml:space="preserve">13_const_float_100  </t>
  </si>
  <si>
    <t>08a_multiply_255_const_float</t>
  </si>
  <si>
    <t xml:space="preserve">11_float_test_base  </t>
  </si>
  <si>
    <t xml:space="preserve">14_reshuffled_loop  </t>
  </si>
  <si>
    <t xml:space="preserve">05_merged           </t>
  </si>
  <si>
    <t>02_inl_filter_bounds</t>
  </si>
  <si>
    <t>01_blocked_transpose</t>
  </si>
  <si>
    <t xml:space="preserve">00_simple_transpose </t>
  </si>
  <si>
    <t>bhudda_1080p.png</t>
  </si>
  <si>
    <t>bhudda_720p.png</t>
  </si>
  <si>
    <t>bhudda_640.png</t>
  </si>
  <si>
    <t>bhudda_320.png</t>
  </si>
  <si>
    <t>bhudda_200.png</t>
  </si>
  <si>
    <t>v00_base</t>
  </si>
  <si>
    <t>v01_blocked_transpose</t>
  </si>
  <si>
    <t>v02_inline_bounds</t>
  </si>
  <si>
    <t xml:space="preserve">v05_recombinate         </t>
  </si>
  <si>
    <t xml:space="preserve">v06_write_transposed </t>
  </si>
  <si>
    <t>v07b_vectorize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</si>
</sst>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colors>
    <mruColors>
      <color rgb="FFC20000"/>
      <color rgb="FF860000"/>
      <color rgb="FF72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for various image</a:t>
            </a:r>
            <a:r>
              <a:rPr lang="en-US" baseline="0"/>
              <a:t> sizes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6071624499806"/>
          <c:y val="0.0771449980330571"/>
          <c:w val="0.832698867303472"/>
          <c:h val="0.828718240116893"/>
        </c:manualLayout>
      </c:layout>
      <c:lineChart>
        <c:grouping val="standard"/>
        <c:varyColors val="0"/>
        <c:ser>
          <c:idx val="0"/>
          <c:order val="0"/>
          <c:tx>
            <c:strRef>
              <c:f>results2.csv!$A$19</c:f>
              <c:strCache>
                <c:ptCount val="1"/>
                <c:pt idx="0">
                  <c:v>v00_base</c:v>
                </c:pt>
              </c:strCache>
            </c:strRef>
          </c:tx>
          <c:spPr>
            <a:ln>
              <a:solidFill>
                <a:srgbClr val="C20000"/>
              </a:solidFill>
            </a:ln>
          </c:spPr>
          <c:marker>
            <c:symbol val="diamond"/>
            <c:size val="10"/>
            <c:spPr>
              <a:solidFill>
                <a:srgbClr val="C20000"/>
              </a:solidFill>
              <a:ln>
                <a:solidFill>
                  <a:srgbClr val="C20000"/>
                </a:solidFill>
                <a:bevel/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0.0901639344262293"/>
                  <c:y val="-0.0317208564631245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rgbClr val="C20000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numRef>
              <c:f>(results2.csv!$C$2,results2.csv!$C$21,results2.csv!$C$40,results2.csv!$C$59,results2.csv!$C$78)</c:f>
              <c:numCache>
                <c:formatCode>General</c:formatCode>
                <c:ptCount val="5"/>
                <c:pt idx="0">
                  <c:v>0.02</c:v>
                </c:pt>
                <c:pt idx="1">
                  <c:v>0.06848</c:v>
                </c:pt>
                <c:pt idx="2">
                  <c:v>0.2688</c:v>
                </c:pt>
                <c:pt idx="3">
                  <c:v>0.9216</c:v>
                </c:pt>
                <c:pt idx="4">
                  <c:v>2.0736</c:v>
                </c:pt>
              </c:numCache>
            </c:numRef>
          </c:cat>
          <c:val>
            <c:numRef>
              <c:f>(results2.csv!$F$19,results2.csv!$F$38,results2.csv!$F$57,results2.csv!$F$76,results2.csv!$F$95)</c:f>
              <c:numCache>
                <c:formatCode>General</c:formatCode>
                <c:ptCount val="5"/>
                <c:pt idx="0">
                  <c:v>0.1923</c:v>
                </c:pt>
                <c:pt idx="1">
                  <c:v>0.1903</c:v>
                </c:pt>
                <c:pt idx="2">
                  <c:v>0.1683</c:v>
                </c:pt>
                <c:pt idx="3">
                  <c:v>0.1512</c:v>
                </c:pt>
                <c:pt idx="4">
                  <c:v>0.1441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results2.csv!$A$18</c:f>
              <c:strCache>
                <c:ptCount val="1"/>
                <c:pt idx="0">
                  <c:v>v01_blocked_transpose</c:v>
                </c:pt>
              </c:strCache>
            </c:strRef>
          </c:tx>
          <c:spPr>
            <a:ln>
              <a:solidFill>
                <a:srgbClr val="660066"/>
              </a:solidFill>
            </a:ln>
          </c:spPr>
          <c:marker>
            <c:symbol val="diamond"/>
            <c:size val="10"/>
            <c:spPr>
              <a:solidFill>
                <a:srgbClr val="660066"/>
              </a:solidFill>
              <a:ln>
                <a:solidFill>
                  <a:srgbClr val="660066"/>
                </a:solidFill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0.0491803278688524"/>
                  <c:y val="-0.0237906423473434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>
                        <a:solidFill>
                          <a:srgbClr val="660066"/>
                        </a:solidFill>
                      </a:rPr>
                      <a:t>v01_blocked_transpose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val>
            <c:numRef>
              <c:f>(results2.csv!$F$18,results2.csv!$F$37,results2.csv!$F$56,results2.csv!$F$75,results2.csv!$F$94)</c:f>
              <c:numCache>
                <c:formatCode>General</c:formatCode>
                <c:ptCount val="5"/>
                <c:pt idx="0">
                  <c:v>0.1969</c:v>
                </c:pt>
                <c:pt idx="1">
                  <c:v>0.1933</c:v>
                </c:pt>
                <c:pt idx="2">
                  <c:v>0.1787</c:v>
                </c:pt>
                <c:pt idx="3">
                  <c:v>0.1724</c:v>
                </c:pt>
                <c:pt idx="4">
                  <c:v>0.1719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results2.csv!$A$17</c:f>
              <c:strCache>
                <c:ptCount val="1"/>
                <c:pt idx="0">
                  <c:v>v02_inline_bounds</c:v>
                </c:pt>
              </c:strCache>
            </c:strRef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diamond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0.0799180327868852"/>
                  <c:y val="-0.0237906423473434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val>
            <c:numRef>
              <c:f>(results2.csv!$F$17,results2.csv!$F$36,results2.csv!$F$55,results2.csv!$F$74,results2.csv!$F$93)</c:f>
              <c:numCache>
                <c:formatCode>General</c:formatCode>
                <c:ptCount val="5"/>
                <c:pt idx="0">
                  <c:v>0.2387</c:v>
                </c:pt>
                <c:pt idx="1">
                  <c:v>0.2345</c:v>
                </c:pt>
                <c:pt idx="2">
                  <c:v>0.2105</c:v>
                </c:pt>
                <c:pt idx="3">
                  <c:v>0.2013</c:v>
                </c:pt>
                <c:pt idx="4">
                  <c:v>0.2019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results2.csv!$A$16</c:f>
              <c:strCache>
                <c:ptCount val="1"/>
                <c:pt idx="0">
                  <c:v>v05_recombinate         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10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0.0901639344262295"/>
                  <c:y val="-0.0269627279936558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8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val>
            <c:numRef>
              <c:f>(results2.csv!$F$16,results2.csv!$F$35,results2.csv!$F$54,results2.csv!$F$73,results2.csv!$F$92)</c:f>
              <c:numCache>
                <c:formatCode>General</c:formatCode>
                <c:ptCount val="5"/>
                <c:pt idx="0">
                  <c:v>0.2875</c:v>
                </c:pt>
                <c:pt idx="1">
                  <c:v>0.2764</c:v>
                </c:pt>
                <c:pt idx="2">
                  <c:v>0.2476</c:v>
                </c:pt>
                <c:pt idx="3">
                  <c:v>0.2393</c:v>
                </c:pt>
                <c:pt idx="4">
                  <c:v>0.2373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results2.csv!$A$9</c:f>
              <c:strCache>
                <c:ptCount val="1"/>
                <c:pt idx="0">
                  <c:v>v06_write_transposed 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diamond"/>
            <c:size val="1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0.0563525396927843"/>
                  <c:y val="-0.0253766851704996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chemeClr val="accent5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accent5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val>
            <c:numRef>
              <c:f>(results2.csv!$F$9,results2.csv!$F$27,results2.csv!$F$46,results2.csv!$F$65,results2.csv!$F$83)</c:f>
              <c:numCache>
                <c:formatCode>General</c:formatCode>
                <c:ptCount val="5"/>
                <c:pt idx="0">
                  <c:v>0.3387</c:v>
                </c:pt>
                <c:pt idx="1">
                  <c:v>0.3239</c:v>
                </c:pt>
                <c:pt idx="2">
                  <c:v>0.3073</c:v>
                </c:pt>
                <c:pt idx="3">
                  <c:v>0.3072</c:v>
                </c:pt>
                <c:pt idx="4">
                  <c:v>0.3018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results2.csv!$A$4</c:f>
              <c:strCache>
                <c:ptCount val="1"/>
                <c:pt idx="0">
                  <c:v>v07b_vectorize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10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0.0911886052665548"/>
                  <c:y val="-0.0269627279936558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2"/>
                        </a:solidFill>
                      </a:rPr>
                      <a:t>v07b_vectorize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val>
            <c:numRef>
              <c:f>(results2.csv!$F$4,results2.csv!$F$23,results2.csv!$F$42,results2.csv!$F$61,results2.csv!$F$80)</c:f>
              <c:numCache>
                <c:formatCode>General</c:formatCode>
                <c:ptCount val="5"/>
                <c:pt idx="0">
                  <c:v>0.3582</c:v>
                </c:pt>
                <c:pt idx="1">
                  <c:v>0.3772</c:v>
                </c:pt>
                <c:pt idx="2">
                  <c:v>0.3533</c:v>
                </c:pt>
                <c:pt idx="3">
                  <c:v>0.3296</c:v>
                </c:pt>
                <c:pt idx="4">
                  <c:v>0.323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1"/>
          <c:showPercent val="0"/>
          <c:showBubbleSize val="0"/>
        </c:dLbls>
        <c:marker val="1"/>
        <c:smooth val="0"/>
        <c:axId val="2118778840"/>
        <c:axId val="2118749160"/>
      </c:lineChart>
      <c:catAx>
        <c:axId val="2118778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Image</a:t>
                </a:r>
                <a:r>
                  <a:rPr lang="en-US" baseline="0"/>
                  <a:t> size [megapixels]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8749160"/>
        <c:crosses val="autoZero"/>
        <c:auto val="1"/>
        <c:lblAlgn val="ctr"/>
        <c:lblOffset val="100"/>
        <c:noMultiLvlLbl val="0"/>
      </c:catAx>
      <c:valAx>
        <c:axId val="2118749160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Performance</a:t>
                </a:r>
              </a:p>
              <a:p>
                <a:pPr>
                  <a:defRPr/>
                </a:pPr>
                <a:r>
                  <a:rPr lang="en-US" baseline="0"/>
                  <a:t>[flops/cycle]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450819672131147"/>
              <c:y val="0.00046519759970527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8778840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Cycles</a:t>
            </a:r>
            <a:r>
              <a:rPr lang="en-US" baseline="0"/>
              <a:t> per pixel </a:t>
            </a:r>
            <a:r>
              <a:rPr lang="en-US"/>
              <a:t>for various image</a:t>
            </a:r>
            <a:r>
              <a:rPr lang="en-US" baseline="0"/>
              <a:t> sizes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6071624499806"/>
          <c:y val="0.0771449980330571"/>
          <c:w val="0.832698867303472"/>
          <c:h val="0.828718240116893"/>
        </c:manualLayout>
      </c:layout>
      <c:lineChart>
        <c:grouping val="standard"/>
        <c:varyColors val="0"/>
        <c:ser>
          <c:idx val="0"/>
          <c:order val="0"/>
          <c:tx>
            <c:strRef>
              <c:f>results2.csv!$A$19</c:f>
              <c:strCache>
                <c:ptCount val="1"/>
                <c:pt idx="0">
                  <c:v>v00_base</c:v>
                </c:pt>
              </c:strCache>
            </c:strRef>
          </c:tx>
          <c:spPr>
            <a:ln>
              <a:solidFill>
                <a:srgbClr val="C20000"/>
              </a:solidFill>
            </a:ln>
          </c:spPr>
          <c:marker>
            <c:symbol val="diamond"/>
            <c:size val="10"/>
            <c:spPr>
              <a:solidFill>
                <a:srgbClr val="C20000"/>
              </a:solidFill>
              <a:ln>
                <a:solidFill>
                  <a:srgbClr val="C20000"/>
                </a:solidFill>
                <a:bevel/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0.0901640151026203"/>
                  <c:y val="-0.0253766851704996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rgbClr val="C20000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numRef>
              <c:f>(results2.csv!$C$2,results2.csv!$C$21,results2.csv!$C$40,results2.csv!$C$59,results2.csv!$C$78)</c:f>
              <c:numCache>
                <c:formatCode>General</c:formatCode>
                <c:ptCount val="5"/>
                <c:pt idx="0">
                  <c:v>0.02</c:v>
                </c:pt>
                <c:pt idx="1">
                  <c:v>0.06848</c:v>
                </c:pt>
                <c:pt idx="2">
                  <c:v>0.2688</c:v>
                </c:pt>
                <c:pt idx="3">
                  <c:v>0.9216</c:v>
                </c:pt>
                <c:pt idx="4">
                  <c:v>2.0736</c:v>
                </c:pt>
              </c:numCache>
            </c:numRef>
          </c:cat>
          <c:val>
            <c:numRef>
              <c:f>(results2.csv!$D$19,results2.csv!$D$38,results2.csv!$D$57,results2.csv!$D$76,results2.csv!$D$95)</c:f>
              <c:numCache>
                <c:formatCode>General</c:formatCode>
                <c:ptCount val="5"/>
                <c:pt idx="0">
                  <c:v>551.2</c:v>
                </c:pt>
                <c:pt idx="1">
                  <c:v>557.0</c:v>
                </c:pt>
                <c:pt idx="2">
                  <c:v>629.9</c:v>
                </c:pt>
                <c:pt idx="3">
                  <c:v>701.1</c:v>
                </c:pt>
                <c:pt idx="4">
                  <c:v>735.4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results2.csv!$A$18</c:f>
              <c:strCache>
                <c:ptCount val="1"/>
                <c:pt idx="0">
                  <c:v>v01_blocked_transpose</c:v>
                </c:pt>
              </c:strCache>
            </c:strRef>
          </c:tx>
          <c:spPr>
            <a:ln>
              <a:solidFill>
                <a:srgbClr val="660066"/>
              </a:solidFill>
            </a:ln>
          </c:spPr>
          <c:marker>
            <c:symbol val="diamond"/>
            <c:size val="10"/>
            <c:spPr>
              <a:solidFill>
                <a:srgbClr val="660066"/>
              </a:solidFill>
              <a:ln>
                <a:solidFill>
                  <a:srgbClr val="660066"/>
                </a:solidFill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0.0491803278688524"/>
                  <c:y val="-0.0237906423473434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>
                        <a:solidFill>
                          <a:srgbClr val="660066"/>
                        </a:solidFill>
                      </a:rPr>
                      <a:t>v01_blocked_transpose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val>
            <c:numRef>
              <c:f>(results2.csv!$D$18,results2.csv!$D$37,results2.csv!$D$56,results2.csv!$D$75,results2.csv!$D$94)</c:f>
              <c:numCache>
                <c:formatCode>General</c:formatCode>
                <c:ptCount val="5"/>
                <c:pt idx="0">
                  <c:v>538.5</c:v>
                </c:pt>
                <c:pt idx="1">
                  <c:v>548.3</c:v>
                </c:pt>
                <c:pt idx="2">
                  <c:v>593.3</c:v>
                </c:pt>
                <c:pt idx="3">
                  <c:v>614.9</c:v>
                </c:pt>
                <c:pt idx="4">
                  <c:v>616.5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results2.csv!$A$17</c:f>
              <c:strCache>
                <c:ptCount val="1"/>
                <c:pt idx="0">
                  <c:v>v02_inline_bounds</c:v>
                </c:pt>
              </c:strCache>
            </c:strRef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diamond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0.0799180327868852"/>
                  <c:y val="-0.0237906423473434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val>
            <c:numRef>
              <c:f>(results2.csv!$D$17,results2.csv!$D$36,results2.csv!$D$55,results2.csv!$D$74,results2.csv!$D$93)</c:f>
              <c:numCache>
                <c:formatCode>General</c:formatCode>
                <c:ptCount val="5"/>
                <c:pt idx="0">
                  <c:v>444.0</c:v>
                </c:pt>
                <c:pt idx="1">
                  <c:v>452.0</c:v>
                </c:pt>
                <c:pt idx="2">
                  <c:v>503.6</c:v>
                </c:pt>
                <c:pt idx="3">
                  <c:v>526.6</c:v>
                </c:pt>
                <c:pt idx="4">
                  <c:v>525.0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results2.csv!$A$16</c:f>
              <c:strCache>
                <c:ptCount val="1"/>
                <c:pt idx="0">
                  <c:v>v05_recombinate         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10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0.0901639344262295"/>
                  <c:y val="-0.0269627279936558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8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val>
            <c:numRef>
              <c:f>(results2.csv!$D$16,results2.csv!$D$35,results2.csv!$D$54,results2.csv!$D$73,results2.csv!$D$92)</c:f>
              <c:numCache>
                <c:formatCode>General</c:formatCode>
                <c:ptCount val="5"/>
                <c:pt idx="0">
                  <c:v>368.7</c:v>
                </c:pt>
                <c:pt idx="1">
                  <c:v>383.5</c:v>
                </c:pt>
                <c:pt idx="2">
                  <c:v>428.0</c:v>
                </c:pt>
                <c:pt idx="3">
                  <c:v>443.0</c:v>
                </c:pt>
                <c:pt idx="4">
                  <c:v>446.7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results2.csv!$A$9</c:f>
              <c:strCache>
                <c:ptCount val="1"/>
                <c:pt idx="0">
                  <c:v>v06_write_transposed 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diamond"/>
            <c:size val="1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0.0563525396927843"/>
                  <c:y val="-0.0253766851704996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chemeClr val="accent5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accent5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val>
            <c:numRef>
              <c:f>(results2.csv!$D$9,results2.csv!$D$27,results2.csv!$D$46,results2.csv!$D$65,results2.csv!$D$83)</c:f>
              <c:numCache>
                <c:formatCode>General</c:formatCode>
                <c:ptCount val="5"/>
                <c:pt idx="0">
                  <c:v>313.0</c:v>
                </c:pt>
                <c:pt idx="1">
                  <c:v>327.3</c:v>
                </c:pt>
                <c:pt idx="2">
                  <c:v>345.0</c:v>
                </c:pt>
                <c:pt idx="3">
                  <c:v>345.0</c:v>
                </c:pt>
                <c:pt idx="4">
                  <c:v>351.2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results2.csv!$A$4</c:f>
              <c:strCache>
                <c:ptCount val="1"/>
                <c:pt idx="0">
                  <c:v>v07b_vectorize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10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0.0911886052665548"/>
                  <c:y val="0.0333068992862807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2"/>
                        </a:solidFill>
                      </a:rPr>
                      <a:t>v07b_vectorize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val>
            <c:numRef>
              <c:f>(results2.csv!$D$4,results2.csv!$D$23,results2.csv!$D$42,results2.csv!$D$61,results2.csv!$D$80)</c:f>
              <c:numCache>
                <c:formatCode>General</c:formatCode>
                <c:ptCount val="5"/>
                <c:pt idx="0">
                  <c:v>295.9</c:v>
                </c:pt>
                <c:pt idx="1">
                  <c:v>281.0</c:v>
                </c:pt>
                <c:pt idx="2">
                  <c:v>300.1</c:v>
                </c:pt>
                <c:pt idx="3">
                  <c:v>321.6</c:v>
                </c:pt>
                <c:pt idx="4">
                  <c:v>328.2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1"/>
          <c:showPercent val="0"/>
          <c:showBubbleSize val="0"/>
        </c:dLbls>
        <c:marker val="1"/>
        <c:smooth val="0"/>
        <c:axId val="2073264888"/>
        <c:axId val="2119422392"/>
      </c:lineChart>
      <c:catAx>
        <c:axId val="2073264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Image</a:t>
                </a:r>
                <a:r>
                  <a:rPr lang="en-US" baseline="0"/>
                  <a:t> size [megapixels]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9422392"/>
        <c:crosses val="autoZero"/>
        <c:auto val="1"/>
        <c:lblAlgn val="ctr"/>
        <c:lblOffset val="100"/>
        <c:noMultiLvlLbl val="0"/>
      </c:catAx>
      <c:valAx>
        <c:axId val="2119422392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[cycles/pixel]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450819672131147"/>
              <c:y val="0.00046519759970527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73264888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</xdr:row>
      <xdr:rowOff>12700</xdr:rowOff>
    </xdr:from>
    <xdr:to>
      <xdr:col>23</xdr:col>
      <xdr:colOff>88900</xdr:colOff>
      <xdr:row>43</xdr:row>
      <xdr:rowOff>19050</xdr:rowOff>
    </xdr:to>
    <xdr:graphicFrame macro="">
      <xdr:nvGraphicFramePr>
        <xdr:cNvPr id="2" name="Chart 1" title="nkmn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47</xdr:row>
      <xdr:rowOff>76200</xdr:rowOff>
    </xdr:from>
    <xdr:to>
      <xdr:col>23</xdr:col>
      <xdr:colOff>63500</xdr:colOff>
      <xdr:row>89</xdr:row>
      <xdr:rowOff>82550</xdr:rowOff>
    </xdr:to>
    <xdr:graphicFrame macro="">
      <xdr:nvGraphicFramePr>
        <xdr:cNvPr id="3" name="Chart 2" title="nkmn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rf.csv"/>
    </sheetNames>
    <sheetDataSet>
      <sheetData sheetId="0">
        <row r="2">
          <cell r="F2">
            <v>0.43469999999999998</v>
          </cell>
        </row>
        <row r="3">
          <cell r="F3">
            <v>0.43009999999999998</v>
          </cell>
        </row>
        <row r="4">
          <cell r="A4" t="str">
            <v xml:space="preserve">v07b_vectorize           </v>
          </cell>
          <cell r="F4">
            <v>0.42630000000000001</v>
          </cell>
        </row>
        <row r="5">
          <cell r="F5">
            <v>0.32779999999999998</v>
          </cell>
        </row>
        <row r="6">
          <cell r="A6" t="str">
            <v>v01_blocked_transpose</v>
          </cell>
          <cell r="F6">
            <v>0.23860000000000001</v>
          </cell>
        </row>
        <row r="7">
          <cell r="A7" t="str">
            <v>v00_base</v>
          </cell>
          <cell r="F7">
            <v>0.2356</v>
          </cell>
        </row>
        <row r="10">
          <cell r="F10">
            <v>0.45390000000000003</v>
          </cell>
        </row>
        <row r="11">
          <cell r="F11">
            <v>0.42730000000000001</v>
          </cell>
        </row>
        <row r="12">
          <cell r="A12" t="str">
            <v>v05_recombinate</v>
          </cell>
          <cell r="F12">
            <v>0.33050000000000002</v>
          </cell>
        </row>
        <row r="13">
          <cell r="F13">
            <v>0.27050000000000002</v>
          </cell>
        </row>
        <row r="14">
          <cell r="F14">
            <v>0.2266</v>
          </cell>
        </row>
        <row r="15">
          <cell r="F15">
            <v>0.21759999999999999</v>
          </cell>
        </row>
        <row r="18">
          <cell r="F18">
            <v>0.4551</v>
          </cell>
        </row>
        <row r="19">
          <cell r="A19" t="str">
            <v xml:space="preserve">v06_write_transposed </v>
          </cell>
          <cell r="F19">
            <v>0.42649999999999999</v>
          </cell>
        </row>
        <row r="20">
          <cell r="F20">
            <v>0.32850000000000001</v>
          </cell>
        </row>
        <row r="21">
          <cell r="A21" t="str">
            <v>v02_inline_bounds</v>
          </cell>
          <cell r="F21">
            <v>0.28160000000000002</v>
          </cell>
        </row>
        <row r="22">
          <cell r="F22">
            <v>0.21390000000000001</v>
          </cell>
        </row>
        <row r="23">
          <cell r="F23">
            <v>0.19409999999999999</v>
          </cell>
        </row>
        <row r="26">
          <cell r="F26">
            <v>0.41749999999999998</v>
          </cell>
        </row>
        <row r="27">
          <cell r="F27">
            <v>0.40089999999999998</v>
          </cell>
        </row>
        <row r="28">
          <cell r="F28">
            <v>0.31490000000000001</v>
          </cell>
        </row>
        <row r="29">
          <cell r="F29">
            <v>0.27660000000000001</v>
          </cell>
        </row>
        <row r="30">
          <cell r="F30">
            <v>0.21210000000000001</v>
          </cell>
        </row>
        <row r="31">
          <cell r="F31">
            <v>0.1724</v>
          </cell>
        </row>
        <row r="34">
          <cell r="C34">
            <v>20000</v>
          </cell>
        </row>
        <row r="35">
          <cell r="C35">
            <v>268800</v>
          </cell>
        </row>
        <row r="36">
          <cell r="C36">
            <v>699392</v>
          </cell>
        </row>
        <row r="37">
          <cell r="C37">
            <v>2795520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topLeftCell="D39" workbookViewId="0">
      <selection activeCell="L46" sqref="L46"/>
    </sheetView>
  </sheetViews>
  <sheetFormatPr baseColWidth="10" defaultRowHeight="15" x14ac:dyDescent="0"/>
  <cols>
    <col min="1" max="1" width="30.83203125" customWidth="1"/>
    <col min="2" max="2" width="16" customWidth="1"/>
    <col min="3" max="3" width="18.1640625" customWidth="1"/>
  </cols>
  <sheetData>
    <row r="1" spans="1:7">
      <c r="A1" t="s">
        <v>0</v>
      </c>
    </row>
    <row r="2" spans="1:7">
      <c r="A2" t="s">
        <v>21</v>
      </c>
      <c r="B2">
        <f>200*100</f>
        <v>20000</v>
      </c>
      <c r="C2">
        <f>B2/1000000</f>
        <v>0.02</v>
      </c>
    </row>
    <row r="3" spans="1:7">
      <c r="A3" t="s">
        <v>0</v>
      </c>
    </row>
    <row r="4" spans="1:7">
      <c r="A4" t="s">
        <v>27</v>
      </c>
      <c r="B4">
        <v>5918740</v>
      </c>
      <c r="C4" s="1">
        <v>0.53691999999999995</v>
      </c>
      <c r="D4">
        <v>295.89999999999998</v>
      </c>
      <c r="E4">
        <v>44</v>
      </c>
      <c r="F4">
        <v>0.35820000000000002</v>
      </c>
      <c r="G4">
        <v>0.56089999999999995</v>
      </c>
    </row>
    <row r="5" spans="1:7">
      <c r="A5" t="s">
        <v>2</v>
      </c>
      <c r="B5">
        <v>6056660</v>
      </c>
      <c r="C5" s="1">
        <v>0.54942999999999997</v>
      </c>
      <c r="D5">
        <v>302.8</v>
      </c>
      <c r="E5">
        <v>45</v>
      </c>
      <c r="F5">
        <v>0.35</v>
      </c>
      <c r="G5">
        <v>0.54820000000000002</v>
      </c>
    </row>
    <row r="6" spans="1:7">
      <c r="A6" t="s">
        <v>3</v>
      </c>
      <c r="B6">
        <v>6147840</v>
      </c>
      <c r="C6" s="1">
        <v>0.55769999999999997</v>
      </c>
      <c r="D6">
        <v>307.39999999999998</v>
      </c>
      <c r="E6">
        <v>46</v>
      </c>
      <c r="F6">
        <v>0.3448</v>
      </c>
      <c r="G6">
        <v>0.54</v>
      </c>
    </row>
    <row r="7" spans="1:7">
      <c r="A7" t="s">
        <v>4</v>
      </c>
      <c r="B7">
        <v>6161710</v>
      </c>
      <c r="C7" s="1">
        <v>0.55896000000000001</v>
      </c>
      <c r="D7">
        <v>308.10000000000002</v>
      </c>
      <c r="E7">
        <v>46</v>
      </c>
      <c r="F7">
        <v>0.34410000000000002</v>
      </c>
      <c r="G7">
        <v>0.53879999999999995</v>
      </c>
    </row>
    <row r="8" spans="1:7">
      <c r="A8" t="s">
        <v>5</v>
      </c>
      <c r="B8">
        <v>6161920</v>
      </c>
      <c r="C8" s="1">
        <v>0.55898000000000003</v>
      </c>
      <c r="D8">
        <v>308.10000000000002</v>
      </c>
      <c r="E8">
        <v>47</v>
      </c>
      <c r="F8">
        <v>0.34410000000000002</v>
      </c>
      <c r="G8">
        <v>0.53879999999999995</v>
      </c>
    </row>
    <row r="9" spans="1:7">
      <c r="A9" t="s">
        <v>26</v>
      </c>
      <c r="B9">
        <v>6259900</v>
      </c>
      <c r="C9" s="1">
        <v>0.56786000000000003</v>
      </c>
      <c r="D9">
        <v>313</v>
      </c>
      <c r="E9">
        <v>48</v>
      </c>
      <c r="F9">
        <v>0.3387</v>
      </c>
      <c r="G9">
        <v>0.53039999999999998</v>
      </c>
    </row>
    <row r="10" spans="1:7">
      <c r="A10" t="s">
        <v>7</v>
      </c>
      <c r="B10">
        <v>6290600</v>
      </c>
      <c r="C10" s="1">
        <v>0.57064999999999999</v>
      </c>
      <c r="D10">
        <v>314.5</v>
      </c>
      <c r="E10">
        <v>48</v>
      </c>
      <c r="F10">
        <v>0.33700000000000002</v>
      </c>
      <c r="G10">
        <v>0.52780000000000005</v>
      </c>
    </row>
    <row r="11" spans="1:7">
      <c r="A11" t="s">
        <v>8</v>
      </c>
      <c r="B11">
        <v>6336900</v>
      </c>
      <c r="C11" s="1">
        <v>0.57484999999999997</v>
      </c>
      <c r="D11">
        <v>316.8</v>
      </c>
      <c r="E11">
        <v>48</v>
      </c>
      <c r="F11">
        <v>0.33450000000000002</v>
      </c>
      <c r="G11">
        <v>0.52390000000000003</v>
      </c>
    </row>
    <row r="12" spans="1:7">
      <c r="A12" t="s">
        <v>9</v>
      </c>
      <c r="B12">
        <v>6367870</v>
      </c>
      <c r="C12" s="1">
        <v>0.57765999999999995</v>
      </c>
      <c r="D12">
        <v>318.39999999999998</v>
      </c>
      <c r="E12">
        <v>49</v>
      </c>
      <c r="F12">
        <v>0.33289999999999997</v>
      </c>
      <c r="G12">
        <v>0.52139999999999997</v>
      </c>
    </row>
    <row r="13" spans="1:7">
      <c r="A13" t="s">
        <v>10</v>
      </c>
      <c r="B13">
        <v>6406440</v>
      </c>
      <c r="C13" s="1">
        <v>0.58116000000000001</v>
      </c>
      <c r="D13">
        <v>320.3</v>
      </c>
      <c r="E13">
        <v>49</v>
      </c>
      <c r="F13">
        <v>0.33090000000000003</v>
      </c>
      <c r="G13">
        <v>0.51819999999999999</v>
      </c>
    </row>
    <row r="14" spans="1:7">
      <c r="A14" t="s">
        <v>11</v>
      </c>
      <c r="B14">
        <v>6464180</v>
      </c>
      <c r="C14" s="1">
        <v>0.58638999999999997</v>
      </c>
      <c r="D14">
        <v>323.2</v>
      </c>
      <c r="E14">
        <v>49</v>
      </c>
      <c r="F14">
        <v>0.32800000000000001</v>
      </c>
      <c r="G14">
        <v>0.51359999999999995</v>
      </c>
    </row>
    <row r="15" spans="1:7">
      <c r="A15" t="s">
        <v>12</v>
      </c>
      <c r="B15">
        <v>6590630</v>
      </c>
      <c r="C15" s="1">
        <v>0.59787000000000001</v>
      </c>
      <c r="D15">
        <v>329.5</v>
      </c>
      <c r="E15">
        <v>50.9</v>
      </c>
      <c r="F15">
        <v>0.32169999999999999</v>
      </c>
      <c r="G15">
        <v>0.50380000000000003</v>
      </c>
    </row>
    <row r="16" spans="1:7">
      <c r="A16" t="s">
        <v>25</v>
      </c>
      <c r="B16">
        <v>7374800</v>
      </c>
      <c r="C16" s="1">
        <v>0.66900000000000004</v>
      </c>
      <c r="D16">
        <v>368.7</v>
      </c>
      <c r="E16">
        <v>49</v>
      </c>
      <c r="F16">
        <v>0.28749999999999998</v>
      </c>
      <c r="G16">
        <v>0.45019999999999999</v>
      </c>
    </row>
    <row r="17" spans="1:7">
      <c r="A17" t="s">
        <v>24</v>
      </c>
      <c r="B17">
        <v>8880850</v>
      </c>
      <c r="C17" s="1">
        <v>0.80562</v>
      </c>
      <c r="D17">
        <v>444</v>
      </c>
      <c r="E17">
        <v>46</v>
      </c>
      <c r="F17">
        <v>0.2387</v>
      </c>
      <c r="G17">
        <v>0.37380000000000002</v>
      </c>
    </row>
    <row r="18" spans="1:7">
      <c r="A18" t="s">
        <v>23</v>
      </c>
      <c r="B18">
        <v>10769300</v>
      </c>
      <c r="C18" s="1">
        <v>0.97692999999999997</v>
      </c>
      <c r="D18">
        <v>538.5</v>
      </c>
      <c r="E18">
        <v>22</v>
      </c>
      <c r="F18">
        <v>0.19689999999999999</v>
      </c>
      <c r="G18">
        <v>0.30830000000000002</v>
      </c>
    </row>
    <row r="19" spans="1:7">
      <c r="A19" t="s">
        <v>22</v>
      </c>
      <c r="B19">
        <v>11023600</v>
      </c>
      <c r="C19" s="1">
        <v>1</v>
      </c>
      <c r="D19">
        <v>551.20000000000005</v>
      </c>
      <c r="E19">
        <v>22</v>
      </c>
      <c r="F19">
        <v>0.1923</v>
      </c>
      <c r="G19">
        <v>0.30120000000000002</v>
      </c>
    </row>
    <row r="20" spans="1:7">
      <c r="A20" t="s">
        <v>0</v>
      </c>
    </row>
    <row r="21" spans="1:7">
      <c r="A21" t="s">
        <v>20</v>
      </c>
      <c r="B21">
        <f>320*214</f>
        <v>68480</v>
      </c>
      <c r="C21">
        <f>B21/1000000</f>
        <v>6.8479999999999999E-2</v>
      </c>
    </row>
    <row r="22" spans="1:7">
      <c r="A22" t="s">
        <v>0</v>
      </c>
    </row>
    <row r="23" spans="1:7">
      <c r="A23" t="s">
        <v>1</v>
      </c>
      <c r="B23">
        <v>19243900</v>
      </c>
      <c r="C23" s="1">
        <v>0.50451000000000001</v>
      </c>
      <c r="D23">
        <v>281</v>
      </c>
      <c r="E23">
        <v>42.6</v>
      </c>
      <c r="F23">
        <v>0.37719999999999998</v>
      </c>
      <c r="G23">
        <v>0.5907</v>
      </c>
    </row>
    <row r="24" spans="1:7">
      <c r="A24" t="s">
        <v>2</v>
      </c>
      <c r="B24">
        <v>20099600</v>
      </c>
      <c r="C24" s="1">
        <v>0.52695000000000003</v>
      </c>
      <c r="D24">
        <v>293.5</v>
      </c>
      <c r="E24">
        <v>44.8</v>
      </c>
      <c r="F24">
        <v>0.36109999999999998</v>
      </c>
      <c r="G24">
        <v>0.56559999999999999</v>
      </c>
    </row>
    <row r="25" spans="1:7">
      <c r="A25" t="s">
        <v>4</v>
      </c>
      <c r="B25">
        <v>20168100</v>
      </c>
      <c r="C25" s="1">
        <v>0.52873999999999999</v>
      </c>
      <c r="D25">
        <v>294.5</v>
      </c>
      <c r="E25">
        <v>45</v>
      </c>
      <c r="F25">
        <v>0.3599</v>
      </c>
      <c r="G25">
        <v>0.56359999999999999</v>
      </c>
    </row>
    <row r="26" spans="1:7">
      <c r="A26" t="s">
        <v>3</v>
      </c>
      <c r="B26">
        <v>22152500</v>
      </c>
      <c r="C26" s="1">
        <v>0.58077000000000001</v>
      </c>
      <c r="D26">
        <v>323.5</v>
      </c>
      <c r="E26">
        <v>48.2</v>
      </c>
      <c r="F26">
        <v>0.32769999999999999</v>
      </c>
      <c r="G26">
        <v>0.51319999999999999</v>
      </c>
    </row>
    <row r="27" spans="1:7">
      <c r="A27" t="s">
        <v>6</v>
      </c>
      <c r="B27">
        <v>22410800</v>
      </c>
      <c r="C27" s="1">
        <v>0.58753999999999995</v>
      </c>
      <c r="D27">
        <v>327.3</v>
      </c>
      <c r="E27">
        <v>48.8</v>
      </c>
      <c r="F27">
        <v>0.32390000000000002</v>
      </c>
      <c r="G27">
        <v>0.50719999999999998</v>
      </c>
    </row>
    <row r="28" spans="1:7">
      <c r="A28" t="s">
        <v>8</v>
      </c>
      <c r="B28">
        <v>22589000</v>
      </c>
      <c r="C28" s="1">
        <v>0.59221000000000001</v>
      </c>
      <c r="D28">
        <v>329.9</v>
      </c>
      <c r="E28">
        <v>49.3</v>
      </c>
      <c r="F28">
        <v>0.32129999999999997</v>
      </c>
      <c r="G28">
        <v>0.50319999999999998</v>
      </c>
    </row>
    <row r="29" spans="1:7">
      <c r="A29" t="s">
        <v>9</v>
      </c>
      <c r="B29">
        <v>22605300</v>
      </c>
      <c r="C29" s="1">
        <v>0.59263999999999994</v>
      </c>
      <c r="D29">
        <v>330.1</v>
      </c>
      <c r="E29">
        <v>49.4</v>
      </c>
      <c r="F29">
        <v>0.3211</v>
      </c>
      <c r="G29">
        <v>0.50290000000000001</v>
      </c>
    </row>
    <row r="30" spans="1:7">
      <c r="A30" t="s">
        <v>5</v>
      </c>
      <c r="B30">
        <v>22732600</v>
      </c>
      <c r="C30" s="1">
        <v>0.59597999999999995</v>
      </c>
      <c r="D30">
        <v>332</v>
      </c>
      <c r="E30">
        <v>49.5</v>
      </c>
      <c r="F30">
        <v>0.31929999999999997</v>
      </c>
      <c r="G30">
        <v>0.50009999999999999</v>
      </c>
    </row>
    <row r="31" spans="1:7">
      <c r="A31" t="s">
        <v>7</v>
      </c>
      <c r="B31">
        <v>22898000</v>
      </c>
      <c r="C31" s="1">
        <v>0.60031000000000001</v>
      </c>
      <c r="D31">
        <v>334.4</v>
      </c>
      <c r="E31">
        <v>49.9</v>
      </c>
      <c r="F31">
        <v>0.317</v>
      </c>
      <c r="G31">
        <v>0.4965</v>
      </c>
    </row>
    <row r="32" spans="1:7">
      <c r="A32" t="s">
        <v>10</v>
      </c>
      <c r="B32">
        <v>23234100</v>
      </c>
      <c r="C32" s="1">
        <v>0.60912999999999995</v>
      </c>
      <c r="D32">
        <v>339.3</v>
      </c>
      <c r="E32">
        <v>50.8</v>
      </c>
      <c r="F32">
        <v>0.31240000000000001</v>
      </c>
      <c r="G32">
        <v>0.48930000000000001</v>
      </c>
    </row>
    <row r="33" spans="1:7">
      <c r="A33" t="s">
        <v>12</v>
      </c>
      <c r="B33">
        <v>23846900</v>
      </c>
      <c r="C33" s="1">
        <v>0.62519000000000002</v>
      </c>
      <c r="D33">
        <v>348.2</v>
      </c>
      <c r="E33">
        <v>52.4</v>
      </c>
      <c r="F33">
        <v>0.3044</v>
      </c>
      <c r="G33">
        <v>0.47670000000000001</v>
      </c>
    </row>
    <row r="34" spans="1:7">
      <c r="A34" t="s">
        <v>11</v>
      </c>
      <c r="B34">
        <v>24591200</v>
      </c>
      <c r="C34" s="1">
        <v>0.64470000000000005</v>
      </c>
      <c r="D34">
        <v>359.1</v>
      </c>
      <c r="E34">
        <v>53.5</v>
      </c>
      <c r="F34">
        <v>0.29520000000000002</v>
      </c>
      <c r="G34">
        <v>0.46229999999999999</v>
      </c>
    </row>
    <row r="35" spans="1:7">
      <c r="A35" t="s">
        <v>13</v>
      </c>
      <c r="B35">
        <v>26262200</v>
      </c>
      <c r="C35" s="1">
        <v>0.68850999999999996</v>
      </c>
      <c r="D35">
        <v>383.5</v>
      </c>
      <c r="E35">
        <v>49.6</v>
      </c>
      <c r="F35">
        <v>0.27639999999999998</v>
      </c>
      <c r="G35">
        <v>0.43290000000000001</v>
      </c>
    </row>
    <row r="36" spans="1:7">
      <c r="A36" t="s">
        <v>14</v>
      </c>
      <c r="B36">
        <v>30953000</v>
      </c>
      <c r="C36" s="1">
        <v>0.81149000000000004</v>
      </c>
      <c r="D36">
        <v>452</v>
      </c>
      <c r="E36">
        <v>46.5</v>
      </c>
      <c r="F36">
        <v>0.23449999999999999</v>
      </c>
      <c r="G36">
        <v>0.36730000000000002</v>
      </c>
    </row>
    <row r="37" spans="1:7">
      <c r="A37" t="s">
        <v>15</v>
      </c>
      <c r="B37">
        <v>37544800</v>
      </c>
      <c r="C37" s="1">
        <v>0.98431000000000002</v>
      </c>
      <c r="D37">
        <v>548.29999999999995</v>
      </c>
      <c r="E37">
        <v>22.4</v>
      </c>
      <c r="F37">
        <v>0.1933</v>
      </c>
      <c r="G37">
        <v>0.30280000000000001</v>
      </c>
    </row>
    <row r="38" spans="1:7">
      <c r="A38" t="s">
        <v>16</v>
      </c>
      <c r="B38">
        <v>38143400</v>
      </c>
      <c r="C38" s="1">
        <v>1</v>
      </c>
      <c r="D38">
        <v>557</v>
      </c>
      <c r="E38">
        <v>22.4</v>
      </c>
      <c r="F38">
        <v>0.1903</v>
      </c>
      <c r="G38">
        <v>0.29799999999999999</v>
      </c>
    </row>
    <row r="39" spans="1:7">
      <c r="A39" t="s">
        <v>0</v>
      </c>
    </row>
    <row r="40" spans="1:7">
      <c r="A40" t="s">
        <v>19</v>
      </c>
      <c r="B40">
        <f>640*420</f>
        <v>268800</v>
      </c>
      <c r="C40">
        <f>B40/1000000</f>
        <v>0.26879999999999998</v>
      </c>
    </row>
    <row r="41" spans="1:7">
      <c r="A41" t="s">
        <v>0</v>
      </c>
    </row>
    <row r="42" spans="1:7">
      <c r="A42" t="s">
        <v>1</v>
      </c>
      <c r="B42">
        <v>80653600</v>
      </c>
      <c r="C42" s="1">
        <v>0.47633999999999999</v>
      </c>
      <c r="D42">
        <v>300.10000000000002</v>
      </c>
      <c r="E42">
        <v>45.6</v>
      </c>
      <c r="F42">
        <v>0.3533</v>
      </c>
      <c r="G42">
        <v>0.55320000000000003</v>
      </c>
    </row>
    <row r="43" spans="1:7">
      <c r="A43" t="s">
        <v>2</v>
      </c>
      <c r="B43">
        <v>83472200</v>
      </c>
      <c r="C43" s="1">
        <v>0.49298999999999998</v>
      </c>
      <c r="D43">
        <v>310.5</v>
      </c>
      <c r="E43">
        <v>47.2</v>
      </c>
      <c r="F43">
        <v>0.34129999999999999</v>
      </c>
      <c r="G43">
        <v>0.53459999999999996</v>
      </c>
    </row>
    <row r="44" spans="1:7">
      <c r="A44" t="s">
        <v>4</v>
      </c>
      <c r="B44">
        <v>84281700</v>
      </c>
      <c r="C44" s="1">
        <v>0.49776999999999999</v>
      </c>
      <c r="D44">
        <v>313.5</v>
      </c>
      <c r="E44">
        <v>47.8</v>
      </c>
      <c r="F44">
        <v>0.33810000000000001</v>
      </c>
      <c r="G44">
        <v>0.52939999999999998</v>
      </c>
    </row>
    <row r="45" spans="1:7">
      <c r="A45" t="s">
        <v>3</v>
      </c>
      <c r="B45">
        <v>91963200</v>
      </c>
      <c r="C45" s="1">
        <v>0.54313999999999996</v>
      </c>
      <c r="D45">
        <v>342.1</v>
      </c>
      <c r="E45">
        <v>50.7</v>
      </c>
      <c r="F45">
        <v>0.30980000000000002</v>
      </c>
      <c r="G45">
        <v>0.48520000000000002</v>
      </c>
    </row>
    <row r="46" spans="1:7">
      <c r="A46" t="s">
        <v>6</v>
      </c>
      <c r="B46">
        <v>92730400</v>
      </c>
      <c r="C46" s="1">
        <v>0.54766999999999999</v>
      </c>
      <c r="D46">
        <v>345</v>
      </c>
      <c r="E46">
        <v>51.1</v>
      </c>
      <c r="F46">
        <v>0.30730000000000002</v>
      </c>
      <c r="G46">
        <v>0.48120000000000002</v>
      </c>
    </row>
    <row r="47" spans="1:7">
      <c r="A47" t="s">
        <v>11</v>
      </c>
      <c r="B47">
        <v>93280300</v>
      </c>
      <c r="C47" s="1">
        <v>0.55091000000000001</v>
      </c>
      <c r="D47">
        <v>347</v>
      </c>
      <c r="E47">
        <v>51.4</v>
      </c>
      <c r="F47">
        <v>0.30549999999999999</v>
      </c>
      <c r="G47">
        <v>0.47839999999999999</v>
      </c>
    </row>
    <row r="48" spans="1:7">
      <c r="A48" t="s">
        <v>8</v>
      </c>
      <c r="B48">
        <v>93529500</v>
      </c>
      <c r="C48" s="1">
        <v>0.55239000000000005</v>
      </c>
      <c r="D48">
        <v>348</v>
      </c>
      <c r="E48">
        <v>51.6</v>
      </c>
      <c r="F48">
        <v>0.30459999999999998</v>
      </c>
      <c r="G48">
        <v>0.47710000000000002</v>
      </c>
    </row>
    <row r="49" spans="1:7">
      <c r="A49" t="s">
        <v>9</v>
      </c>
      <c r="B49">
        <v>93578100</v>
      </c>
      <c r="C49" s="1">
        <v>0.55266999999999999</v>
      </c>
      <c r="D49">
        <v>348.1</v>
      </c>
      <c r="E49">
        <v>51.5</v>
      </c>
      <c r="F49">
        <v>0.30449999999999999</v>
      </c>
      <c r="G49">
        <v>0.4768</v>
      </c>
    </row>
    <row r="50" spans="1:7">
      <c r="A50" t="s">
        <v>5</v>
      </c>
      <c r="B50">
        <v>93707300</v>
      </c>
      <c r="C50" s="1">
        <v>0.55344000000000004</v>
      </c>
      <c r="D50">
        <v>348.6</v>
      </c>
      <c r="E50">
        <v>51.7</v>
      </c>
      <c r="F50">
        <v>0.30409999999999998</v>
      </c>
      <c r="G50">
        <v>0.47620000000000001</v>
      </c>
    </row>
    <row r="51" spans="1:7">
      <c r="A51" t="s">
        <v>7</v>
      </c>
      <c r="B51">
        <v>94029600</v>
      </c>
      <c r="C51" s="1">
        <v>0.55533999999999994</v>
      </c>
      <c r="D51">
        <v>349.8</v>
      </c>
      <c r="E51">
        <v>52</v>
      </c>
      <c r="F51">
        <v>0.30299999999999999</v>
      </c>
      <c r="G51">
        <v>0.47449999999999998</v>
      </c>
    </row>
    <row r="52" spans="1:7">
      <c r="A52" t="s">
        <v>10</v>
      </c>
      <c r="B52">
        <v>95379300</v>
      </c>
      <c r="C52" s="1">
        <v>0.56330999999999998</v>
      </c>
      <c r="D52">
        <v>354.8</v>
      </c>
      <c r="E52">
        <v>52.6</v>
      </c>
      <c r="F52">
        <v>0.29870000000000002</v>
      </c>
      <c r="G52">
        <v>0.46779999999999999</v>
      </c>
    </row>
    <row r="53" spans="1:7">
      <c r="A53" t="s">
        <v>12</v>
      </c>
      <c r="B53">
        <v>97478300</v>
      </c>
      <c r="C53" s="1">
        <v>0.57571000000000006</v>
      </c>
      <c r="D53">
        <v>362.6</v>
      </c>
      <c r="E53">
        <v>54.1</v>
      </c>
      <c r="F53">
        <v>0.2923</v>
      </c>
      <c r="G53">
        <v>0.45779999999999998</v>
      </c>
    </row>
    <row r="54" spans="1:7">
      <c r="A54" t="s">
        <v>13</v>
      </c>
      <c r="B54">
        <v>115054000</v>
      </c>
      <c r="C54" s="1">
        <v>0.67950999999999995</v>
      </c>
      <c r="D54">
        <v>428</v>
      </c>
      <c r="E54">
        <v>52.3</v>
      </c>
      <c r="F54">
        <v>0.24759999999999999</v>
      </c>
      <c r="G54">
        <v>0.38779999999999998</v>
      </c>
    </row>
    <row r="55" spans="1:7">
      <c r="A55" t="s">
        <v>14</v>
      </c>
      <c r="B55">
        <v>135380000</v>
      </c>
      <c r="C55" s="1">
        <v>0.79956000000000005</v>
      </c>
      <c r="D55">
        <v>503.6</v>
      </c>
      <c r="E55">
        <v>48.3</v>
      </c>
      <c r="F55">
        <v>0.21049999999999999</v>
      </c>
      <c r="G55">
        <v>0.3296</v>
      </c>
    </row>
    <row r="56" spans="1:7">
      <c r="A56" t="s">
        <v>15</v>
      </c>
      <c r="B56">
        <v>159474000</v>
      </c>
      <c r="C56" s="1">
        <v>0.94186000000000003</v>
      </c>
      <c r="D56">
        <v>593.29999999999995</v>
      </c>
      <c r="E56">
        <v>22.6</v>
      </c>
      <c r="F56">
        <v>0.1787</v>
      </c>
      <c r="G56">
        <v>0.27979999999999999</v>
      </c>
    </row>
    <row r="57" spans="1:7">
      <c r="A57" t="s">
        <v>16</v>
      </c>
      <c r="B57">
        <v>169319000</v>
      </c>
      <c r="C57" s="1">
        <v>1</v>
      </c>
      <c r="D57">
        <v>629.9</v>
      </c>
      <c r="E57">
        <v>22.6</v>
      </c>
      <c r="F57">
        <v>0.16830000000000001</v>
      </c>
      <c r="G57">
        <v>0.26350000000000001</v>
      </c>
    </row>
    <row r="58" spans="1:7">
      <c r="A58" t="s">
        <v>0</v>
      </c>
    </row>
    <row r="59" spans="1:7">
      <c r="A59" t="s">
        <v>18</v>
      </c>
      <c r="B59">
        <f>1280*720</f>
        <v>921600</v>
      </c>
      <c r="C59">
        <f>B59/1000000</f>
        <v>0.92159999999999997</v>
      </c>
    </row>
    <row r="60" spans="1:7">
      <c r="A60" t="s">
        <v>0</v>
      </c>
    </row>
    <row r="61" spans="1:7">
      <c r="A61" t="s">
        <v>1</v>
      </c>
      <c r="B61">
        <v>296384000</v>
      </c>
      <c r="C61" s="1">
        <v>0.45871000000000001</v>
      </c>
      <c r="D61">
        <v>321.60000000000002</v>
      </c>
      <c r="E61">
        <v>49</v>
      </c>
      <c r="F61">
        <v>0.3296</v>
      </c>
      <c r="G61">
        <v>0.51619999999999999</v>
      </c>
    </row>
    <row r="62" spans="1:7">
      <c r="A62" t="s">
        <v>2</v>
      </c>
      <c r="B62">
        <v>304193000</v>
      </c>
      <c r="C62" s="1">
        <v>0.47078999999999999</v>
      </c>
      <c r="D62">
        <v>330.1</v>
      </c>
      <c r="E62">
        <v>50.4</v>
      </c>
      <c r="F62">
        <v>0.3211</v>
      </c>
      <c r="G62">
        <v>0.50290000000000001</v>
      </c>
    </row>
    <row r="63" spans="1:7">
      <c r="A63" t="s">
        <v>4</v>
      </c>
      <c r="B63">
        <v>308532000</v>
      </c>
      <c r="C63" s="1">
        <v>0.47750999999999999</v>
      </c>
      <c r="D63">
        <v>334.8</v>
      </c>
      <c r="E63">
        <v>51.2</v>
      </c>
      <c r="F63">
        <v>0.31659999999999999</v>
      </c>
      <c r="G63">
        <v>0.49590000000000001</v>
      </c>
    </row>
    <row r="64" spans="1:7">
      <c r="A64" t="s">
        <v>3</v>
      </c>
      <c r="B64">
        <v>316040000</v>
      </c>
      <c r="C64" s="1">
        <v>0.48913000000000001</v>
      </c>
      <c r="D64">
        <v>342.9</v>
      </c>
      <c r="E64">
        <v>52.6</v>
      </c>
      <c r="F64">
        <v>0.30909999999999999</v>
      </c>
      <c r="G64">
        <v>0.48409999999999997</v>
      </c>
    </row>
    <row r="65" spans="1:7">
      <c r="A65" t="s">
        <v>6</v>
      </c>
      <c r="B65">
        <v>317951000</v>
      </c>
      <c r="C65" s="1">
        <v>0.49208000000000002</v>
      </c>
      <c r="D65">
        <v>345</v>
      </c>
      <c r="E65">
        <v>52.9</v>
      </c>
      <c r="F65">
        <v>0.30719999999999997</v>
      </c>
      <c r="G65">
        <v>0.48120000000000002</v>
      </c>
    </row>
    <row r="66" spans="1:7">
      <c r="A66" t="s">
        <v>9</v>
      </c>
      <c r="B66">
        <v>319399000</v>
      </c>
      <c r="C66" s="1">
        <v>0.49431999999999998</v>
      </c>
      <c r="D66">
        <v>346.6</v>
      </c>
      <c r="E66">
        <v>53.2</v>
      </c>
      <c r="F66">
        <v>0.30590000000000001</v>
      </c>
      <c r="G66">
        <v>0.47899999999999998</v>
      </c>
    </row>
    <row r="67" spans="1:7">
      <c r="A67" t="s">
        <v>11</v>
      </c>
      <c r="B67">
        <v>319543000</v>
      </c>
      <c r="C67" s="1">
        <v>0.49454999999999999</v>
      </c>
      <c r="D67">
        <v>346.7</v>
      </c>
      <c r="E67">
        <v>53.2</v>
      </c>
      <c r="F67">
        <v>0.30570000000000003</v>
      </c>
      <c r="G67">
        <v>0.4788</v>
      </c>
    </row>
    <row r="68" spans="1:7">
      <c r="A68" t="s">
        <v>8</v>
      </c>
      <c r="B68">
        <v>320632000</v>
      </c>
      <c r="C68" s="1">
        <v>0.49623</v>
      </c>
      <c r="D68">
        <v>347.9</v>
      </c>
      <c r="E68">
        <v>53.4</v>
      </c>
      <c r="F68">
        <v>0.30470000000000003</v>
      </c>
      <c r="G68">
        <v>0.47710000000000002</v>
      </c>
    </row>
    <row r="69" spans="1:7">
      <c r="A69" t="s">
        <v>7</v>
      </c>
      <c r="B69">
        <v>320809000</v>
      </c>
      <c r="C69" s="1">
        <v>0.49651000000000001</v>
      </c>
      <c r="D69">
        <v>348.1</v>
      </c>
      <c r="E69">
        <v>53.5</v>
      </c>
      <c r="F69">
        <v>0.30449999999999999</v>
      </c>
      <c r="G69">
        <v>0.47689999999999999</v>
      </c>
    </row>
    <row r="70" spans="1:7">
      <c r="A70" t="s">
        <v>5</v>
      </c>
      <c r="B70">
        <v>320825000</v>
      </c>
      <c r="C70" s="1">
        <v>0.49653000000000003</v>
      </c>
      <c r="D70">
        <v>348.1</v>
      </c>
      <c r="E70">
        <v>53.4</v>
      </c>
      <c r="F70">
        <v>0.30449999999999999</v>
      </c>
      <c r="G70">
        <v>0.47689999999999999</v>
      </c>
    </row>
    <row r="71" spans="1:7">
      <c r="A71" t="s">
        <v>10</v>
      </c>
      <c r="B71">
        <v>324929000</v>
      </c>
      <c r="C71" s="1">
        <v>0.50287999999999999</v>
      </c>
      <c r="D71">
        <v>352.6</v>
      </c>
      <c r="E71">
        <v>54.2</v>
      </c>
      <c r="F71">
        <v>0.30059999999999998</v>
      </c>
      <c r="G71">
        <v>0.4708</v>
      </c>
    </row>
    <row r="72" spans="1:7">
      <c r="A72" t="s">
        <v>12</v>
      </c>
      <c r="B72">
        <v>332578000</v>
      </c>
      <c r="C72" s="1">
        <v>0.51471999999999996</v>
      </c>
      <c r="D72">
        <v>360.9</v>
      </c>
      <c r="E72">
        <v>55.6</v>
      </c>
      <c r="F72">
        <v>0.29370000000000002</v>
      </c>
      <c r="G72">
        <v>0.46</v>
      </c>
    </row>
    <row r="73" spans="1:7">
      <c r="A73" t="s">
        <v>13</v>
      </c>
      <c r="B73">
        <v>408268000</v>
      </c>
      <c r="C73" s="1">
        <v>0.63185999999999998</v>
      </c>
      <c r="D73">
        <v>443</v>
      </c>
      <c r="E73">
        <v>55.1</v>
      </c>
      <c r="F73">
        <v>0.23930000000000001</v>
      </c>
      <c r="G73">
        <v>0.37469999999999998</v>
      </c>
    </row>
    <row r="74" spans="1:7">
      <c r="A74" t="s">
        <v>14</v>
      </c>
      <c r="B74">
        <v>485291000</v>
      </c>
      <c r="C74" s="1">
        <v>0.75107000000000002</v>
      </c>
      <c r="D74">
        <v>526.6</v>
      </c>
      <c r="E74">
        <v>50.8</v>
      </c>
      <c r="F74">
        <v>0.20130000000000001</v>
      </c>
      <c r="G74">
        <v>0.31519999999999998</v>
      </c>
    </row>
    <row r="75" spans="1:7">
      <c r="A75" t="s">
        <v>15</v>
      </c>
      <c r="B75">
        <v>566683000</v>
      </c>
      <c r="C75" s="1">
        <v>0.87704000000000004</v>
      </c>
      <c r="D75">
        <v>614.9</v>
      </c>
      <c r="E75">
        <v>22.7</v>
      </c>
      <c r="F75">
        <v>0.1724</v>
      </c>
      <c r="G75">
        <v>0.27</v>
      </c>
    </row>
    <row r="76" spans="1:7">
      <c r="A76" t="s">
        <v>16</v>
      </c>
      <c r="B76">
        <v>646132000</v>
      </c>
      <c r="C76" s="1">
        <v>1</v>
      </c>
      <c r="D76">
        <v>701.1</v>
      </c>
      <c r="E76">
        <v>22.7</v>
      </c>
      <c r="F76">
        <v>0.1512</v>
      </c>
      <c r="G76">
        <v>0.23680000000000001</v>
      </c>
    </row>
    <row r="77" spans="1:7">
      <c r="A77" t="s">
        <v>0</v>
      </c>
    </row>
    <row r="78" spans="1:7">
      <c r="A78" t="s">
        <v>17</v>
      </c>
      <c r="B78">
        <f>1920*1080</f>
        <v>2073600</v>
      </c>
      <c r="C78">
        <f>B78/1000000</f>
        <v>2.0735999999999999</v>
      </c>
    </row>
    <row r="79" spans="1:7">
      <c r="A79" t="s">
        <v>0</v>
      </c>
    </row>
    <row r="80" spans="1:7">
      <c r="A80" t="s">
        <v>1</v>
      </c>
      <c r="B80">
        <v>680551000</v>
      </c>
      <c r="C80" s="1">
        <v>0.44629000000000002</v>
      </c>
      <c r="D80">
        <v>328.2</v>
      </c>
      <c r="E80">
        <v>50</v>
      </c>
      <c r="F80">
        <v>0.32300000000000001</v>
      </c>
      <c r="G80">
        <v>0.50580000000000003</v>
      </c>
    </row>
    <row r="81" spans="1:7">
      <c r="A81" t="s">
        <v>2</v>
      </c>
      <c r="B81">
        <v>703374000</v>
      </c>
      <c r="C81" s="1">
        <v>0.46126</v>
      </c>
      <c r="D81">
        <v>339.2</v>
      </c>
      <c r="E81">
        <v>51.7</v>
      </c>
      <c r="F81">
        <v>0.3125</v>
      </c>
      <c r="G81">
        <v>0.4894</v>
      </c>
    </row>
    <row r="82" spans="1:7">
      <c r="A82" t="s">
        <v>4</v>
      </c>
      <c r="B82">
        <v>712215000</v>
      </c>
      <c r="C82" s="1">
        <v>0.46705999999999998</v>
      </c>
      <c r="D82">
        <v>343.5</v>
      </c>
      <c r="E82">
        <v>52.4</v>
      </c>
      <c r="F82">
        <v>0.30859999999999999</v>
      </c>
      <c r="G82">
        <v>0.48330000000000001</v>
      </c>
    </row>
    <row r="83" spans="1:7">
      <c r="A83" t="s">
        <v>6</v>
      </c>
      <c r="B83">
        <v>728278000</v>
      </c>
      <c r="C83" s="1">
        <v>0.47759000000000001</v>
      </c>
      <c r="D83">
        <v>351.2</v>
      </c>
      <c r="E83">
        <v>53.9</v>
      </c>
      <c r="F83">
        <v>0.30180000000000001</v>
      </c>
      <c r="G83">
        <v>0.47260000000000002</v>
      </c>
    </row>
    <row r="84" spans="1:7">
      <c r="A84" t="s">
        <v>3</v>
      </c>
      <c r="B84">
        <v>729674000</v>
      </c>
      <c r="C84" s="1">
        <v>0.47850999999999999</v>
      </c>
      <c r="D84">
        <v>351.9</v>
      </c>
      <c r="E84">
        <v>54</v>
      </c>
      <c r="F84">
        <v>0.30120000000000002</v>
      </c>
      <c r="G84">
        <v>0.47170000000000001</v>
      </c>
    </row>
    <row r="85" spans="1:7">
      <c r="A85" t="s">
        <v>5</v>
      </c>
      <c r="B85">
        <v>733240000</v>
      </c>
      <c r="C85" s="1">
        <v>0.48083999999999999</v>
      </c>
      <c r="D85">
        <v>353.6</v>
      </c>
      <c r="E85">
        <v>54.3</v>
      </c>
      <c r="F85">
        <v>0.29980000000000001</v>
      </c>
      <c r="G85">
        <v>0.46939999999999998</v>
      </c>
    </row>
    <row r="86" spans="1:7">
      <c r="A86" t="s">
        <v>11</v>
      </c>
      <c r="B86">
        <v>735829000</v>
      </c>
      <c r="C86" s="1">
        <v>0.48254000000000002</v>
      </c>
      <c r="D86">
        <v>354.9</v>
      </c>
      <c r="E86">
        <v>54.5</v>
      </c>
      <c r="F86">
        <v>0.29870000000000002</v>
      </c>
      <c r="G86">
        <v>0.46779999999999999</v>
      </c>
    </row>
    <row r="87" spans="1:7">
      <c r="A87" t="s">
        <v>8</v>
      </c>
      <c r="B87">
        <v>739813000</v>
      </c>
      <c r="C87" s="1">
        <v>0.48515999999999998</v>
      </c>
      <c r="D87">
        <v>356.8</v>
      </c>
      <c r="E87">
        <v>54.7</v>
      </c>
      <c r="F87">
        <v>0.29709999999999998</v>
      </c>
      <c r="G87">
        <v>0.46529999999999999</v>
      </c>
    </row>
    <row r="88" spans="1:7">
      <c r="A88" t="s">
        <v>7</v>
      </c>
      <c r="B88">
        <v>739866000</v>
      </c>
      <c r="C88" s="1">
        <v>0.48519000000000001</v>
      </c>
      <c r="D88">
        <v>356.8</v>
      </c>
      <c r="E88">
        <v>54.7</v>
      </c>
      <c r="F88">
        <v>0.29709999999999998</v>
      </c>
      <c r="G88">
        <v>0.4652</v>
      </c>
    </row>
    <row r="89" spans="1:7">
      <c r="A89" t="s">
        <v>9</v>
      </c>
      <c r="B89">
        <v>741572000</v>
      </c>
      <c r="C89" s="1">
        <v>0.48631000000000002</v>
      </c>
      <c r="D89">
        <v>357.6</v>
      </c>
      <c r="E89">
        <v>54.9</v>
      </c>
      <c r="F89">
        <v>0.2964</v>
      </c>
      <c r="G89">
        <v>0.4642</v>
      </c>
    </row>
    <row r="90" spans="1:7">
      <c r="A90" t="s">
        <v>10</v>
      </c>
      <c r="B90">
        <v>748874000</v>
      </c>
      <c r="C90" s="1">
        <v>0.49109999999999998</v>
      </c>
      <c r="D90">
        <v>361.1</v>
      </c>
      <c r="E90">
        <v>55.5</v>
      </c>
      <c r="F90">
        <v>0.29349999999999998</v>
      </c>
      <c r="G90">
        <v>0.45960000000000001</v>
      </c>
    </row>
    <row r="91" spans="1:7">
      <c r="A91" t="s">
        <v>12</v>
      </c>
      <c r="B91">
        <v>751431000</v>
      </c>
      <c r="C91" s="1">
        <v>0.49276999999999999</v>
      </c>
      <c r="D91">
        <v>362.4</v>
      </c>
      <c r="E91">
        <v>55.7</v>
      </c>
      <c r="F91">
        <v>0.29249999999999998</v>
      </c>
      <c r="G91">
        <v>0.45810000000000001</v>
      </c>
    </row>
    <row r="92" spans="1:7">
      <c r="A92" t="s">
        <v>13</v>
      </c>
      <c r="B92">
        <v>926334000</v>
      </c>
      <c r="C92" s="1">
        <v>0.60746999999999995</v>
      </c>
      <c r="D92">
        <v>446.7</v>
      </c>
      <c r="E92">
        <v>56.5</v>
      </c>
      <c r="F92">
        <v>0.23730000000000001</v>
      </c>
      <c r="G92">
        <v>0.37159999999999999</v>
      </c>
    </row>
    <row r="93" spans="1:7">
      <c r="A93" t="s">
        <v>14</v>
      </c>
      <c r="B93">
        <v>1088620000</v>
      </c>
      <c r="C93" s="1">
        <v>0.71389999999999998</v>
      </c>
      <c r="D93">
        <v>525</v>
      </c>
      <c r="E93">
        <v>51.9</v>
      </c>
      <c r="F93">
        <v>0.2019</v>
      </c>
      <c r="G93">
        <v>0.31619999999999998</v>
      </c>
    </row>
    <row r="94" spans="1:7">
      <c r="A94" t="s">
        <v>15</v>
      </c>
      <c r="B94">
        <v>1278320000</v>
      </c>
      <c r="C94" s="1">
        <v>0.83830000000000005</v>
      </c>
      <c r="D94">
        <v>616.5</v>
      </c>
      <c r="E94">
        <v>22.7</v>
      </c>
      <c r="F94">
        <v>0.1719</v>
      </c>
      <c r="G94">
        <v>0.26929999999999998</v>
      </c>
    </row>
    <row r="95" spans="1:7">
      <c r="A95" t="s">
        <v>16</v>
      </c>
      <c r="B95">
        <v>1524900000</v>
      </c>
      <c r="C95" s="1">
        <v>1</v>
      </c>
      <c r="D95">
        <v>735.4</v>
      </c>
      <c r="E95">
        <v>22.7</v>
      </c>
      <c r="F95">
        <v>0.14410000000000001</v>
      </c>
      <c r="G95">
        <v>0.22570000000000001</v>
      </c>
    </row>
    <row r="96" spans="1:7">
      <c r="A96" t="s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 Pecherskaya</dc:creator>
  <cp:lastModifiedBy>June Pecherskaya</cp:lastModifiedBy>
  <dcterms:created xsi:type="dcterms:W3CDTF">2013-05-26T15:43:48Z</dcterms:created>
  <dcterms:modified xsi:type="dcterms:W3CDTF">2013-05-26T16:06:57Z</dcterms:modified>
</cp:coreProperties>
</file>