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i0\src\health_project\data\"/>
    </mc:Choice>
  </mc:AlternateContent>
  <xr:revisionPtr revIDLastSave="0" documentId="13_ncr:1_{7C3203F2-3ACF-4584-9EE4-6CCF75900B3C}" xr6:coauthVersionLast="45" xr6:coauthVersionMax="45" xr10:uidLastSave="{00000000-0000-0000-0000-000000000000}"/>
  <bookViews>
    <workbookView xWindow="20280" yWindow="-14610" windowWidth="15840" windowHeight="14610" xr2:uid="{EBF8B56F-351F-4D12-B263-7718F6E63EE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7" i="1" l="1"/>
  <c r="C91" i="1"/>
  <c r="G86" i="1"/>
  <c r="C87" i="1"/>
  <c r="C86" i="1"/>
  <c r="E86" i="1" l="1"/>
  <c r="G85" i="1" l="1"/>
  <c r="H85" i="1"/>
  <c r="A3" i="1"/>
  <c r="A4" i="1"/>
  <c r="A5" i="1"/>
  <c r="A6" i="1"/>
  <c r="A7" i="1"/>
  <c r="A8" i="1"/>
  <c r="A9" i="1"/>
  <c r="A63" i="1"/>
  <c r="A64" i="1"/>
  <c r="A65" i="1"/>
  <c r="A12" i="1"/>
  <c r="A14" i="1"/>
  <c r="A15" i="1"/>
  <c r="A21" i="1"/>
  <c r="A23" i="1"/>
  <c r="A24" i="1"/>
  <c r="B10" i="1"/>
  <c r="B16" i="1" s="1"/>
  <c r="B18" i="1" s="1"/>
  <c r="B20" i="1" s="1"/>
  <c r="B22" i="1" s="1"/>
  <c r="B26" i="1" s="1"/>
  <c r="B28" i="1" s="1"/>
  <c r="B30" i="1" s="1"/>
  <c r="B32" i="1" s="1"/>
  <c r="B34" i="1" s="1"/>
  <c r="B36" i="1" s="1"/>
  <c r="B38" i="1" s="1"/>
  <c r="B40" i="1" s="1"/>
  <c r="B42" i="1" s="1"/>
  <c r="B44" i="1" s="1"/>
  <c r="B46" i="1" s="1"/>
  <c r="B48" i="1" s="1"/>
  <c r="B50" i="1" s="1"/>
  <c r="B52" i="1" s="1"/>
  <c r="B54" i="1" s="1"/>
  <c r="B56" i="1" s="1"/>
  <c r="B58" i="1" s="1"/>
  <c r="B60" i="1" s="1"/>
  <c r="B62" i="1" s="1"/>
  <c r="B66" i="1" s="1"/>
  <c r="B68" i="1" s="1"/>
  <c r="B70" i="1" s="1"/>
  <c r="B72" i="1" s="1"/>
  <c r="B74" i="1" s="1"/>
  <c r="B76" i="1" s="1"/>
  <c r="B78" i="1" s="1"/>
  <c r="B80" i="1" s="1"/>
  <c r="B82" i="1" s="1"/>
  <c r="B84" i="1" s="1"/>
  <c r="B85" i="1" s="1"/>
  <c r="B11" i="1"/>
  <c r="B13" i="1" s="1"/>
  <c r="B17" i="1" s="1"/>
  <c r="B19" i="1" s="1"/>
  <c r="B25" i="1" s="1"/>
  <c r="B27" i="1" s="1"/>
  <c r="B29" i="1" s="1"/>
  <c r="B31" i="1" s="1"/>
  <c r="B33" i="1" s="1"/>
  <c r="B35" i="1" s="1"/>
  <c r="B37" i="1" s="1"/>
  <c r="B39" i="1" s="1"/>
  <c r="B41" i="1" s="1"/>
  <c r="B43" i="1" s="1"/>
  <c r="B45" i="1" s="1"/>
  <c r="B47" i="1" s="1"/>
  <c r="B49" i="1" s="1"/>
  <c r="B51" i="1" s="1"/>
  <c r="B53" i="1" s="1"/>
  <c r="B55" i="1" s="1"/>
  <c r="B57" i="1" s="1"/>
  <c r="B59" i="1" s="1"/>
  <c r="B61" i="1" s="1"/>
  <c r="B67" i="1" s="1"/>
  <c r="B69" i="1" s="1"/>
  <c r="B71" i="1" s="1"/>
  <c r="B73" i="1" s="1"/>
  <c r="B75" i="1" s="1"/>
  <c r="B77" i="1" s="1"/>
  <c r="B79" i="1" s="1"/>
  <c r="B81" i="1" s="1"/>
  <c r="B83" i="1" s="1"/>
  <c r="A83" i="1" s="1"/>
  <c r="B9" i="1"/>
  <c r="A31" i="1" l="1"/>
  <c r="A71" i="1"/>
  <c r="A55" i="1"/>
  <c r="A29" i="1"/>
  <c r="A70" i="1"/>
  <c r="A62" i="1"/>
  <c r="A46" i="1"/>
  <c r="A38" i="1"/>
  <c r="A78" i="1"/>
  <c r="A54" i="1"/>
  <c r="A11" i="1"/>
  <c r="A28" i="1"/>
  <c r="A20" i="1"/>
  <c r="A77" i="1"/>
  <c r="A69" i="1"/>
  <c r="A61" i="1"/>
  <c r="A53" i="1"/>
  <c r="A45" i="1"/>
  <c r="A37" i="1"/>
  <c r="A56" i="1"/>
  <c r="A39" i="1"/>
  <c r="A35" i="1"/>
  <c r="A19" i="1"/>
  <c r="A84" i="1"/>
  <c r="A76" i="1"/>
  <c r="A68" i="1"/>
  <c r="A60" i="1"/>
  <c r="A52" i="1"/>
  <c r="A44" i="1"/>
  <c r="A36" i="1"/>
  <c r="A80" i="1"/>
  <c r="A30" i="1"/>
  <c r="A47" i="1"/>
  <c r="A18" i="1"/>
  <c r="A75" i="1"/>
  <c r="A67" i="1"/>
  <c r="A59" i="1"/>
  <c r="A51" i="1"/>
  <c r="A43" i="1"/>
  <c r="A10" i="1"/>
  <c r="A72" i="1"/>
  <c r="A48" i="1"/>
  <c r="A22" i="1"/>
  <c r="A13" i="1"/>
  <c r="A34" i="1"/>
  <c r="A25" i="1"/>
  <c r="A82" i="1"/>
  <c r="A74" i="1"/>
  <c r="A66" i="1"/>
  <c r="A58" i="1"/>
  <c r="A50" i="1"/>
  <c r="A42" i="1"/>
  <c r="A40" i="1"/>
  <c r="A79" i="1"/>
  <c r="A27" i="1"/>
  <c r="A26" i="1"/>
  <c r="A33" i="1"/>
  <c r="A17" i="1"/>
  <c r="A32" i="1"/>
  <c r="A16" i="1"/>
  <c r="A81" i="1"/>
  <c r="A73" i="1"/>
  <c r="A57" i="1"/>
  <c r="A49" i="1"/>
  <c r="A41" i="1"/>
</calcChain>
</file>

<file path=xl/sharedStrings.xml><?xml version="1.0" encoding="utf-8"?>
<sst xmlns="http://schemas.openxmlformats.org/spreadsheetml/2006/main" count="63" uniqueCount="21">
  <si>
    <t>Date</t>
  </si>
  <si>
    <t>Activity</t>
  </si>
  <si>
    <t>Time</t>
  </si>
  <si>
    <t>Calories</t>
  </si>
  <si>
    <t>Walking</t>
  </si>
  <si>
    <t>Rowing</t>
  </si>
  <si>
    <t>Tempo Repeats</t>
  </si>
  <si>
    <t>Strength</t>
  </si>
  <si>
    <t>Waling</t>
  </si>
  <si>
    <t>Running</t>
  </si>
  <si>
    <t>Stair Stepper</t>
  </si>
  <si>
    <t>Z2 Easy</t>
  </si>
  <si>
    <t>Hiking</t>
  </si>
  <si>
    <t>ROwing</t>
  </si>
  <si>
    <t>Note</t>
  </si>
  <si>
    <t>Weekly Calories</t>
  </si>
  <si>
    <t>Calories Burned Per Day</t>
  </si>
  <si>
    <t>Weight</t>
  </si>
  <si>
    <t>Tuesday</t>
  </si>
  <si>
    <t>sdf</t>
  </si>
  <si>
    <t>Pounds Per 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</si>
</sst>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"/>
    <numFmt numFmtId="172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46" fontId="0" fillId="0" borderId="0" xfId="0" applyNumberFormat="1"/>
    <xf numFmtId="20" fontId="0" fillId="0" borderId="0" xfId="0" applyNumberFormat="1"/>
    <xf numFmtId="21" fontId="0" fillId="0" borderId="0" xfId="0" applyNumberFormat="1"/>
    <xf numFmtId="164" fontId="0" fillId="0" borderId="0" xfId="0" applyNumberFormat="1"/>
    <xf numFmtId="164" fontId="0" fillId="0" borderId="0" xfId="0" applyNumberFormat="1" applyBorder="1"/>
    <xf numFmtId="14" fontId="0" fillId="0" borderId="0" xfId="0" applyNumberFormat="1" applyBorder="1"/>
    <xf numFmtId="0" fontId="0" fillId="0" borderId="0" xfId="0" applyBorder="1"/>
    <xf numFmtId="46" fontId="0" fillId="0" borderId="0" xfId="0" applyNumberFormat="1" applyBorder="1"/>
    <xf numFmtId="20" fontId="0" fillId="0" borderId="0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0" fontId="0" fillId="0" borderId="1" xfId="0" applyBorder="1"/>
    <xf numFmtId="46" fontId="0" fillId="0" borderId="1" xfId="0" applyNumberFormat="1" applyBorder="1"/>
    <xf numFmtId="0" fontId="1" fillId="0" borderId="0" xfId="0" applyFont="1"/>
    <xf numFmtId="2" fontId="0" fillId="0" borderId="0" xfId="0" applyNumberFormat="1"/>
    <xf numFmtId="1" fontId="0" fillId="0" borderId="0" xfId="0" applyNumberFormat="1"/>
    <xf numFmtId="14" fontId="1" fillId="0" borderId="0" xfId="0" applyNumberFormat="1" applyFont="1"/>
    <xf numFmtId="0" fontId="0" fillId="0" borderId="0" xfId="0" applyFill="1" applyBorder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9137C-F510-4148-AD43-7F65A23842C6}">
  <dimension ref="A1:N92"/>
  <sheetViews>
    <sheetView tabSelected="1" workbookViewId="0">
      <pane ySplit="1" topLeftCell="A65" activePane="bottomLeft" state="frozen"/>
      <selection pane="bottomLeft" activeCell="G88" sqref="G88"/>
    </sheetView>
  </sheetViews>
  <sheetFormatPr defaultRowHeight="14.5" x14ac:dyDescent="0.35"/>
  <cols>
    <col min="1" max="1" width="10.90625" bestFit="1" customWidth="1"/>
    <col min="2" max="2" width="9.453125" bestFit="1" customWidth="1"/>
    <col min="3" max="3" width="10.36328125" bestFit="1" customWidth="1"/>
    <col min="5" max="5" width="11.36328125" bestFit="1" customWidth="1"/>
    <col min="7" max="7" width="11.36328125" bestFit="1" customWidth="1"/>
  </cols>
  <sheetData>
    <row r="1" spans="1:8" s="15" customFormat="1" x14ac:dyDescent="0.35">
      <c r="B1" s="15" t="s">
        <v>0</v>
      </c>
      <c r="C1" s="15" t="s">
        <v>1</v>
      </c>
      <c r="D1" s="15" t="s">
        <v>2</v>
      </c>
      <c r="E1" s="15" t="s">
        <v>3</v>
      </c>
      <c r="F1" s="15" t="s">
        <v>14</v>
      </c>
      <c r="G1" s="15" t="s">
        <v>17</v>
      </c>
      <c r="H1" s="15" t="s">
        <v>15</v>
      </c>
    </row>
    <row r="2" spans="1:8" s="15" customFormat="1" x14ac:dyDescent="0.35">
      <c r="A2" s="15" t="s">
        <v>18</v>
      </c>
      <c r="B2" s="18">
        <v>43592</v>
      </c>
      <c r="G2" s="15">
        <v>181.8</v>
      </c>
    </row>
    <row r="3" spans="1:8" x14ac:dyDescent="0.35">
      <c r="A3" s="6">
        <f t="shared" ref="A3:A10" si="0">B3</f>
        <v>43593</v>
      </c>
      <c r="B3" s="7">
        <v>43593</v>
      </c>
      <c r="C3" s="8" t="s">
        <v>5</v>
      </c>
      <c r="D3" s="9">
        <v>4.1712962962962959E-2</v>
      </c>
      <c r="E3" s="8"/>
      <c r="F3" s="8" t="s">
        <v>6</v>
      </c>
      <c r="G3" s="8">
        <v>180.4</v>
      </c>
      <c r="H3" s="8"/>
    </row>
    <row r="4" spans="1:8" x14ac:dyDescent="0.35">
      <c r="A4" s="6">
        <f t="shared" si="0"/>
        <v>43593</v>
      </c>
      <c r="B4" s="7">
        <v>43593</v>
      </c>
      <c r="C4" s="8" t="s">
        <v>4</v>
      </c>
      <c r="D4" s="9">
        <v>1.8548611111111111</v>
      </c>
      <c r="E4" s="8"/>
      <c r="F4" s="8"/>
      <c r="G4" s="8">
        <v>180.4</v>
      </c>
      <c r="H4" s="8"/>
    </row>
    <row r="5" spans="1:8" x14ac:dyDescent="0.35">
      <c r="A5" s="6">
        <f t="shared" si="0"/>
        <v>43594</v>
      </c>
      <c r="B5" s="7">
        <v>43594</v>
      </c>
      <c r="C5" s="8" t="s">
        <v>7</v>
      </c>
      <c r="D5" s="9">
        <v>1.7069444444444446</v>
      </c>
      <c r="E5" s="8"/>
      <c r="F5" s="8"/>
      <c r="G5" s="8">
        <v>182.4</v>
      </c>
      <c r="H5" s="8"/>
    </row>
    <row r="6" spans="1:8" x14ac:dyDescent="0.35">
      <c r="A6" s="6">
        <f t="shared" si="0"/>
        <v>43594</v>
      </c>
      <c r="B6" s="7">
        <v>43594</v>
      </c>
      <c r="C6" s="8" t="s">
        <v>8</v>
      </c>
      <c r="D6" s="9">
        <v>1.1381944444444445</v>
      </c>
      <c r="E6" s="8"/>
      <c r="F6" s="8"/>
      <c r="G6" s="8"/>
      <c r="H6" s="8"/>
    </row>
    <row r="7" spans="1:8" x14ac:dyDescent="0.35">
      <c r="A7" s="6">
        <f t="shared" si="0"/>
        <v>43595</v>
      </c>
      <c r="B7" s="7">
        <v>43595</v>
      </c>
      <c r="C7" s="8" t="s">
        <v>9</v>
      </c>
      <c r="D7" s="9">
        <v>1.4465277777777779</v>
      </c>
      <c r="E7" s="8">
        <v>1320</v>
      </c>
      <c r="F7" s="8"/>
      <c r="G7" s="19">
        <v>181.2</v>
      </c>
      <c r="H7" s="8"/>
    </row>
    <row r="8" spans="1:8" x14ac:dyDescent="0.35">
      <c r="A8" s="6">
        <f t="shared" si="0"/>
        <v>43595</v>
      </c>
      <c r="B8" s="7">
        <v>43595</v>
      </c>
      <c r="C8" s="8" t="s">
        <v>5</v>
      </c>
      <c r="D8" s="10">
        <v>0.63124999999999998</v>
      </c>
      <c r="E8" s="8"/>
      <c r="F8" s="8"/>
      <c r="G8" s="19"/>
      <c r="H8" s="8"/>
    </row>
    <row r="9" spans="1:8" x14ac:dyDescent="0.35">
      <c r="A9" s="6">
        <f t="shared" si="0"/>
        <v>43596</v>
      </c>
      <c r="B9" s="7">
        <f>B7+1</f>
        <v>43596</v>
      </c>
      <c r="C9" s="8" t="s">
        <v>4</v>
      </c>
      <c r="D9" s="9">
        <v>1.7048611111111109</v>
      </c>
      <c r="E9" s="8"/>
      <c r="F9" s="8"/>
      <c r="G9" s="19">
        <v>182.2</v>
      </c>
      <c r="H9" s="8"/>
    </row>
    <row r="10" spans="1:8" x14ac:dyDescent="0.35">
      <c r="A10" s="6">
        <f t="shared" si="0"/>
        <v>43596</v>
      </c>
      <c r="B10" s="7">
        <f t="shared" ref="B10:B73" si="1">B8+1</f>
        <v>43596</v>
      </c>
      <c r="C10" s="8"/>
      <c r="D10" s="8"/>
      <c r="E10" s="8"/>
      <c r="F10" s="8"/>
      <c r="G10" s="8"/>
      <c r="H10" s="8"/>
    </row>
    <row r="11" spans="1:8" x14ac:dyDescent="0.35">
      <c r="A11" s="11">
        <f>B11</f>
        <v>43597</v>
      </c>
      <c r="B11" s="12">
        <f t="shared" si="1"/>
        <v>43597</v>
      </c>
      <c r="C11" s="13"/>
      <c r="D11" s="13"/>
      <c r="E11" s="13"/>
      <c r="F11" s="13"/>
      <c r="G11" s="13"/>
      <c r="H11" s="13">
        <v>3315</v>
      </c>
    </row>
    <row r="12" spans="1:8" x14ac:dyDescent="0.35">
      <c r="A12" s="5">
        <f t="shared" ref="A12:A75" si="2">B12</f>
        <v>43598</v>
      </c>
      <c r="B12" s="1">
        <v>43598</v>
      </c>
      <c r="E12">
        <v>1060</v>
      </c>
      <c r="G12">
        <v>182.2</v>
      </c>
    </row>
    <row r="13" spans="1:8" x14ac:dyDescent="0.35">
      <c r="A13" s="5">
        <f t="shared" si="2"/>
        <v>43598</v>
      </c>
      <c r="B13" s="1">
        <f t="shared" si="1"/>
        <v>43598</v>
      </c>
      <c r="C13" t="s">
        <v>7</v>
      </c>
      <c r="D13" s="2">
        <v>2.4659722222222222</v>
      </c>
    </row>
    <row r="14" spans="1:8" x14ac:dyDescent="0.35">
      <c r="A14" s="5">
        <f t="shared" si="2"/>
        <v>43598</v>
      </c>
      <c r="B14" s="1">
        <v>43598</v>
      </c>
      <c r="C14" t="s">
        <v>4</v>
      </c>
      <c r="D14" s="2">
        <v>1.5444444444444445</v>
      </c>
    </row>
    <row r="15" spans="1:8" x14ac:dyDescent="0.35">
      <c r="A15" s="5">
        <f t="shared" si="2"/>
        <v>43598</v>
      </c>
      <c r="B15" s="1">
        <v>43598</v>
      </c>
      <c r="C15" t="s">
        <v>10</v>
      </c>
      <c r="D15" s="2">
        <v>1.7076388888888889</v>
      </c>
    </row>
    <row r="16" spans="1:8" x14ac:dyDescent="0.35">
      <c r="A16" s="5">
        <f t="shared" si="2"/>
        <v>43599</v>
      </c>
      <c r="B16" s="1">
        <f t="shared" si="1"/>
        <v>43599</v>
      </c>
      <c r="C16" t="s">
        <v>5</v>
      </c>
      <c r="D16" s="2">
        <v>1.3513888888888888</v>
      </c>
      <c r="E16">
        <v>1386</v>
      </c>
      <c r="G16">
        <v>179.2</v>
      </c>
    </row>
    <row r="17" spans="1:8" x14ac:dyDescent="0.35">
      <c r="A17" s="5">
        <f t="shared" si="2"/>
        <v>43599</v>
      </c>
      <c r="B17" s="1">
        <f t="shared" si="1"/>
        <v>43599</v>
      </c>
      <c r="C17" t="s">
        <v>4</v>
      </c>
      <c r="D17" s="2">
        <v>1.2173611111111111</v>
      </c>
    </row>
    <row r="18" spans="1:8" x14ac:dyDescent="0.35">
      <c r="A18" s="5">
        <f t="shared" si="2"/>
        <v>43600</v>
      </c>
      <c r="B18" s="1">
        <f t="shared" si="1"/>
        <v>43600</v>
      </c>
      <c r="E18">
        <v>1650</v>
      </c>
      <c r="G18">
        <v>179.4</v>
      </c>
    </row>
    <row r="19" spans="1:8" x14ac:dyDescent="0.35">
      <c r="A19" s="5">
        <f t="shared" si="2"/>
        <v>43600</v>
      </c>
      <c r="B19" s="1">
        <f t="shared" si="1"/>
        <v>43600</v>
      </c>
    </row>
    <row r="20" spans="1:8" x14ac:dyDescent="0.35">
      <c r="A20" s="5">
        <f t="shared" si="2"/>
        <v>43601</v>
      </c>
      <c r="B20" s="1">
        <f t="shared" si="1"/>
        <v>43601</v>
      </c>
      <c r="C20" t="s">
        <v>9</v>
      </c>
      <c r="D20" s="3">
        <v>0.83263888888888893</v>
      </c>
      <c r="E20">
        <v>1241</v>
      </c>
      <c r="G20">
        <v>179</v>
      </c>
    </row>
    <row r="21" spans="1:8" x14ac:dyDescent="0.35">
      <c r="A21" s="5">
        <f t="shared" si="2"/>
        <v>43602</v>
      </c>
      <c r="B21" s="1">
        <v>43602</v>
      </c>
      <c r="G21">
        <v>179.4</v>
      </c>
    </row>
    <row r="22" spans="1:8" x14ac:dyDescent="0.35">
      <c r="A22" s="5">
        <f t="shared" si="2"/>
        <v>43602</v>
      </c>
      <c r="B22" s="1">
        <f t="shared" si="1"/>
        <v>43602</v>
      </c>
      <c r="C22" t="s">
        <v>5</v>
      </c>
      <c r="D22" s="2">
        <v>1.3479166666666667</v>
      </c>
      <c r="E22">
        <v>1387</v>
      </c>
      <c r="F22" t="s">
        <v>11</v>
      </c>
    </row>
    <row r="23" spans="1:8" x14ac:dyDescent="0.35">
      <c r="A23" s="5">
        <f t="shared" si="2"/>
        <v>43602</v>
      </c>
      <c r="B23" s="1">
        <v>43602</v>
      </c>
      <c r="C23" t="s">
        <v>9</v>
      </c>
      <c r="D23" s="2">
        <v>1.1548611111111111</v>
      </c>
    </row>
    <row r="24" spans="1:8" x14ac:dyDescent="0.35">
      <c r="A24" s="5">
        <f t="shared" si="2"/>
        <v>43602</v>
      </c>
      <c r="B24" s="1">
        <v>43602</v>
      </c>
      <c r="C24" t="s">
        <v>4</v>
      </c>
      <c r="D24" s="3">
        <v>0.81041666666666667</v>
      </c>
    </row>
    <row r="25" spans="1:8" x14ac:dyDescent="0.35">
      <c r="A25" s="5">
        <f t="shared" si="2"/>
        <v>43603</v>
      </c>
      <c r="B25" s="1">
        <f t="shared" si="1"/>
        <v>43603</v>
      </c>
      <c r="C25" t="s">
        <v>12</v>
      </c>
      <c r="D25" s="4">
        <v>9.0289351851851843E-2</v>
      </c>
      <c r="E25">
        <v>2488</v>
      </c>
      <c r="G25">
        <v>176.4</v>
      </c>
    </row>
    <row r="26" spans="1:8" x14ac:dyDescent="0.35">
      <c r="A26" s="5">
        <f t="shared" si="2"/>
        <v>43603</v>
      </c>
      <c r="B26" s="1">
        <f t="shared" si="1"/>
        <v>43603</v>
      </c>
    </row>
    <row r="27" spans="1:8" x14ac:dyDescent="0.35">
      <c r="A27" s="5">
        <f t="shared" si="2"/>
        <v>43604</v>
      </c>
      <c r="B27" s="1">
        <f t="shared" si="1"/>
        <v>43604</v>
      </c>
      <c r="C27" t="s">
        <v>12</v>
      </c>
      <c r="D27" s="4">
        <v>0.12987268518518519</v>
      </c>
      <c r="G27">
        <v>180.6</v>
      </c>
    </row>
    <row r="28" spans="1:8" x14ac:dyDescent="0.35">
      <c r="A28" s="11">
        <f t="shared" si="2"/>
        <v>43604</v>
      </c>
      <c r="B28" s="12">
        <f>B26+1</f>
        <v>43604</v>
      </c>
      <c r="C28" s="13"/>
      <c r="D28" s="13"/>
      <c r="E28" s="13"/>
      <c r="F28" s="13"/>
      <c r="G28" s="8"/>
      <c r="H28">
        <v>5300</v>
      </c>
    </row>
    <row r="29" spans="1:8" x14ac:dyDescent="0.35">
      <c r="A29" s="5">
        <f t="shared" si="2"/>
        <v>43605</v>
      </c>
      <c r="B29" s="1">
        <f t="shared" si="1"/>
        <v>43605</v>
      </c>
      <c r="C29" t="s">
        <v>4</v>
      </c>
      <c r="D29" s="2">
        <v>1.4305555555555556</v>
      </c>
      <c r="E29">
        <v>1328</v>
      </c>
      <c r="G29">
        <v>178.2</v>
      </c>
    </row>
    <row r="30" spans="1:8" x14ac:dyDescent="0.35">
      <c r="A30" s="5">
        <f t="shared" si="2"/>
        <v>43605</v>
      </c>
      <c r="B30" s="1">
        <f t="shared" si="1"/>
        <v>43605</v>
      </c>
    </row>
    <row r="31" spans="1:8" x14ac:dyDescent="0.35">
      <c r="A31" s="5">
        <f t="shared" si="2"/>
        <v>43606</v>
      </c>
      <c r="B31" s="1">
        <f t="shared" si="1"/>
        <v>43606</v>
      </c>
      <c r="C31" t="s">
        <v>7</v>
      </c>
      <c r="D31" s="4">
        <v>5.3622685185185183E-2</v>
      </c>
      <c r="E31">
        <v>1614</v>
      </c>
      <c r="G31">
        <v>176.2</v>
      </c>
    </row>
    <row r="32" spans="1:8" x14ac:dyDescent="0.35">
      <c r="A32" s="5">
        <f t="shared" si="2"/>
        <v>43606</v>
      </c>
      <c r="B32" s="1">
        <f t="shared" si="1"/>
        <v>43606</v>
      </c>
      <c r="C32" t="s">
        <v>4</v>
      </c>
      <c r="D32" s="2">
        <v>1.5368055555555555</v>
      </c>
    </row>
    <row r="33" spans="1:8" x14ac:dyDescent="0.35">
      <c r="A33" s="5">
        <f t="shared" si="2"/>
        <v>43607</v>
      </c>
      <c r="B33" s="1">
        <f t="shared" si="1"/>
        <v>43607</v>
      </c>
      <c r="C33" t="s">
        <v>5</v>
      </c>
      <c r="D33" s="2">
        <v>1.5395833333333335</v>
      </c>
      <c r="E33">
        <v>2795</v>
      </c>
      <c r="G33">
        <v>177</v>
      </c>
    </row>
    <row r="34" spans="1:8" x14ac:dyDescent="0.35">
      <c r="A34" s="5">
        <f t="shared" si="2"/>
        <v>43607</v>
      </c>
      <c r="B34" s="1">
        <f t="shared" si="1"/>
        <v>43607</v>
      </c>
      <c r="C34" t="s">
        <v>4</v>
      </c>
      <c r="D34" s="2">
        <v>1.3375000000000001</v>
      </c>
    </row>
    <row r="35" spans="1:8" x14ac:dyDescent="0.35">
      <c r="A35" s="5">
        <f t="shared" si="2"/>
        <v>43608</v>
      </c>
      <c r="B35" s="1">
        <f t="shared" si="1"/>
        <v>43608</v>
      </c>
      <c r="C35" t="s">
        <v>9</v>
      </c>
      <c r="D35" s="2">
        <v>1.6826388888888888</v>
      </c>
    </row>
    <row r="36" spans="1:8" x14ac:dyDescent="0.35">
      <c r="A36" s="5">
        <f t="shared" si="2"/>
        <v>43608</v>
      </c>
      <c r="B36" s="1">
        <f t="shared" si="1"/>
        <v>43608</v>
      </c>
      <c r="C36" t="s">
        <v>7</v>
      </c>
      <c r="D36" s="4">
        <v>5.0879629629629629E-2</v>
      </c>
      <c r="E36">
        <v>1241</v>
      </c>
      <c r="G36">
        <v>178</v>
      </c>
    </row>
    <row r="37" spans="1:8" x14ac:dyDescent="0.35">
      <c r="A37" s="5">
        <f t="shared" si="2"/>
        <v>43609</v>
      </c>
      <c r="B37" s="1">
        <f t="shared" si="1"/>
        <v>43609</v>
      </c>
      <c r="C37" t="s">
        <v>9</v>
      </c>
      <c r="D37" s="2">
        <v>2.3229166666666665</v>
      </c>
      <c r="E37">
        <v>1212</v>
      </c>
    </row>
    <row r="38" spans="1:8" x14ac:dyDescent="0.35">
      <c r="A38" s="5">
        <f t="shared" si="2"/>
        <v>43609</v>
      </c>
      <c r="B38" s="1">
        <f t="shared" si="1"/>
        <v>43609</v>
      </c>
      <c r="G38">
        <v>177.2</v>
      </c>
    </row>
    <row r="39" spans="1:8" x14ac:dyDescent="0.35">
      <c r="A39" s="5">
        <f t="shared" si="2"/>
        <v>43610</v>
      </c>
      <c r="B39" s="1">
        <f t="shared" si="1"/>
        <v>43610</v>
      </c>
    </row>
    <row r="40" spans="1:8" x14ac:dyDescent="0.35">
      <c r="A40" s="5">
        <f t="shared" si="2"/>
        <v>43610</v>
      </c>
      <c r="B40" s="1">
        <f t="shared" si="1"/>
        <v>43610</v>
      </c>
      <c r="G40">
        <v>177.4</v>
      </c>
    </row>
    <row r="41" spans="1:8" x14ac:dyDescent="0.35">
      <c r="A41" s="5">
        <f t="shared" si="2"/>
        <v>43611</v>
      </c>
      <c r="B41" s="1">
        <f t="shared" si="1"/>
        <v>43611</v>
      </c>
    </row>
    <row r="42" spans="1:8" x14ac:dyDescent="0.35">
      <c r="A42" s="11">
        <f t="shared" si="2"/>
        <v>43611</v>
      </c>
      <c r="B42" s="12">
        <f t="shared" si="1"/>
        <v>43611</v>
      </c>
      <c r="C42" s="13"/>
      <c r="D42" s="13"/>
      <c r="E42" s="13"/>
      <c r="F42" s="13"/>
      <c r="G42" s="8"/>
      <c r="H42">
        <v>2799</v>
      </c>
    </row>
    <row r="43" spans="1:8" x14ac:dyDescent="0.35">
      <c r="A43" s="5">
        <f t="shared" si="2"/>
        <v>43612</v>
      </c>
      <c r="B43" s="1">
        <f t="shared" si="1"/>
        <v>43612</v>
      </c>
      <c r="C43" t="s">
        <v>4</v>
      </c>
      <c r="D43" s="2">
        <v>1.9729166666666667</v>
      </c>
      <c r="E43">
        <v>1542</v>
      </c>
      <c r="G43">
        <v>177.6</v>
      </c>
    </row>
    <row r="44" spans="1:8" x14ac:dyDescent="0.35">
      <c r="A44" s="5">
        <f t="shared" si="2"/>
        <v>43612</v>
      </c>
      <c r="B44" s="1">
        <f t="shared" si="1"/>
        <v>43612</v>
      </c>
      <c r="C44" t="s">
        <v>7</v>
      </c>
      <c r="D44" s="2">
        <v>2.3423611111111113</v>
      </c>
    </row>
    <row r="45" spans="1:8" x14ac:dyDescent="0.35">
      <c r="A45" s="5">
        <f t="shared" si="2"/>
        <v>43613</v>
      </c>
      <c r="B45" s="1">
        <f t="shared" si="1"/>
        <v>43613</v>
      </c>
      <c r="C45" t="s">
        <v>5</v>
      </c>
      <c r="D45" s="3">
        <v>0.96805555555555556</v>
      </c>
      <c r="E45">
        <v>1579</v>
      </c>
      <c r="G45">
        <v>177.4</v>
      </c>
    </row>
    <row r="46" spans="1:8" x14ac:dyDescent="0.35">
      <c r="A46" s="5">
        <f t="shared" si="2"/>
        <v>43613</v>
      </c>
      <c r="B46" s="1">
        <f t="shared" si="1"/>
        <v>43613</v>
      </c>
      <c r="C46" t="s">
        <v>9</v>
      </c>
      <c r="D46" s="2">
        <v>1.5701388888888888</v>
      </c>
    </row>
    <row r="47" spans="1:8" x14ac:dyDescent="0.35">
      <c r="A47" s="5">
        <f t="shared" si="2"/>
        <v>43614</v>
      </c>
      <c r="B47" s="1">
        <f t="shared" si="1"/>
        <v>43614</v>
      </c>
      <c r="C47" t="s">
        <v>4</v>
      </c>
      <c r="D47" s="2">
        <v>1.8965277777777778</v>
      </c>
      <c r="E47">
        <v>1431</v>
      </c>
      <c r="G47">
        <v>176.2</v>
      </c>
    </row>
    <row r="48" spans="1:8" x14ac:dyDescent="0.35">
      <c r="A48" s="5">
        <f t="shared" si="2"/>
        <v>43614</v>
      </c>
      <c r="B48" s="1">
        <f t="shared" si="1"/>
        <v>43614</v>
      </c>
    </row>
    <row r="49" spans="1:8" x14ac:dyDescent="0.35">
      <c r="A49" s="5">
        <f t="shared" si="2"/>
        <v>43615</v>
      </c>
      <c r="B49" s="1">
        <f t="shared" si="1"/>
        <v>43615</v>
      </c>
      <c r="C49" t="s">
        <v>9</v>
      </c>
      <c r="D49" s="2">
        <v>1.0743055555555556</v>
      </c>
      <c r="E49">
        <v>1478</v>
      </c>
      <c r="G49">
        <v>175</v>
      </c>
    </row>
    <row r="50" spans="1:8" x14ac:dyDescent="0.35">
      <c r="A50" s="5">
        <f t="shared" si="2"/>
        <v>43615</v>
      </c>
      <c r="B50" s="1">
        <f t="shared" si="1"/>
        <v>43615</v>
      </c>
    </row>
    <row r="51" spans="1:8" x14ac:dyDescent="0.35">
      <c r="A51" s="5">
        <f t="shared" si="2"/>
        <v>43616</v>
      </c>
      <c r="B51" s="1">
        <f t="shared" si="1"/>
        <v>43616</v>
      </c>
      <c r="C51" t="s">
        <v>9</v>
      </c>
      <c r="D51" s="3">
        <v>0.98402777777777783</v>
      </c>
      <c r="E51">
        <v>1598</v>
      </c>
      <c r="G51">
        <v>176.2</v>
      </c>
    </row>
    <row r="52" spans="1:8" x14ac:dyDescent="0.35">
      <c r="A52" s="5">
        <f t="shared" si="2"/>
        <v>43616</v>
      </c>
      <c r="B52" s="1">
        <f t="shared" si="1"/>
        <v>43616</v>
      </c>
      <c r="C52" t="s">
        <v>9</v>
      </c>
      <c r="D52" s="3">
        <v>0.54583333333333328</v>
      </c>
    </row>
    <row r="53" spans="1:8" x14ac:dyDescent="0.35">
      <c r="A53" s="5">
        <f t="shared" si="2"/>
        <v>43617</v>
      </c>
      <c r="B53" s="1">
        <f t="shared" si="1"/>
        <v>43617</v>
      </c>
      <c r="C53" t="s">
        <v>12</v>
      </c>
      <c r="D53" s="4">
        <v>0.29501157407407408</v>
      </c>
      <c r="E53">
        <v>1966</v>
      </c>
      <c r="G53">
        <v>176.2</v>
      </c>
    </row>
    <row r="54" spans="1:8" x14ac:dyDescent="0.35">
      <c r="A54" s="5">
        <f t="shared" si="2"/>
        <v>43617</v>
      </c>
      <c r="B54" s="1">
        <f t="shared" si="1"/>
        <v>43617</v>
      </c>
    </row>
    <row r="55" spans="1:8" x14ac:dyDescent="0.35">
      <c r="A55" s="5">
        <f t="shared" si="2"/>
        <v>43618</v>
      </c>
      <c r="B55" s="1">
        <f t="shared" si="1"/>
        <v>43618</v>
      </c>
      <c r="C55" t="s">
        <v>13</v>
      </c>
      <c r="D55" s="2">
        <v>1.2541666666666667</v>
      </c>
      <c r="E55">
        <v>1132</v>
      </c>
      <c r="G55">
        <v>174.2</v>
      </c>
    </row>
    <row r="56" spans="1:8" x14ac:dyDescent="0.35">
      <c r="A56" s="11">
        <f t="shared" si="2"/>
        <v>43618</v>
      </c>
      <c r="B56" s="12">
        <f t="shared" si="1"/>
        <v>43618</v>
      </c>
      <c r="C56" s="13"/>
      <c r="D56" s="13"/>
      <c r="E56" s="13"/>
      <c r="F56" s="13"/>
      <c r="G56" s="8"/>
      <c r="H56">
        <v>5535</v>
      </c>
    </row>
    <row r="57" spans="1:8" x14ac:dyDescent="0.35">
      <c r="A57" s="5">
        <f t="shared" si="2"/>
        <v>43619</v>
      </c>
      <c r="B57" s="1">
        <f t="shared" si="1"/>
        <v>43619</v>
      </c>
      <c r="E57">
        <v>1430</v>
      </c>
      <c r="G57">
        <v>175.6</v>
      </c>
    </row>
    <row r="58" spans="1:8" x14ac:dyDescent="0.35">
      <c r="A58" s="5">
        <f t="shared" si="2"/>
        <v>43619</v>
      </c>
      <c r="B58" s="1">
        <f t="shared" si="1"/>
        <v>43619</v>
      </c>
      <c r="C58" t="s">
        <v>4</v>
      </c>
      <c r="D58" s="4">
        <v>4.7442129629629626E-2</v>
      </c>
    </row>
    <row r="59" spans="1:8" x14ac:dyDescent="0.35">
      <c r="A59" s="5">
        <f t="shared" si="2"/>
        <v>43620</v>
      </c>
      <c r="B59" s="1">
        <f t="shared" si="1"/>
        <v>43620</v>
      </c>
      <c r="C59" t="s">
        <v>10</v>
      </c>
      <c r="D59" s="2">
        <v>1.5493055555555555</v>
      </c>
      <c r="E59">
        <v>1738</v>
      </c>
      <c r="G59">
        <v>175.6</v>
      </c>
    </row>
    <row r="60" spans="1:8" x14ac:dyDescent="0.35">
      <c r="A60" s="5">
        <f t="shared" si="2"/>
        <v>43620</v>
      </c>
      <c r="B60" s="1">
        <f t="shared" si="1"/>
        <v>43620</v>
      </c>
      <c r="C60" t="s">
        <v>9</v>
      </c>
      <c r="D60" s="2">
        <v>1.273611111111111</v>
      </c>
    </row>
    <row r="61" spans="1:8" x14ac:dyDescent="0.35">
      <c r="A61" s="5">
        <f t="shared" si="2"/>
        <v>43621</v>
      </c>
      <c r="B61" s="1">
        <f t="shared" si="1"/>
        <v>43621</v>
      </c>
      <c r="C61" t="s">
        <v>10</v>
      </c>
      <c r="D61" s="2">
        <v>1.5326388888888889</v>
      </c>
      <c r="E61">
        <v>1753</v>
      </c>
      <c r="G61">
        <v>174.8</v>
      </c>
    </row>
    <row r="62" spans="1:8" x14ac:dyDescent="0.35">
      <c r="A62" s="5">
        <f t="shared" si="2"/>
        <v>43621</v>
      </c>
      <c r="B62" s="1">
        <f t="shared" si="1"/>
        <v>43621</v>
      </c>
      <c r="C62" t="s">
        <v>4</v>
      </c>
      <c r="D62" s="2">
        <v>1.0791666666666666</v>
      </c>
    </row>
    <row r="63" spans="1:8" x14ac:dyDescent="0.35">
      <c r="A63" s="5">
        <f t="shared" si="2"/>
        <v>43621</v>
      </c>
      <c r="B63" s="1">
        <v>43621</v>
      </c>
      <c r="C63" t="s">
        <v>7</v>
      </c>
      <c r="D63" s="4">
        <v>4.3773148148148144E-2</v>
      </c>
      <c r="G63">
        <v>174.8</v>
      </c>
    </row>
    <row r="64" spans="1:8" x14ac:dyDescent="0.35">
      <c r="A64" s="5">
        <f t="shared" si="2"/>
        <v>43622</v>
      </c>
      <c r="B64" s="1">
        <v>43622</v>
      </c>
      <c r="C64" t="s">
        <v>9</v>
      </c>
      <c r="D64" s="2">
        <v>1.9798611111111111</v>
      </c>
      <c r="E64">
        <v>1940</v>
      </c>
    </row>
    <row r="65" spans="1:14" x14ac:dyDescent="0.35">
      <c r="A65" s="5">
        <f t="shared" si="2"/>
        <v>43623</v>
      </c>
      <c r="B65" s="1">
        <v>43623</v>
      </c>
      <c r="C65" t="s">
        <v>9</v>
      </c>
      <c r="D65" s="2">
        <v>1.7555555555555555</v>
      </c>
      <c r="G65">
        <v>174.8</v>
      </c>
    </row>
    <row r="66" spans="1:14" x14ac:dyDescent="0.35">
      <c r="A66" s="5">
        <f t="shared" si="2"/>
        <v>43623</v>
      </c>
      <c r="B66" s="1">
        <f t="shared" si="1"/>
        <v>43623</v>
      </c>
      <c r="N66" t="s">
        <v>19</v>
      </c>
    </row>
    <row r="67" spans="1:14" x14ac:dyDescent="0.35">
      <c r="A67" s="5">
        <f t="shared" si="2"/>
        <v>43624</v>
      </c>
      <c r="B67" s="1">
        <f t="shared" si="1"/>
        <v>43624</v>
      </c>
    </row>
    <row r="68" spans="1:14" x14ac:dyDescent="0.35">
      <c r="A68" s="5">
        <f t="shared" si="2"/>
        <v>43624</v>
      </c>
      <c r="B68" s="1">
        <f t="shared" si="1"/>
        <v>43624</v>
      </c>
    </row>
    <row r="69" spans="1:14" x14ac:dyDescent="0.35">
      <c r="A69" s="5">
        <f t="shared" si="2"/>
        <v>43625</v>
      </c>
      <c r="B69" s="1">
        <f t="shared" si="1"/>
        <v>43625</v>
      </c>
      <c r="C69" t="s">
        <v>10</v>
      </c>
      <c r="D69" s="4">
        <v>4.1724537037037039E-2</v>
      </c>
      <c r="E69">
        <v>1757</v>
      </c>
      <c r="G69">
        <v>175.6</v>
      </c>
    </row>
    <row r="70" spans="1:14" x14ac:dyDescent="0.35">
      <c r="A70" s="11">
        <f t="shared" si="2"/>
        <v>43625</v>
      </c>
      <c r="B70" s="12">
        <f t="shared" si="1"/>
        <v>43625</v>
      </c>
      <c r="C70" s="13" t="s">
        <v>4</v>
      </c>
      <c r="D70" s="14">
        <v>2.0881944444444445</v>
      </c>
      <c r="E70" s="13"/>
      <c r="F70" s="13"/>
      <c r="G70" s="8"/>
      <c r="H70">
        <v>4036</v>
      </c>
    </row>
    <row r="71" spans="1:14" x14ac:dyDescent="0.35">
      <c r="A71" s="5">
        <f t="shared" si="2"/>
        <v>43626</v>
      </c>
      <c r="B71" s="1">
        <f t="shared" si="1"/>
        <v>43626</v>
      </c>
      <c r="C71" t="s">
        <v>5</v>
      </c>
      <c r="D71" s="2">
        <v>1.2409722222222224</v>
      </c>
      <c r="G71">
        <v>175.4</v>
      </c>
    </row>
    <row r="72" spans="1:14" x14ac:dyDescent="0.35">
      <c r="A72" s="5">
        <f t="shared" si="2"/>
        <v>43626</v>
      </c>
      <c r="B72" s="1">
        <f t="shared" si="1"/>
        <v>43626</v>
      </c>
    </row>
    <row r="73" spans="1:14" x14ac:dyDescent="0.35">
      <c r="A73" s="5">
        <f t="shared" si="2"/>
        <v>43627</v>
      </c>
      <c r="B73" s="1">
        <f t="shared" si="1"/>
        <v>43627</v>
      </c>
      <c r="C73" t="s">
        <v>9</v>
      </c>
      <c r="D73" s="2">
        <v>1.55</v>
      </c>
      <c r="G73">
        <v>172.8</v>
      </c>
    </row>
    <row r="74" spans="1:14" x14ac:dyDescent="0.35">
      <c r="A74" s="5">
        <f t="shared" si="2"/>
        <v>43627</v>
      </c>
      <c r="B74" s="1">
        <f t="shared" ref="B74:B84" si="3">B72+1</f>
        <v>43627</v>
      </c>
      <c r="C74" t="s">
        <v>10</v>
      </c>
      <c r="D74" s="3">
        <v>0.54999999999999993</v>
      </c>
    </row>
    <row r="75" spans="1:14" x14ac:dyDescent="0.35">
      <c r="A75" s="5">
        <f t="shared" si="2"/>
        <v>43628</v>
      </c>
      <c r="B75" s="1">
        <f t="shared" si="3"/>
        <v>43628</v>
      </c>
      <c r="C75" t="s">
        <v>7</v>
      </c>
      <c r="D75" s="2">
        <v>1.9180555555555554</v>
      </c>
      <c r="G75">
        <v>171.8</v>
      </c>
    </row>
    <row r="76" spans="1:14" x14ac:dyDescent="0.35">
      <c r="A76" s="5">
        <f t="shared" ref="A76:A84" si="4">B76</f>
        <v>43628</v>
      </c>
      <c r="B76" s="1">
        <f t="shared" si="3"/>
        <v>43628</v>
      </c>
    </row>
    <row r="77" spans="1:14" x14ac:dyDescent="0.35">
      <c r="A77" s="5">
        <f t="shared" si="4"/>
        <v>43629</v>
      </c>
      <c r="B77" s="1">
        <f t="shared" si="3"/>
        <v>43629</v>
      </c>
      <c r="G77">
        <v>172.2</v>
      </c>
    </row>
    <row r="78" spans="1:14" x14ac:dyDescent="0.35">
      <c r="A78" s="5">
        <f t="shared" si="4"/>
        <v>43629</v>
      </c>
      <c r="B78" s="1">
        <f t="shared" si="3"/>
        <v>43629</v>
      </c>
    </row>
    <row r="79" spans="1:14" x14ac:dyDescent="0.35">
      <c r="A79" s="5">
        <f t="shared" si="4"/>
        <v>43630</v>
      </c>
      <c r="B79" s="1">
        <f t="shared" si="3"/>
        <v>43630</v>
      </c>
    </row>
    <row r="80" spans="1:14" x14ac:dyDescent="0.35">
      <c r="A80" s="5">
        <f t="shared" si="4"/>
        <v>43630</v>
      </c>
      <c r="B80" s="1">
        <f t="shared" si="3"/>
        <v>43630</v>
      </c>
    </row>
    <row r="81" spans="1:8" x14ac:dyDescent="0.35">
      <c r="A81" s="5">
        <f t="shared" si="4"/>
        <v>43631</v>
      </c>
      <c r="B81" s="1">
        <f t="shared" si="3"/>
        <v>43631</v>
      </c>
    </row>
    <row r="82" spans="1:8" x14ac:dyDescent="0.35">
      <c r="A82" s="5">
        <f t="shared" si="4"/>
        <v>43631</v>
      </c>
      <c r="B82" s="1">
        <f t="shared" si="3"/>
        <v>43631</v>
      </c>
    </row>
    <row r="83" spans="1:8" x14ac:dyDescent="0.35">
      <c r="A83" s="5">
        <f t="shared" si="4"/>
        <v>43632</v>
      </c>
      <c r="B83" s="1">
        <f t="shared" si="3"/>
        <v>43632</v>
      </c>
      <c r="C83" s="2">
        <v>1.4243055555555555</v>
      </c>
    </row>
    <row r="84" spans="1:8" x14ac:dyDescent="0.35">
      <c r="A84" s="11">
        <f t="shared" si="4"/>
        <v>43632</v>
      </c>
      <c r="B84" s="12">
        <f t="shared" si="3"/>
        <v>43632</v>
      </c>
      <c r="C84" s="13"/>
      <c r="D84" s="13"/>
      <c r="E84" s="13"/>
      <c r="F84" s="13"/>
      <c r="G84" s="8"/>
      <c r="H84">
        <v>1351</v>
      </c>
    </row>
    <row r="85" spans="1:8" x14ac:dyDescent="0.35">
      <c r="A85" s="5"/>
      <c r="B85" s="16">
        <f>DATEDIF(B3, B84, "D")</f>
        <v>39</v>
      </c>
      <c r="G85">
        <f>G2-G77</f>
        <v>9.6000000000000227</v>
      </c>
      <c r="H85">
        <f>SUM(H3:H84)</f>
        <v>22336</v>
      </c>
    </row>
    <row r="86" spans="1:8" x14ac:dyDescent="0.35">
      <c r="A86" s="5"/>
      <c r="B86" s="1" t="s">
        <v>16</v>
      </c>
      <c r="C86" s="17">
        <f>H85/B85</f>
        <v>572.71794871794873</v>
      </c>
      <c r="E86" s="17">
        <f>AVERAGE(E2:E84)</f>
        <v>1586.0833333333333</v>
      </c>
      <c r="G86" s="20">
        <f>G85/(B85/7)</f>
        <v>1.7230769230769272</v>
      </c>
      <c r="H86" t="s">
        <v>20</v>
      </c>
    </row>
    <row r="87" spans="1:8" x14ac:dyDescent="0.35">
      <c r="A87" s="5"/>
      <c r="B87" s="1"/>
      <c r="C87">
        <f>C86*7</f>
        <v>4009.0256410256411</v>
      </c>
      <c r="G87">
        <f>G86*6</f>
        <v>10.338461538461562</v>
      </c>
    </row>
    <row r="88" spans="1:8" x14ac:dyDescent="0.35">
      <c r="A88" s="5"/>
      <c r="B88" s="1"/>
    </row>
    <row r="89" spans="1:8" x14ac:dyDescent="0.35">
      <c r="A89" s="5"/>
      <c r="B89" s="1"/>
    </row>
    <row r="90" spans="1:8" x14ac:dyDescent="0.35">
      <c r="A90" s="5"/>
      <c r="B90" s="1"/>
    </row>
    <row r="91" spans="1:8" x14ac:dyDescent="0.35">
      <c r="A91" s="5"/>
      <c r="B91" s="1"/>
      <c r="C91">
        <f>26/B85</f>
        <v>0.66666666666666663</v>
      </c>
    </row>
    <row r="92" spans="1:8" x14ac:dyDescent="0.35">
      <c r="A92" s="5"/>
      <c r="B9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kari0</dc:creator>
  <cp:lastModifiedBy>kari0</cp:lastModifiedBy>
  <dcterms:created xsi:type="dcterms:W3CDTF">2020-05-05T18:53:24Z</dcterms:created>
  <dcterms:modified xsi:type="dcterms:W3CDTF">2020-05-06T01:01:41Z</dcterms:modified>
</cp:coreProperties>
</file>