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440" windowHeight="12240"/>
  </bookViews>
  <sheets>
    <sheet name="VENTES" sheetId="4" r:id="rId1"/>
    <sheet name="VENTES corrigé" sheetId="5" r:id="rId2"/>
    <sheet name="Feuil2" sheetId="2" r:id="rId3"/>
    <sheet name="Feuil3" sheetId="3" r:id="rId4"/>
  </sheets>
  <calcPr calcId="125725"/>
</workbook>
</file>

<file path=xl/calcChain.xml><?xml version="1.0" encoding="utf-8"?>
<calcChain xmlns="http://schemas.openxmlformats.org/spreadsheetml/2006/main">
  <c r="C2" i="5"/>
  <c r="C3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B30"/>
  <c r="C30" l="1"/>
  <c r="D2"/>
  <c r="D30" s="1"/>
</calcChain>
</file>

<file path=xl/sharedStrings.xml><?xml version="1.0" encoding="utf-8"?>
<sst xmlns="http://schemas.openxmlformats.org/spreadsheetml/2006/main" count="63" uniqueCount="8">
  <si>
    <t>FAMILLE PRODUIT</t>
  </si>
  <si>
    <t>MONTANT</t>
  </si>
  <si>
    <t>LIVRES SCOLAIRES</t>
  </si>
  <si>
    <t>BD</t>
  </si>
  <si>
    <t>ROMANS</t>
  </si>
  <si>
    <t>Total</t>
  </si>
  <si>
    <t>TVA</t>
  </si>
  <si>
    <t>TTC</t>
  </si>
</sst>
</file>

<file path=xl/styles.xml><?xml version="1.0" encoding="utf-8"?>
<styleSheet xmlns="http://schemas.openxmlformats.org/spreadsheetml/2006/main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2" fillId="0" borderId="0" xfId="0" applyFont="1"/>
    <xf numFmtId="43" fontId="2" fillId="0" borderId="0" xfId="1" applyFont="1"/>
    <xf numFmtId="44" fontId="0" fillId="0" borderId="0" xfId="2" applyFont="1"/>
    <xf numFmtId="0" fontId="2" fillId="0" borderId="0" xfId="0" applyFont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au1" displayName="Tableau1" ref="A1:D30" totalsRowCount="1" headerRowDxfId="0">
  <autoFilter ref="A1:D29">
    <filterColumn colId="2"/>
    <filterColumn colId="3"/>
  </autoFilter>
  <tableColumns count="4">
    <tableColumn id="1" name="FAMILLE PRODUIT" totalsRowLabel="Total"/>
    <tableColumn id="2" name="MONTANT" totalsRowFunction="sum" dataCellStyle="Monétaire"/>
    <tableColumn id="3" name="TVA" totalsRowFunction="sum" dataCellStyle="Monétaire">
      <calculatedColumnFormula>Tableau1[[#This Row],[MONTANT]]*5.5%</calculatedColumnFormula>
    </tableColumn>
    <tableColumn id="4" name="TTC" totalsRowFunction="sum" dataCellStyle="Monétaire">
      <calculatedColumnFormula>Tableau1[[#This Row],[MONTANT]]+Tableau1[[#This Row],[TVA]]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/>
  </sheetViews>
  <sheetFormatPr baseColWidth="10" defaultRowHeight="15"/>
  <cols>
    <col min="1" max="1" width="21" customWidth="1"/>
    <col min="2" max="2" width="11.42578125" style="1"/>
  </cols>
  <sheetData>
    <row r="1" spans="1:5">
      <c r="A1" s="2" t="s">
        <v>0</v>
      </c>
      <c r="B1" s="3" t="s">
        <v>1</v>
      </c>
    </row>
    <row r="2" spans="1:5">
      <c r="A2" t="s">
        <v>4</v>
      </c>
      <c r="B2">
        <v>163</v>
      </c>
      <c r="E2" s="1"/>
    </row>
    <row r="3" spans="1:5">
      <c r="A3" t="s">
        <v>3</v>
      </c>
      <c r="B3">
        <v>122</v>
      </c>
      <c r="E3" s="1"/>
    </row>
    <row r="4" spans="1:5">
      <c r="A4" t="s">
        <v>4</v>
      </c>
      <c r="B4">
        <v>89</v>
      </c>
      <c r="E4" s="1"/>
    </row>
    <row r="5" spans="1:5">
      <c r="A5" t="s">
        <v>3</v>
      </c>
      <c r="B5">
        <v>531</v>
      </c>
      <c r="E5" s="1"/>
    </row>
    <row r="6" spans="1:5">
      <c r="A6" t="s">
        <v>2</v>
      </c>
      <c r="B6">
        <v>398</v>
      </c>
      <c r="E6" s="1"/>
    </row>
    <row r="7" spans="1:5">
      <c r="A7" t="s">
        <v>2</v>
      </c>
      <c r="B7">
        <v>122</v>
      </c>
      <c r="E7" s="1"/>
    </row>
    <row r="8" spans="1:5">
      <c r="A8" t="s">
        <v>3</v>
      </c>
      <c r="B8">
        <v>70</v>
      </c>
      <c r="E8" s="1"/>
    </row>
    <row r="9" spans="1:5">
      <c r="A9" t="s">
        <v>4</v>
      </c>
      <c r="B9">
        <v>78</v>
      </c>
      <c r="E9" s="1"/>
    </row>
    <row r="10" spans="1:5">
      <c r="A10" t="s">
        <v>3</v>
      </c>
      <c r="B10">
        <v>41</v>
      </c>
      <c r="E10" s="1"/>
    </row>
    <row r="11" spans="1:5">
      <c r="A11" t="s">
        <v>3</v>
      </c>
      <c r="B11">
        <v>286</v>
      </c>
      <c r="E11" s="1"/>
    </row>
    <row r="12" spans="1:5">
      <c r="A12" t="s">
        <v>4</v>
      </c>
      <c r="B12">
        <v>58</v>
      </c>
      <c r="E12" s="1"/>
    </row>
    <row r="13" spans="1:5">
      <c r="A13" t="s">
        <v>2</v>
      </c>
      <c r="B13">
        <v>64</v>
      </c>
      <c r="E13" s="1"/>
    </row>
    <row r="14" spans="1:5">
      <c r="A14" t="s">
        <v>2</v>
      </c>
      <c r="B14">
        <v>44</v>
      </c>
      <c r="E14" s="1"/>
    </row>
    <row r="15" spans="1:5">
      <c r="A15" t="s">
        <v>3</v>
      </c>
      <c r="B15">
        <v>61</v>
      </c>
      <c r="E15" s="1"/>
    </row>
    <row r="16" spans="1:5">
      <c r="A16" t="s">
        <v>4</v>
      </c>
      <c r="B16">
        <v>97</v>
      </c>
      <c r="E16" s="1"/>
    </row>
    <row r="17" spans="1:5">
      <c r="A17" t="s">
        <v>3</v>
      </c>
      <c r="B17">
        <v>28</v>
      </c>
      <c r="E17" s="1"/>
    </row>
    <row r="18" spans="1:5">
      <c r="A18" t="s">
        <v>4</v>
      </c>
      <c r="B18">
        <v>58</v>
      </c>
      <c r="E18" s="1"/>
    </row>
    <row r="19" spans="1:5">
      <c r="A19" t="s">
        <v>3</v>
      </c>
      <c r="B19">
        <v>72</v>
      </c>
      <c r="E19" s="1"/>
    </row>
    <row r="20" spans="1:5">
      <c r="A20" t="s">
        <v>3</v>
      </c>
      <c r="B20">
        <v>57</v>
      </c>
      <c r="E20" s="1"/>
    </row>
    <row r="21" spans="1:5">
      <c r="A21" t="s">
        <v>4</v>
      </c>
      <c r="B21">
        <v>85</v>
      </c>
      <c r="E21" s="1"/>
    </row>
    <row r="22" spans="1:5">
      <c r="A22" t="s">
        <v>2</v>
      </c>
      <c r="B22">
        <v>57</v>
      </c>
      <c r="E22" s="1"/>
    </row>
    <row r="23" spans="1:5">
      <c r="A23" t="s">
        <v>4</v>
      </c>
      <c r="B23">
        <v>68</v>
      </c>
      <c r="E23" s="1"/>
    </row>
    <row r="24" spans="1:5">
      <c r="A24" t="s">
        <v>2</v>
      </c>
      <c r="B24">
        <v>47</v>
      </c>
      <c r="E24" s="1"/>
    </row>
    <row r="25" spans="1:5">
      <c r="A25" t="s">
        <v>2</v>
      </c>
      <c r="B25">
        <v>133</v>
      </c>
    </row>
    <row r="26" spans="1:5">
      <c r="A26" t="s">
        <v>2</v>
      </c>
      <c r="B26">
        <v>122</v>
      </c>
    </row>
    <row r="27" spans="1:5">
      <c r="A27" t="s">
        <v>3</v>
      </c>
      <c r="B27">
        <v>70</v>
      </c>
    </row>
    <row r="28" spans="1:5">
      <c r="A28" t="s">
        <v>4</v>
      </c>
      <c r="B28">
        <v>78</v>
      </c>
    </row>
    <row r="29" spans="1:5">
      <c r="A29" t="s">
        <v>3</v>
      </c>
      <c r="B29">
        <v>227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sqref="A1:D30"/>
    </sheetView>
  </sheetViews>
  <sheetFormatPr baseColWidth="10" defaultRowHeight="15"/>
  <cols>
    <col min="1" max="1" width="21" customWidth="1"/>
    <col min="2" max="2" width="13.42578125" style="1" customWidth="1"/>
  </cols>
  <sheetData>
    <row r="1" spans="1:5">
      <c r="A1" s="2" t="s">
        <v>0</v>
      </c>
      <c r="B1" s="3" t="s">
        <v>1</v>
      </c>
      <c r="C1" s="5" t="s">
        <v>6</v>
      </c>
      <c r="D1" s="5" t="s">
        <v>7</v>
      </c>
    </row>
    <row r="2" spans="1:5">
      <c r="A2" t="s">
        <v>4</v>
      </c>
      <c r="B2" s="4">
        <v>163</v>
      </c>
      <c r="C2" s="4">
        <f>Tableau1[[#This Row],[MONTANT]]*5.5%</f>
        <v>8.9649999999999999</v>
      </c>
      <c r="D2" s="4">
        <f>Tableau1[[#This Row],[MONTANT]]+Tableau1[[#This Row],[TVA]]</f>
        <v>171.965</v>
      </c>
      <c r="E2" s="1"/>
    </row>
    <row r="3" spans="1:5">
      <c r="A3" t="s">
        <v>3</v>
      </c>
      <c r="B3" s="4">
        <v>122</v>
      </c>
      <c r="C3" s="4">
        <f>Tableau1[[#This Row],[MONTANT]]*5.5%</f>
        <v>6.71</v>
      </c>
      <c r="D3" s="4">
        <f>Tableau1[[#This Row],[MONTANT]]+Tableau1[[#This Row],[TVA]]</f>
        <v>128.71</v>
      </c>
      <c r="E3" s="1"/>
    </row>
    <row r="4" spans="1:5">
      <c r="A4" t="s">
        <v>4</v>
      </c>
      <c r="B4" s="4">
        <v>89</v>
      </c>
      <c r="C4" s="4">
        <f>Tableau1[[#This Row],[MONTANT]]*5.5%</f>
        <v>4.8950000000000005</v>
      </c>
      <c r="D4" s="4">
        <f>Tableau1[[#This Row],[MONTANT]]+Tableau1[[#This Row],[TVA]]</f>
        <v>93.894999999999996</v>
      </c>
      <c r="E4" s="1"/>
    </row>
    <row r="5" spans="1:5">
      <c r="A5" t="s">
        <v>3</v>
      </c>
      <c r="B5" s="4">
        <v>531</v>
      </c>
      <c r="C5" s="4">
        <f>Tableau1[[#This Row],[MONTANT]]*5.5%</f>
        <v>29.205000000000002</v>
      </c>
      <c r="D5" s="4">
        <f>Tableau1[[#This Row],[MONTANT]]+Tableau1[[#This Row],[TVA]]</f>
        <v>560.20500000000004</v>
      </c>
      <c r="E5" s="1"/>
    </row>
    <row r="6" spans="1:5">
      <c r="A6" t="s">
        <v>2</v>
      </c>
      <c r="B6" s="4">
        <v>398</v>
      </c>
      <c r="C6" s="4">
        <f>Tableau1[[#This Row],[MONTANT]]*5.5%</f>
        <v>21.89</v>
      </c>
      <c r="D6" s="4">
        <f>Tableau1[[#This Row],[MONTANT]]+Tableau1[[#This Row],[TVA]]</f>
        <v>419.89</v>
      </c>
      <c r="E6" s="1"/>
    </row>
    <row r="7" spans="1:5">
      <c r="A7" t="s">
        <v>2</v>
      </c>
      <c r="B7" s="4">
        <v>122</v>
      </c>
      <c r="C7" s="4">
        <f>Tableau1[[#This Row],[MONTANT]]*5.5%</f>
        <v>6.71</v>
      </c>
      <c r="D7" s="4">
        <f>Tableau1[[#This Row],[MONTANT]]+Tableau1[[#This Row],[TVA]]</f>
        <v>128.71</v>
      </c>
      <c r="E7" s="1"/>
    </row>
    <row r="8" spans="1:5">
      <c r="A8" t="s">
        <v>3</v>
      </c>
      <c r="B8" s="4">
        <v>70</v>
      </c>
      <c r="C8" s="4">
        <f>Tableau1[[#This Row],[MONTANT]]*5.5%</f>
        <v>3.85</v>
      </c>
      <c r="D8" s="4">
        <f>Tableau1[[#This Row],[MONTANT]]+Tableau1[[#This Row],[TVA]]</f>
        <v>73.849999999999994</v>
      </c>
      <c r="E8" s="1"/>
    </row>
    <row r="9" spans="1:5">
      <c r="A9" t="s">
        <v>4</v>
      </c>
      <c r="B9" s="4">
        <v>78</v>
      </c>
      <c r="C9" s="4">
        <f>Tableau1[[#This Row],[MONTANT]]*5.5%</f>
        <v>4.29</v>
      </c>
      <c r="D9" s="4">
        <f>Tableau1[[#This Row],[MONTANT]]+Tableau1[[#This Row],[TVA]]</f>
        <v>82.29</v>
      </c>
      <c r="E9" s="1"/>
    </row>
    <row r="10" spans="1:5">
      <c r="A10" t="s">
        <v>3</v>
      </c>
      <c r="B10" s="4">
        <v>41</v>
      </c>
      <c r="C10" s="4">
        <f>Tableau1[[#This Row],[MONTANT]]*5.5%</f>
        <v>2.2549999999999999</v>
      </c>
      <c r="D10" s="4">
        <f>Tableau1[[#This Row],[MONTANT]]+Tableau1[[#This Row],[TVA]]</f>
        <v>43.255000000000003</v>
      </c>
      <c r="E10" s="1"/>
    </row>
    <row r="11" spans="1:5">
      <c r="A11" t="s">
        <v>3</v>
      </c>
      <c r="B11" s="4">
        <v>286</v>
      </c>
      <c r="C11" s="4">
        <f>Tableau1[[#This Row],[MONTANT]]*5.5%</f>
        <v>15.73</v>
      </c>
      <c r="D11" s="4">
        <f>Tableau1[[#This Row],[MONTANT]]+Tableau1[[#This Row],[TVA]]</f>
        <v>301.73</v>
      </c>
      <c r="E11" s="1"/>
    </row>
    <row r="12" spans="1:5">
      <c r="A12" t="s">
        <v>4</v>
      </c>
      <c r="B12" s="4">
        <v>58</v>
      </c>
      <c r="C12" s="4">
        <f>Tableau1[[#This Row],[MONTANT]]*5.5%</f>
        <v>3.19</v>
      </c>
      <c r="D12" s="4">
        <f>Tableau1[[#This Row],[MONTANT]]+Tableau1[[#This Row],[TVA]]</f>
        <v>61.19</v>
      </c>
      <c r="E12" s="1"/>
    </row>
    <row r="13" spans="1:5">
      <c r="A13" t="s">
        <v>2</v>
      </c>
      <c r="B13" s="4">
        <v>64</v>
      </c>
      <c r="C13" s="4">
        <f>Tableau1[[#This Row],[MONTANT]]*5.5%</f>
        <v>3.52</v>
      </c>
      <c r="D13" s="4">
        <f>Tableau1[[#This Row],[MONTANT]]+Tableau1[[#This Row],[TVA]]</f>
        <v>67.52</v>
      </c>
      <c r="E13" s="1"/>
    </row>
    <row r="14" spans="1:5">
      <c r="A14" t="s">
        <v>2</v>
      </c>
      <c r="B14" s="4">
        <v>44</v>
      </c>
      <c r="C14" s="4">
        <f>Tableau1[[#This Row],[MONTANT]]*5.5%</f>
        <v>2.42</v>
      </c>
      <c r="D14" s="4">
        <f>Tableau1[[#This Row],[MONTANT]]+Tableau1[[#This Row],[TVA]]</f>
        <v>46.42</v>
      </c>
      <c r="E14" s="1"/>
    </row>
    <row r="15" spans="1:5">
      <c r="A15" t="s">
        <v>3</v>
      </c>
      <c r="B15" s="4">
        <v>61</v>
      </c>
      <c r="C15" s="4">
        <f>Tableau1[[#This Row],[MONTANT]]*5.5%</f>
        <v>3.355</v>
      </c>
      <c r="D15" s="4">
        <f>Tableau1[[#This Row],[MONTANT]]+Tableau1[[#This Row],[TVA]]</f>
        <v>64.355000000000004</v>
      </c>
      <c r="E15" s="1"/>
    </row>
    <row r="16" spans="1:5">
      <c r="A16" t="s">
        <v>4</v>
      </c>
      <c r="B16" s="4">
        <v>97</v>
      </c>
      <c r="C16" s="4">
        <f>Tableau1[[#This Row],[MONTANT]]*5.5%</f>
        <v>5.335</v>
      </c>
      <c r="D16" s="4">
        <f>Tableau1[[#This Row],[MONTANT]]+Tableau1[[#This Row],[TVA]]</f>
        <v>102.33499999999999</v>
      </c>
      <c r="E16" s="1"/>
    </row>
    <row r="17" spans="1:5">
      <c r="A17" t="s">
        <v>3</v>
      </c>
      <c r="B17" s="4">
        <v>28</v>
      </c>
      <c r="C17" s="4">
        <f>Tableau1[[#This Row],[MONTANT]]*5.5%</f>
        <v>1.54</v>
      </c>
      <c r="D17" s="4">
        <f>Tableau1[[#This Row],[MONTANT]]+Tableau1[[#This Row],[TVA]]</f>
        <v>29.54</v>
      </c>
      <c r="E17" s="1"/>
    </row>
    <row r="18" spans="1:5">
      <c r="A18" t="s">
        <v>4</v>
      </c>
      <c r="B18" s="4">
        <v>58</v>
      </c>
      <c r="C18" s="4">
        <f>Tableau1[[#This Row],[MONTANT]]*5.5%</f>
        <v>3.19</v>
      </c>
      <c r="D18" s="4">
        <f>Tableau1[[#This Row],[MONTANT]]+Tableau1[[#This Row],[TVA]]</f>
        <v>61.19</v>
      </c>
      <c r="E18" s="1"/>
    </row>
    <row r="19" spans="1:5">
      <c r="A19" t="s">
        <v>3</v>
      </c>
      <c r="B19" s="4">
        <v>72</v>
      </c>
      <c r="C19" s="4">
        <f>Tableau1[[#This Row],[MONTANT]]*5.5%</f>
        <v>3.96</v>
      </c>
      <c r="D19" s="4">
        <f>Tableau1[[#This Row],[MONTANT]]+Tableau1[[#This Row],[TVA]]</f>
        <v>75.959999999999994</v>
      </c>
      <c r="E19" s="1"/>
    </row>
    <row r="20" spans="1:5">
      <c r="A20" t="s">
        <v>3</v>
      </c>
      <c r="B20" s="4">
        <v>57</v>
      </c>
      <c r="C20" s="4">
        <f>Tableau1[[#This Row],[MONTANT]]*5.5%</f>
        <v>3.1350000000000002</v>
      </c>
      <c r="D20" s="4">
        <f>Tableau1[[#This Row],[MONTANT]]+Tableau1[[#This Row],[TVA]]</f>
        <v>60.134999999999998</v>
      </c>
      <c r="E20" s="1"/>
    </row>
    <row r="21" spans="1:5">
      <c r="A21" t="s">
        <v>4</v>
      </c>
      <c r="B21" s="4">
        <v>85</v>
      </c>
      <c r="C21" s="4">
        <f>Tableau1[[#This Row],[MONTANT]]*5.5%</f>
        <v>4.6749999999999998</v>
      </c>
      <c r="D21" s="4">
        <f>Tableau1[[#This Row],[MONTANT]]+Tableau1[[#This Row],[TVA]]</f>
        <v>89.674999999999997</v>
      </c>
      <c r="E21" s="1"/>
    </row>
    <row r="22" spans="1:5">
      <c r="A22" t="s">
        <v>2</v>
      </c>
      <c r="B22" s="4">
        <v>57</v>
      </c>
      <c r="C22" s="4">
        <f>Tableau1[[#This Row],[MONTANT]]*5.5%</f>
        <v>3.1350000000000002</v>
      </c>
      <c r="D22" s="4">
        <f>Tableau1[[#This Row],[MONTANT]]+Tableau1[[#This Row],[TVA]]</f>
        <v>60.134999999999998</v>
      </c>
      <c r="E22" s="1"/>
    </row>
    <row r="23" spans="1:5">
      <c r="A23" t="s">
        <v>4</v>
      </c>
      <c r="B23" s="4">
        <v>68</v>
      </c>
      <c r="C23" s="4">
        <f>Tableau1[[#This Row],[MONTANT]]*5.5%</f>
        <v>3.74</v>
      </c>
      <c r="D23" s="4">
        <f>Tableau1[[#This Row],[MONTANT]]+Tableau1[[#This Row],[TVA]]</f>
        <v>71.739999999999995</v>
      </c>
      <c r="E23" s="1"/>
    </row>
    <row r="24" spans="1:5">
      <c r="A24" t="s">
        <v>2</v>
      </c>
      <c r="B24" s="4">
        <v>47</v>
      </c>
      <c r="C24" s="4">
        <f>Tableau1[[#This Row],[MONTANT]]*5.5%</f>
        <v>2.585</v>
      </c>
      <c r="D24" s="4">
        <f>Tableau1[[#This Row],[MONTANT]]+Tableau1[[#This Row],[TVA]]</f>
        <v>49.585000000000001</v>
      </c>
      <c r="E24" s="1"/>
    </row>
    <row r="25" spans="1:5">
      <c r="A25" t="s">
        <v>2</v>
      </c>
      <c r="B25" s="4">
        <v>133</v>
      </c>
      <c r="C25" s="4">
        <f>Tableau1[[#This Row],[MONTANT]]*5.5%</f>
        <v>7.3150000000000004</v>
      </c>
      <c r="D25" s="4">
        <f>Tableau1[[#This Row],[MONTANT]]+Tableau1[[#This Row],[TVA]]</f>
        <v>140.315</v>
      </c>
    </row>
    <row r="26" spans="1:5">
      <c r="A26" t="s">
        <v>2</v>
      </c>
      <c r="B26" s="4">
        <v>122</v>
      </c>
      <c r="C26" s="4">
        <f>Tableau1[[#This Row],[MONTANT]]*5.5%</f>
        <v>6.71</v>
      </c>
      <c r="D26" s="4">
        <f>Tableau1[[#This Row],[MONTANT]]+Tableau1[[#This Row],[TVA]]</f>
        <v>128.71</v>
      </c>
    </row>
    <row r="27" spans="1:5">
      <c r="A27" t="s">
        <v>3</v>
      </c>
      <c r="B27" s="4">
        <v>70</v>
      </c>
      <c r="C27" s="4">
        <f>Tableau1[[#This Row],[MONTANT]]*5.5%</f>
        <v>3.85</v>
      </c>
      <c r="D27" s="4">
        <f>Tableau1[[#This Row],[MONTANT]]+Tableau1[[#This Row],[TVA]]</f>
        <v>73.849999999999994</v>
      </c>
    </row>
    <row r="28" spans="1:5">
      <c r="A28" t="s">
        <v>4</v>
      </c>
      <c r="B28" s="4">
        <v>78</v>
      </c>
      <c r="C28" s="4">
        <f>Tableau1[[#This Row],[MONTANT]]*5.5%</f>
        <v>4.29</v>
      </c>
      <c r="D28" s="4">
        <f>Tableau1[[#This Row],[MONTANT]]+Tableau1[[#This Row],[TVA]]</f>
        <v>82.29</v>
      </c>
    </row>
    <row r="29" spans="1:5">
      <c r="A29" t="s">
        <v>3</v>
      </c>
      <c r="B29" s="4">
        <v>227</v>
      </c>
      <c r="C29" s="4">
        <f>Tableau1[[#This Row],[MONTANT]]*5.5%</f>
        <v>12.484999999999999</v>
      </c>
      <c r="D29" s="4">
        <f>Tableau1[[#This Row],[MONTANT]]+Tableau1[[#This Row],[TVA]]</f>
        <v>239.48500000000001</v>
      </c>
    </row>
    <row r="30" spans="1:5">
      <c r="A30" t="s">
        <v>5</v>
      </c>
      <c r="B30" s="4">
        <f>SUBTOTAL(109,[MONTANT])</f>
        <v>3326</v>
      </c>
      <c r="C30" s="4">
        <f>SUBTOTAL(109,[TVA])</f>
        <v>182.93</v>
      </c>
      <c r="D30" s="4">
        <f>SUBTOTAL(109,[TTC])</f>
        <v>3508.9300000000007</v>
      </c>
    </row>
  </sheetData>
  <sheetProtection password="91BD" sheet="1" objects="1" scenarios="1" selectLockedCells="1" selectUnlockedCells="1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VENTES</vt:lpstr>
      <vt:lpstr>VENTES corrigé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</dc:creator>
  <cp:lastModifiedBy>FITZCO</cp:lastModifiedBy>
  <dcterms:created xsi:type="dcterms:W3CDTF">2008-06-23T07:30:19Z</dcterms:created>
  <dcterms:modified xsi:type="dcterms:W3CDTF">2009-06-01T07:22:22Z</dcterms:modified>
</cp:coreProperties>
</file>