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workbookProtection lockStructure="1" workbookAlgorithmName="SHA-512" workbookHashValue="FHvIeQsfZwQqsxU12SOtHRyWiHW+dWCLzvZSPpxJQmGMRnV617uZFP2xFCKdYMkE5PkBhrNkrlFq1yACS7zfzg==" workbookSaltValue="BtLk7ICsU98rzZzJc8Y7hg==" workbookSpinCount="100000"/>
  <bookViews>
    <workbookView visibility="visible" minimized="0" showHorizontalScroll="1" showVerticalScroll="1" showSheetTabs="1" xWindow="-110" yWindow="-110" windowWidth="19420" windowHeight="10300" tabRatio="867" firstSheet="5" activeTab="15" autoFilterDateGrouping="1"/>
  </bookViews>
  <sheets>
    <sheet xmlns:r="http://schemas.openxmlformats.org/officeDocument/2006/relationships" name="Couverture" sheetId="1" state="visible" r:id="rId1"/>
    <sheet xmlns:r="http://schemas.openxmlformats.org/officeDocument/2006/relationships" name="ANPMExpert" sheetId="2" state="visible" r:id="rId2"/>
    <sheet xmlns:r="http://schemas.openxmlformats.org/officeDocument/2006/relationships" name="Synthèse" sheetId="3" state="visible" r:id="rId3"/>
    <sheet xmlns:r="http://schemas.openxmlformats.org/officeDocument/2006/relationships" name="Détail du PI" sheetId="4" state="visible" r:id="rId4"/>
    <sheet xmlns:r="http://schemas.openxmlformats.org/officeDocument/2006/relationships" name="Synthèse du PI" sheetId="5" state="visible" r:id="rId5"/>
    <sheet xmlns:r="http://schemas.openxmlformats.org/officeDocument/2006/relationships" name="Mode de financement" sheetId="6" state="visible" r:id="rId6"/>
    <sheet xmlns:r="http://schemas.openxmlformats.org/officeDocument/2006/relationships" name="Bilan" sheetId="7" state="visible" r:id="rId7"/>
    <sheet xmlns:r="http://schemas.openxmlformats.org/officeDocument/2006/relationships" name="CPC" sheetId="8" state="visible" r:id="rId8"/>
    <sheet xmlns:r="http://schemas.openxmlformats.org/officeDocument/2006/relationships" name="1 (A ne pas supprimer)" sheetId="9" state="hidden" r:id="rId9"/>
    <sheet xmlns:r="http://schemas.openxmlformats.org/officeDocument/2006/relationships" name=" 2 ((A ne pas supprimer)" sheetId="10" state="hidden" r:id="rId10"/>
    <sheet xmlns:r="http://schemas.openxmlformats.org/officeDocument/2006/relationships" name="3 (A ne pas supprimer)" sheetId="11" state="hidden" r:id="rId11"/>
    <sheet xmlns:r="http://schemas.openxmlformats.org/officeDocument/2006/relationships" name="Impacts" sheetId="12" state="visible" r:id="rId12"/>
    <sheet xmlns:r="http://schemas.openxmlformats.org/officeDocument/2006/relationships" name="Indicateurs financiers prév." sheetId="13" state="visible" r:id="rId13"/>
    <sheet xmlns:r="http://schemas.openxmlformats.org/officeDocument/2006/relationships" name="TFT" sheetId="14" state="visible" r:id="rId14"/>
    <sheet xmlns:r="http://schemas.openxmlformats.org/officeDocument/2006/relationships" name="Variation du BFR" sheetId="15" state="visible" r:id="rId15"/>
    <sheet xmlns:r="http://schemas.openxmlformats.org/officeDocument/2006/relationships" name="TRI" sheetId="16" state="visible" r:id="rId16"/>
    <sheet xmlns:r="http://schemas.openxmlformats.org/officeDocument/2006/relationships" name="ROI" sheetId="17" state="visible" r:id="rId17"/>
  </sheets>
  <definedNames>
    <definedName name="\" hidden="1">{#N/A,#N/A,FALSE,"Staffnos &amp; cost"}</definedName>
    <definedName name="\gy\" hidden="1">{"Tariff - Tariff",#N/A,TRUE,"Tariff";"Tariff 1 - Tariff",#N/A,TRUE,"Tariff"}</definedName>
    <definedName name="_" hidden="1">{#N/A,#N/A,FALSE,"Cover";"Short outputs",#N/A,FALSE,"Outputs";#N/A,#N/A,FALSE,"Control (In)";"tesco summary",#N/A,FALSE,"Tesco";"Outputs and Co summaries",#N/A,FALSE,"Sainsbury";"Outputs and Co Summaries",#N/A,FALSE,"Carrefour";"Outputs and Co summaries",#N/A,FALSE,"Co D";"Outputs and Co summaries",#N/A,FALSE,"Co E"}</definedName>
    <definedName name="____" hidden="1">#REF!</definedName>
    <definedName name="______" hidden="1">#REF!</definedName>
    <definedName name="________" hidden="1">#REF!</definedName>
    <definedName name="_______________________________________________________cpc2"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_____________________________________________________cpc2"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____________________________________________________cpc2"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____________________________________________________mat1"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___________________________________________________cpc2"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___________________________________________________mat1"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__________________________________________________cpc2"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__________________________________________________mat1"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_________________________________________________cpc2"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________________________________________________mat1"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_______________________________________________cpc2"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_______________________________________________mat1"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______________________________________________cpc2"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______________________________________________mat1"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_____________________________________________cpc2"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_____________________________________________mat1"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____________________________________________cpc2"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____________________________________________mat1"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___________________________________________cpc2"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___________________________________________mat1"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__________________________________________cpc2"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__________________________________________mat1"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_________________________________________cpc2"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_________________________________________mat1"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________________________________________cpc2"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________________________________________mat1"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_______________________________________cpc2"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______________________________________cpc2"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______________________________________mat1"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_____________________________________cpc2"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_____________________________________mah12" hidden="1">{#N/A,#N/A,FALSE,"Tableau croisé dynamique"}</definedName>
    <definedName name="______________________________________mat1"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____________________________________cpc2"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____________________________________mah12" hidden="1">{#N/A,#N/A,FALSE,"Tableau croisé dynamique"}</definedName>
    <definedName name="_____________________________________mat1"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___________________________________cpc2"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___________________________________mah12" hidden="1">{#N/A,#N/A,FALSE,"Tableau croisé dynamique"}</definedName>
    <definedName name="____________________________________mat1"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__________________________________cpc2"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__________________________________mat1"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_________________________________cpc2"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_________________________________mah12" hidden="1">{#N/A,#N/A,FALSE,"Tableau croisé dynamique"}</definedName>
    <definedName name="__________________________________mat1"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________________________________cpc2"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________________________________mah12" hidden="1">{#N/A,#N/A,FALSE,"Tableau croisé dynamique"}</definedName>
    <definedName name="_________________________________mat1"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_______________________________cpc2"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_______________________________mah12" hidden="1">{#N/A,#N/A,FALSE,"Tableau croisé dynamique"}</definedName>
    <definedName name="________________________________mat1"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______________________________cpc2"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______________________________mah12" hidden="1">{#N/A,#N/A,FALSE,"Tableau croisé dynamique"}</definedName>
    <definedName name="_______________________________mat1"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_____________________________cpc2"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_____________________________mah12" hidden="1">{#N/A,#N/A,FALSE,"Tableau croisé dynamique"}</definedName>
    <definedName name="______________________________mat1"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____________________________cpc2"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____________________________mah12" hidden="1">{#N/A,#N/A,FALSE,"Tableau croisé dynamique"}</definedName>
    <definedName name="_____________________________mat1"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___________________________cpc2"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___________________________mah12" hidden="1">{#N/A,#N/A,FALSE,"Tableau croisé dynamique"}</definedName>
    <definedName name="____________________________mat1"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__________________________cpc2"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__________________________mah12" hidden="1">{#N/A,#N/A,FALSE,"Tableau croisé dynamique"}</definedName>
    <definedName name="___________________________mat1"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_________________________cpc2"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_________________________mah12" hidden="1">{#N/A,#N/A,FALSE,"Tableau croisé dynamique"}</definedName>
    <definedName name="__________________________mat1"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________________________cpc2"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________________________mah12" hidden="1">{#N/A,#N/A,FALSE,"Tableau croisé dynamique"}</definedName>
    <definedName name="_________________________mat1"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_______________________cpc2"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_______________________mah12" hidden="1">{#N/A,#N/A,FALSE,"Tableau croisé dynamique"}</definedName>
    <definedName name="________________________mat1"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______________________cpc2"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______________________mah12" hidden="1">{#N/A,#N/A,FALSE,"Tableau croisé dynamique"}</definedName>
    <definedName name="_______________________mat1"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_____________________cpc2"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_____________________mah12" hidden="1">{#N/A,#N/A,FALSE,"Tableau croisé dynamique"}</definedName>
    <definedName name="______________________mat1"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____________________cpc2"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____________________mah12" hidden="1">{#N/A,#N/A,FALSE,"Tableau croisé dynamique"}</definedName>
    <definedName name="_____________________mat1"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___________________cpc2"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___________________mah12" hidden="1">{#N/A,#N/A,FALSE,"Tableau croisé dynamique"}</definedName>
    <definedName name="____________________mat1"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__________________cpc2"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__________________mah12" hidden="1">{#N/A,#N/A,FALSE,"Tableau croisé dynamique"}</definedName>
    <definedName name="___________________mat1"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_________________cpc2"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_________________mah12" hidden="1">{#N/A,#N/A,FALSE,"Tableau croisé dynamique"}</definedName>
    <definedName name="__________________mat1"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________________cpc2"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________________mah12" hidden="1">{#N/A,#N/A,FALSE,"Tableau croisé dynamique"}</definedName>
    <definedName name="_________________mat1"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_______________cpc2"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_______________mah12" hidden="1">{#N/A,#N/A,FALSE,"Tableau croisé dynamique"}</definedName>
    <definedName name="________________mat1"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______________cpc2"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______________mah12" hidden="1">{#N/A,#N/A,FALSE,"Tableau croisé dynamique"}</definedName>
    <definedName name="_______________mat1"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______________w123" hidden="1">{"Edition",#N/A,FALSE,"Data"}</definedName>
    <definedName name="______________cpc2"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_____________mah12" hidden="1">{#N/A,#N/A,FALSE,"Tableau croisé dynamique"}</definedName>
    <definedName name="______________mat1"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____________cpc2"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____________FAR1" hidden="1">{#N/A,#N/A,FALSE,"Input"}</definedName>
    <definedName name="_____________KD2" hidden="1">#REF!</definedName>
    <definedName name="_____________KD3" hidden="1">#REF!</definedName>
    <definedName name="_____________KK1" hidden="1">#REF!</definedName>
    <definedName name="_____________KK2" hidden="1">#REF!</definedName>
    <definedName name="_____________KK3" hidden="1">#REF!</definedName>
    <definedName name="_____________mah12" hidden="1">{#N/A,#N/A,FALSE,"Tableau croisé dynamique"}</definedName>
    <definedName name="_____________mat1"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____________nis3" hidden="1">#REF!</definedName>
    <definedName name="_____________w123" hidden="1">{"Edition",#N/A,FALSE,"Data"}</definedName>
    <definedName name="____________cpc2"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___________KD2" hidden="1">#REF!</definedName>
    <definedName name="____________KD3" hidden="1">#REF!</definedName>
    <definedName name="____________KK1" hidden="1">#REF!</definedName>
    <definedName name="____________KK2" hidden="1">#REF!</definedName>
    <definedName name="____________KK3" hidden="1">#REF!</definedName>
    <definedName name="____________mah12" hidden="1">{#N/A,#N/A,FALSE,"Tableau croisé dynamique"}</definedName>
    <definedName name="____________mat1"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___________nis3" hidden="1">#REF!</definedName>
    <definedName name="____________RTS2" hidden="1">{"Summary analysis",#N/A,FALSE,"Total";"OCPH analysis",#N/A,FALSE,"Total";"detail analysis",#N/A,FALSE,"Total"}</definedName>
    <definedName name="____________w123" hidden="1">{"Edition",#N/A,FALSE,"Data"}</definedName>
    <definedName name="___________cpc2"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__________FAR1" hidden="1">{#N/A,#N/A,FALSE,"Input"}</definedName>
    <definedName name="___________KD2" hidden="1">#REF!</definedName>
    <definedName name="___________KD3" hidden="1">#REF!</definedName>
    <definedName name="___________KK1" hidden="1">#REF!</definedName>
    <definedName name="___________KK2" hidden="1">#REF!</definedName>
    <definedName name="___________KK3" hidden="1">#REF!</definedName>
    <definedName name="___________mah12" hidden="1">{#N/A,#N/A,FALSE,"Tableau croisé dynamique"}</definedName>
    <definedName name="___________mat1"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__________nis3" hidden="1">#REF!</definedName>
    <definedName name="___________RTS2" hidden="1">{"Summary analysis",#N/A,FALSE,"Total";"OCPH analysis",#N/A,FALSE,"Total";"detail analysis",#N/A,FALSE,"Total"}</definedName>
    <definedName name="___________w123" hidden="1">{"Edition",#N/A,FALSE,"Data"}</definedName>
    <definedName name="__________cpc2"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_________FAR1" hidden="1">{#N/A,#N/A,FALSE,"Input"}</definedName>
    <definedName name="__________KD2" hidden="1">#REF!</definedName>
    <definedName name="__________KD3" hidden="1">#REF!</definedName>
    <definedName name="__________KK1" hidden="1">#REF!</definedName>
    <definedName name="__________KK2" hidden="1">#REF!</definedName>
    <definedName name="__________KK3" hidden="1">#REF!</definedName>
    <definedName name="__________mah12" hidden="1">{#N/A,#N/A,FALSE,"Tableau croisé dynamique"}</definedName>
    <definedName name="__________mat1"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_________nis3" hidden="1">#REF!</definedName>
    <definedName name="__________RTS2" hidden="1">{"Summary analysis",#N/A,FALSE,"Total";"OCPH analysis",#N/A,FALSE,"Total";"detail analysis",#N/A,FALSE,"Total"}</definedName>
    <definedName name="_________cpc2"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________FAR1" hidden="1">{#N/A,#N/A,FALSE,"Input"}</definedName>
    <definedName name="_________KD2" hidden="1">#REF!</definedName>
    <definedName name="_________KD3" hidden="1">#REF!</definedName>
    <definedName name="_________KK1" hidden="1">#REF!</definedName>
    <definedName name="_________KK2" hidden="1">#REF!</definedName>
    <definedName name="_________KK3" hidden="1">#REF!</definedName>
    <definedName name="_________mah12" hidden="1">{#N/A,#N/A,FALSE,"Tableau croisé dynamique"}</definedName>
    <definedName name="_________mat1"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________new1" hidden="1">#REF!</definedName>
    <definedName name="_________nis3" hidden="1">#REF!</definedName>
    <definedName name="_________w123" hidden="1">{"Edition",#N/A,FALSE,"Data"}</definedName>
    <definedName name="________CI2" hidden="1">{#N/A,#N/A,FALSE,"vtcshl92";#N/A,#N/A,FALSE,"vtcshl93";#N/A,#N/A,FALSE,"vtcshl94";#N/A,#N/A,FALSE,"vtcshl95";#N/A,#N/A,FALSE,"vtcshl96"}</definedName>
    <definedName name="________cpc2"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_______KD2" hidden="1">#REF!</definedName>
    <definedName name="________KD3" hidden="1">#REF!</definedName>
    <definedName name="________KK1" hidden="1">#REF!</definedName>
    <definedName name="________KK2" hidden="1">#REF!</definedName>
    <definedName name="________KK3" hidden="1">#REF!</definedName>
    <definedName name="________mah12" hidden="1">{#N/A,#N/A,FALSE,"Tableau croisé dynamique"}</definedName>
    <definedName name="________mat1"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_______nis3" hidden="1">#REF!</definedName>
    <definedName name="________RTS2" hidden="1">{"Summary analysis",#N/A,FALSE,"Total";"OCPH analysis",#N/A,FALSE,"Total";"detail analysis",#N/A,FALSE,"Total"}</definedName>
    <definedName name="________w123" hidden="1">{"Edition",#N/A,FALSE,"Data"}</definedName>
    <definedName name="_______ali2" hidden="1">{"'T2-3-11'!$B$8:$O$25"}</definedName>
    <definedName name="_______ali3" hidden="1">{#N/A,#N/A,FALSE,"Prog"}</definedName>
    <definedName name="_______ali4" hidden="1">{#N/A,#N/A,FALSE,"Prog"}</definedName>
    <definedName name="_______ali6" hidden="1">{"'T2-3-3'!$B$8:$P$15"}</definedName>
    <definedName name="_______ali7" hidden="1">{"'T2-3-11'!$B$8:$O$25"}</definedName>
    <definedName name="_______cpc2"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______FAR1" hidden="1">{#N/A,#N/A,FALSE,"Input"}</definedName>
    <definedName name="_______h3" hidden="1">{#N/A,#N/A,FALSE,"196126-0690";#N/A,#N/A,FALSE,"196126-0690";#N/A,#N/A,FALSE,"1961165-0201"}</definedName>
    <definedName name="_______hav3" hidden="1">{#N/A,#N/A,FALSE,"196126-0690";#N/A,#N/A,FALSE,"196126-0690";#N/A,#N/A,FALSE,"1961165-0201"}</definedName>
    <definedName name="_______KD2" hidden="1">#REF!</definedName>
    <definedName name="_______KD3" hidden="1">#REF!</definedName>
    <definedName name="_______KK1" hidden="1">#REF!</definedName>
    <definedName name="_______KK2" hidden="1">#REF!</definedName>
    <definedName name="_______KK3" hidden="1">#REF!</definedName>
    <definedName name="_______mah12" hidden="1">{#N/A,#N/A,FALSE,"Tableau croisé dynamique"}</definedName>
    <definedName name="_______mat1"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______nis3" hidden="1">#REF!</definedName>
    <definedName name="_______RTS2" hidden="1">{"Summary analysis",#N/A,FALSE,"Total";"OCPH analysis",#N/A,FALSE,"Total";"detail analysis",#N/A,FALSE,"Total"}</definedName>
    <definedName name="_______w123" hidden="1">{"Edition",#N/A,FALSE,"Data"}</definedName>
    <definedName name="______ali2" hidden="1">{"'T2-3-11'!$B$8:$O$25"}</definedName>
    <definedName name="______ali3" hidden="1">{#N/A,#N/A,FALSE,"Prog"}</definedName>
    <definedName name="______ali4" hidden="1">{#N/A,#N/A,FALSE,"Prog"}</definedName>
    <definedName name="______ali6" hidden="1">{"'T2-3-3'!$B$8:$P$15"}</definedName>
    <definedName name="______ali7" hidden="1">{"'T2-3-11'!$B$8:$O$25"}</definedName>
    <definedName name="______as3" hidden="1">#REF!</definedName>
    <definedName name="______CI2" hidden="1">{#N/A,#N/A,FALSE,"vtcshl92";#N/A,#N/A,FALSE,"vtcshl93";#N/A,#N/A,FALSE,"vtcshl94";#N/A,#N/A,FALSE,"vtcshl95";#N/A,#N/A,FALSE,"vtcshl96"}</definedName>
    <definedName name="______cpc2"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_____h3" hidden="1">{#N/A,#N/A,FALSE,"196126-0690";#N/A,#N/A,FALSE,"196126-0690";#N/A,#N/A,FALSE,"1961165-0201"}</definedName>
    <definedName name="______hav3" hidden="1">{#N/A,#N/A,FALSE,"196126-0690";#N/A,#N/A,FALSE,"196126-0690";#N/A,#N/A,FALSE,"1961165-0201"}</definedName>
    <definedName name="______KD2" hidden="1">#REF!</definedName>
    <definedName name="______KD3" hidden="1">#REF!</definedName>
    <definedName name="______KK1" hidden="1">#REF!</definedName>
    <definedName name="______KK2" hidden="1">#REF!</definedName>
    <definedName name="______KK3" hidden="1">#REF!</definedName>
    <definedName name="______mah12" hidden="1">{#N/A,#N/A,FALSE,"Tableau croisé dynamique"}</definedName>
    <definedName name="______mat1"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_____nis3" hidden="1">#REF!</definedName>
    <definedName name="______PAS2007" hidden="1">{"page 1",#N/A,FALSE,"suivi exploitation";"page 2",#N/A,FALSE,"suivi exploitation";"page 3",#N/A,FALSE,"suivi exploitation"}</definedName>
    <definedName name="______w123" hidden="1">{"Edition",#N/A,FALSE,"Data"}</definedName>
    <definedName name="_____ali2" hidden="1">{"'T2-3-11'!$B$8:$O$25"}</definedName>
    <definedName name="_____ali3" hidden="1">{#N/A,#N/A,FALSE,"Prog"}</definedName>
    <definedName name="_____ali4" hidden="1">{#N/A,#N/A,FALSE,"Prog"}</definedName>
    <definedName name="_____ali6" hidden="1">{"'T2-3-3'!$B$8:$P$15"}</definedName>
    <definedName name="_____ali7" hidden="1">{"'T2-3-11'!$B$8:$O$25"}</definedName>
    <definedName name="_____as3" hidden="1">#REF!</definedName>
    <definedName name="_____CI2" hidden="1">{#N/A,#N/A,FALSE,"vtcshl92";#N/A,#N/A,FALSE,"vtcshl93";#N/A,#N/A,FALSE,"vtcshl94";#N/A,#N/A,FALSE,"vtcshl95";#N/A,#N/A,FALSE,"vtcshl96"}</definedName>
    <definedName name="_____cpc2"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____ES1" hidden="1">{"'Sheet1'!$L$16"}</definedName>
    <definedName name="_____FAR1" hidden="1">{#N/A,#N/A,FALSE,"Input"}</definedName>
    <definedName name="_____h3" hidden="1">{#N/A,#N/A,FALSE,"196126-0690";#N/A,#N/A,FALSE,"196126-0690";#N/A,#N/A,FALSE,"1961165-0201"}</definedName>
    <definedName name="_____hav3" hidden="1">{#N/A,#N/A,FALSE,"196126-0690";#N/A,#N/A,FALSE,"196126-0690";#N/A,#N/A,FALSE,"1961165-0201"}</definedName>
    <definedName name="_____KD2" hidden="1">#REF!</definedName>
    <definedName name="_____KD3" hidden="1">#REF!</definedName>
    <definedName name="_____KK1" hidden="1">#REF!</definedName>
    <definedName name="_____KK2" hidden="1">#REF!</definedName>
    <definedName name="_____KK3" hidden="1">#REF!</definedName>
    <definedName name="_____mah12" hidden="1">{#N/A,#N/A,FALSE,"Tableau croisé dynamique"}</definedName>
    <definedName name="_____mat1"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____nis3" hidden="1">#REF!</definedName>
    <definedName name="_____w123" hidden="1">{"Edition",#N/A,FALSE,"Data"}</definedName>
    <definedName name="_____xlfn.BAHTTEXT" hidden="1">#NAME?</definedName>
    <definedName name="____ali2" hidden="1">{"'T2-3-11'!$B$8:$O$25"}</definedName>
    <definedName name="____ali3" hidden="1">{#N/A,#N/A,FALSE,"Prog"}</definedName>
    <definedName name="____ali4" hidden="1">{#N/A,#N/A,FALSE,"Prog"}</definedName>
    <definedName name="____ali6" hidden="1">{"'T2-3-3'!$B$8:$P$15"}</definedName>
    <definedName name="____ali7" hidden="1">{"'T2-3-11'!$B$8:$O$25"}</definedName>
    <definedName name="____as3" hidden="1">#REF!</definedName>
    <definedName name="____cc1" hidden="1">{"'I-1 and I-2'!$A$1:$G$190"}</definedName>
    <definedName name="____CI2" hidden="1">{#N/A,#N/A,FALSE,"vtcshl92";#N/A,#N/A,FALSE,"vtcshl93";#N/A,#N/A,FALSE,"vtcshl94";#N/A,#N/A,FALSE,"vtcshl95";#N/A,#N/A,FALSE,"vtcshl96"}</definedName>
    <definedName name="____cpc2"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___dd1" hidden="1">{"'I-1 and I-2'!$A$1:$G$190"}</definedName>
    <definedName name="____ES1" hidden="1">{"'Sheet1'!$L$16"}</definedName>
    <definedName name="____FAR1" hidden="1">{#N/A,#N/A,FALSE,"Input"}</definedName>
    <definedName name="____h3" hidden="1">{#N/A,#N/A,FALSE,"196126-0690";#N/A,#N/A,FALSE,"196126-0690";#N/A,#N/A,FALSE,"1961165-0201"}</definedName>
    <definedName name="____hav3" hidden="1">{#N/A,#N/A,FALSE,"196126-0690";#N/A,#N/A,FALSE,"196126-0690";#N/A,#N/A,FALSE,"1961165-0201"}</definedName>
    <definedName name="____KD2" hidden="1">#REF!</definedName>
    <definedName name="____KD3" hidden="1">#REF!</definedName>
    <definedName name="____KK1" hidden="1">#REF!</definedName>
    <definedName name="____KK2" hidden="1">#REF!</definedName>
    <definedName name="____KK3" hidden="1">#REF!</definedName>
    <definedName name="____kvs1" hidden="1">{#N/A,#N/A,FALSE,"COVER1.XLS ";#N/A,#N/A,FALSE,"RACT1.XLS";#N/A,#N/A,FALSE,"RACT2.XLS";#N/A,#N/A,FALSE,"ECCMP";#N/A,#N/A,FALSE,"WELDER.XLS"}</definedName>
    <definedName name="____kvs2" hidden="1">{#N/A,#N/A,FALSE,"COVER1.XLS ";#N/A,#N/A,FALSE,"RACT1.XLS";#N/A,#N/A,FALSE,"RACT2.XLS";#N/A,#N/A,FALSE,"ECCMP";#N/A,#N/A,FALSE,"WELDER.XLS"}</definedName>
    <definedName name="____kvs5" hidden="1">{#N/A,#N/A,FALSE,"COVER.XLS";#N/A,#N/A,FALSE,"RACT1.XLS";#N/A,#N/A,FALSE,"RACT2.XLS";#N/A,#N/A,FALSE,"ECCMP";#N/A,#N/A,FALSE,"WELDER.XLS"}</definedName>
    <definedName name="____kvs8" hidden="1">{#N/A,#N/A,FALSE,"COVER1.XLS ";#N/A,#N/A,FALSE,"RACT1.XLS";#N/A,#N/A,FALSE,"RACT2.XLS";#N/A,#N/A,FALSE,"ECCMP";#N/A,#N/A,FALSE,"WELDER.XLS"}</definedName>
    <definedName name="____lk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mah12" hidden="1">{#N/A,#N/A,FALSE,"Tableau croisé dynamique"}</definedName>
    <definedName name="____mat1"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___mor1" hidden="1">#REF!</definedName>
    <definedName name="____nis3" hidden="1">#REF!</definedName>
    <definedName name="____PAS2007" hidden="1">{"page 1",#N/A,FALSE,"suivi exploitation";"page 2",#N/A,FALSE,"suivi exploitation";"page 3",#N/A,FALSE,"suivi exploitation"}</definedName>
    <definedName name="____sm1" hidden="1">{"'I-1 and I-2'!$A$1:$G$190"}</definedName>
    <definedName name="____w123" hidden="1">{"Edition",#N/A,FALSE,"Data"}</definedName>
    <definedName name="____xlfn.BAHTTEXT" hidden="1">#NAME?</definedName>
    <definedName name="____xx1" hidden="1">{"'Typical Costs Estimates'!$C$158:$H$161"}</definedName>
    <definedName name="____xx1_2" hidden="1">{"'Typical Costs Estimates'!$C$158:$H$161"}</definedName>
    <definedName name="___12_0_0_F" hidden="1">#REF!</definedName>
    <definedName name="___6_0_0_F" hidden="1">#REF!</definedName>
    <definedName name="___A11" hidden="1">{#N/A,#N/A,FALSE,"Umsatz 99";#N/A,#N/A,FALSE,"ER 99 "}</definedName>
    <definedName name="___ad2"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ali2" hidden="1">{"'T2-3-11'!$B$8:$O$25"}</definedName>
    <definedName name="___ali3" hidden="1">{#N/A,#N/A,FALSE,"Prog"}</definedName>
    <definedName name="___ali4" hidden="1">{#N/A,#N/A,FALSE,"Prog"}</definedName>
    <definedName name="___ali6" hidden="1">{"'T2-3-3'!$B$8:$P$15"}</definedName>
    <definedName name="___ali7" hidden="1">{"'T2-3-11'!$B$8:$O$25"}</definedName>
    <definedName name="___as1" hidden="1">{#N/A,#N/A,FALSE,"consu_cover";#N/A,#N/A,FALSE,"consu_strategy";#N/A,#N/A,FALSE,"consu_flow";#N/A,#N/A,FALSE,"Summary_reqmt";#N/A,#N/A,FALSE,"field_ppg";#N/A,#N/A,FALSE,"ppg_shop";#N/A,#N/A,FALSE,"strl";#N/A,#N/A,FALSE,"tankages";#N/A,#N/A,FALSE,"gases"}</definedName>
    <definedName name="___as3" hidden="1">#REF!</definedName>
    <definedName name="___b1" hidden="1">{#N/A,#N/A,FALSE,"Australia";#N/A,#N/A,FALSE,"Austria";#N/A,#N/A,FALSE,"Belgium";#N/A,#N/A,FALSE,"Canada";#N/A,#N/A,FALSE,"France";#N/A,#N/A,FALSE,"Germany";#N/A,#N/A,FALSE,"Hong Kong";#N/A,#N/A,FALSE,"Italy";#N/A,#N/A,FALSE,"Japan";#N/A,#N/A,FALSE,"Korea";#N/A,#N/A,FALSE,"Mexico";#N/A,#N/A,FALSE,"Poland";#N/A,#N/A,FALSE,"Spain";#N/A,#N/A,FALSE,"Switzerland";#N/A,#N/A,FALSE,"UK"}</definedName>
    <definedName name="___c" hidden="1">{"Fiesta Facer Page",#N/A,FALSE,"Q_C_S";"Fiesta Main Page",#N/A,FALSE,"V_L";"Fiesta 95BP Struct",#N/A,FALSE,"StructBP";"Fiesta Post 95BP Struct",#N/A,FALSE,"AdjStructBP"}</definedName>
    <definedName name="___cc1" hidden="1">{"'I-1 and I-2'!$A$1:$G$190"}</definedName>
    <definedName name="___CI2" hidden="1">{#N/A,#N/A,FALSE,"vtcshl92";#N/A,#N/A,FALSE,"vtcshl93";#N/A,#N/A,FALSE,"vtcshl94";#N/A,#N/A,FALSE,"vtcshl95";#N/A,#N/A,FALSE,"vtcshl96"}</definedName>
    <definedName name="___cpc2"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__dd1" hidden="1">{"'I-1 and I-2'!$A$1:$G$190"}</definedName>
    <definedName name="___ES1" hidden="1">{"'Sheet1'!$L$16"}</definedName>
    <definedName name="___f1" hidden="1">{#N/A,#N/A,FALSE,"Australia";#N/A,#N/A,FALSE,"Austria";#N/A,#N/A,FALSE,"Belgium";#N/A,#N/A,FALSE,"Canada";#N/A,#N/A,FALSE,"France";#N/A,#N/A,FALSE,"Germany";#N/A,#N/A,FALSE,"Hong Kong";#N/A,#N/A,FALSE,"Italy";#N/A,#N/A,FALSE,"Japan";#N/A,#N/A,FALSE,"Korea";#N/A,#N/A,FALSE,"Mexico";#N/A,#N/A,FALSE,"Poland";#N/A,#N/A,FALSE,"Spain";#N/A,#N/A,FALSE,"Switzerland";#N/A,#N/A,FALSE,"UK"}</definedName>
    <definedName name="___FAR1" hidden="1">{#N/A,#N/A,FALSE,"Input"}</definedName>
    <definedName name="___h3" hidden="1">{#N/A,#N/A,FALSE,"196126-0690";#N/A,#N/A,FALSE,"196126-0690";#N/A,#N/A,FALSE,"1961165-0201"}</definedName>
    <definedName name="___hav3" hidden="1">{#N/A,#N/A,FALSE,"196126-0690";#N/A,#N/A,FALSE,"196126-0690";#N/A,#N/A,FALSE,"1961165-0201"}</definedName>
    <definedName name="___KD2" hidden="1">#REF!</definedName>
    <definedName name="___KD3" hidden="1">#REF!</definedName>
    <definedName name="___KK1" hidden="1">#REF!</definedName>
    <definedName name="___KK2" hidden="1">#REF!</definedName>
    <definedName name="___KK3" hidden="1">#REF!</definedName>
    <definedName name="___kvs1" hidden="1">{#N/A,#N/A,FALSE,"COVER1.XLS ";#N/A,#N/A,FALSE,"RACT1.XLS";#N/A,#N/A,FALSE,"RACT2.XLS";#N/A,#N/A,FALSE,"ECCMP";#N/A,#N/A,FALSE,"WELDER.XLS"}</definedName>
    <definedName name="___kvs2" hidden="1">{#N/A,#N/A,FALSE,"COVER1.XLS ";#N/A,#N/A,FALSE,"RACT1.XLS";#N/A,#N/A,FALSE,"RACT2.XLS";#N/A,#N/A,FALSE,"ECCMP";#N/A,#N/A,FALSE,"WELDER.XLS"}</definedName>
    <definedName name="___kvs5" hidden="1">{#N/A,#N/A,FALSE,"COVER.XLS";#N/A,#N/A,FALSE,"RACT1.XLS";#N/A,#N/A,FALSE,"RACT2.XLS";#N/A,#N/A,FALSE,"ECCMP";#N/A,#N/A,FALSE,"WELDER.XLS"}</definedName>
    <definedName name="___kvs8" hidden="1">{#N/A,#N/A,FALSE,"COVER1.XLS ";#N/A,#N/A,FALSE,"RACT1.XLS";#N/A,#N/A,FALSE,"RACT2.XLS";#N/A,#N/A,FALSE,"ECCMP";#N/A,#N/A,FALSE,"WELDER.XLS"}</definedName>
    <definedName name="___lk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mah12" hidden="1">{#N/A,#N/A,FALSE,"Tableau croisé dynamique"}</definedName>
    <definedName name="___mat1"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__mor1" hidden="1">#REF!</definedName>
    <definedName name="___nis3" hidden="1">#REF!</definedName>
    <definedName name="___NSO2" hidden="1">{"'Sheet1'!$L$16"}</definedName>
    <definedName name="___old2" hidden="1">{#N/A,#N/A,FALSE,"Income";#N/A,#N/A,FALSE,"Cost of Goods Sold";#N/A,#N/A,FALSE,"Other Costs";#N/A,#N/A,FALSE,"Other Income";#N/A,#N/A,FALSE,"Taxes";#N/A,#N/A,FALSE,"Other Deductions";#N/A,#N/A,FALSE,"Compensation of Officers"}</definedName>
    <definedName name="___old3" hidden="1">{#N/A,#N/A,FALSE,"Income";#N/A,#N/A,FALSE,"Cost of Goods Sold";#N/A,#N/A,FALSE,"Other Costs";#N/A,#N/A,FALSE,"Other Income";#N/A,#N/A,FALSE,"Taxes";#N/A,#N/A,FALSE,"Other Deductions";#N/A,#N/A,FALSE,"Compensation of Officers"}</definedName>
    <definedName name="___old4" hidden="1">{#N/A,#N/A,FALSE,"Income";#N/A,#N/A,FALSE,"Cost of Goods Sold";#N/A,#N/A,FALSE,"Other Costs";#N/A,#N/A,FALSE,"Other Income";#N/A,#N/A,FALSE,"Taxes";#N/A,#N/A,FALSE,"Other Deductions";#N/A,#N/A,FALSE,"Compensation of Officers"}</definedName>
    <definedName name="___old5" hidden="1">{#N/A,#N/A,FALSE,"Income";#N/A,#N/A,FALSE,"Cost of Goods Sold";#N/A,#N/A,FALSE,"Other Costs";#N/A,#N/A,FALSE,"Other Income";#N/A,#N/A,FALSE,"Taxes";#N/A,#N/A,FALSE,"Other Deductions";#N/A,#N/A,FALSE,"Compensation of Officers"}</definedName>
    <definedName name="___old8" hidden="1">{#N/A,#N/A,FALSE,"Income";#N/A,#N/A,FALSE,"Cost of Goods Sold";#N/A,#N/A,FALSE,"Other Costs";#N/A,#N/A,FALSE,"Other Income";#N/A,#N/A,FALSE,"Taxes";#N/A,#N/A,FALSE,"Other Deductions";#N/A,#N/A,FALSE,"Compensation of Officers"}</definedName>
    <definedName name="___old9" hidden="1">{#N/A,#N/A,FALSE,"Income";#N/A,#N/A,FALSE,"Cost of Goods Sold";#N/A,#N/A,FALSE,"Other Costs";#N/A,#N/A,FALSE,"Other Income";#N/A,#N/A,FALSE,"Taxes";#N/A,#N/A,FALSE,"Other Deductions";#N/A,#N/A,FALSE,"Compensation of Officers"}</definedName>
    <definedName name="___PAS2007" hidden="1">{"page 1",#N/A,FALSE,"suivi exploitation";"page 2",#N/A,FALSE,"suivi exploitation";"page 3",#N/A,FALSE,"suivi exploitation"}</definedName>
    <definedName name="___pur2" hidden="1">{#N/A,#N/A,FALSE,"Salary"}</definedName>
    <definedName name="___pur3" hidden="1">{#N/A,#N/A,FALSE,"Salary"}</definedName>
    <definedName name="___RTS2" hidden="1">{"Summary analysis",#N/A,FALSE,"Total";"OCPH analysis",#N/A,FALSE,"Total";"detail analysis",#N/A,FALSE,"Total"}</definedName>
    <definedName name="___sm1" hidden="1">{"'I-1 and I-2'!$A$1:$G$190"}</definedName>
    <definedName name="___thinkcell11wvTEL6W0W2zDrq5o.quA" hidden="1">#REF!</definedName>
    <definedName name="___thinkcellIAiFLxoJLUSs9ja.oMEyNA" hidden="1">#REF!</definedName>
    <definedName name="___w123" hidden="1">{"Edition",#N/A,FALSE,"Data"}</definedName>
    <definedName name="___xlfn.BAHTTEXT" hidden="1">#NAME?</definedName>
    <definedName name="___xx1" hidden="1">{"'Typical Costs Estimates'!$C$158:$H$161"}</definedName>
    <definedName name="___xx1_2" hidden="1">{"'Typical Costs Estimates'!$C$158:$H$161"}</definedName>
    <definedName name="___Z04" hidden="1">{#N/A,#N/A,FALSE,"Australia";#N/A,#N/A,FALSE,"Austria";#N/A,#N/A,FALSE,"Belgium";#N/A,#N/A,FALSE,"Canada";#N/A,#N/A,FALSE,"France";#N/A,#N/A,FALSE,"Germany";#N/A,#N/A,FALSE,"Hong Kong";#N/A,#N/A,FALSE,"Italy";#N/A,#N/A,FALSE,"Japan";#N/A,#N/A,FALSE,"Korea";#N/A,#N/A,FALSE,"Mexico";#N/A,#N/A,FALSE,"Poland";#N/A,#N/A,FALSE,"Spain";#N/A,#N/A,FALSE,"Switzerland";#N/A,#N/A,FALSE,"UK"}</definedName>
    <definedName name="___Z05" hidden="1">{#N/A,#N/A,FALSE,"Australia";#N/A,#N/A,FALSE,"Austria";#N/A,#N/A,FALSE,"Belgium";#N/A,#N/A,FALSE,"Canada";#N/A,#N/A,FALSE,"France";#N/A,#N/A,FALSE,"Germany";#N/A,#N/A,FALSE,"Hong Kong";#N/A,#N/A,FALSE,"Italy";#N/A,#N/A,FALSE,"Japan";#N/A,#N/A,FALSE,"Korea";#N/A,#N/A,FALSE,"Mexico";#N/A,#N/A,FALSE,"Poland";#N/A,#N/A,FALSE,"Spain";#N/A,#N/A,FALSE,"Switzerland";#N/A,#N/A,FALSE,"UK"}</definedName>
    <definedName name="__12_0_0_F" hidden="1">#REF!</definedName>
    <definedName name="__123" hidden="1">#REF!</definedName>
    <definedName name="__123Graph_A" hidden="1">#REF!</definedName>
    <definedName name="__123Graph_AASSQLTY" hidden="1">#REF!</definedName>
    <definedName name="__123Graph_ABUD" hidden="1">#REF!</definedName>
    <definedName name="__123Graph_ACHART1" hidden="1">#REF!</definedName>
    <definedName name="__123Graph_ACHART10" hidden="1">#REF!</definedName>
    <definedName name="__123Graph_ACHART11" hidden="1">#REF!</definedName>
    <definedName name="__123Graph_ACHART12" hidden="1">#REF!</definedName>
    <definedName name="__123Graph_ACHART13" hidden="1">#REF!</definedName>
    <definedName name="__123Graph_ACHART14" hidden="1">#REF!</definedName>
    <definedName name="__123Graph_ACHART15" hidden="1">#REF!</definedName>
    <definedName name="__123Graph_ACHART16" hidden="1">#REF!</definedName>
    <definedName name="__123Graph_ACHART17" hidden="1">#REF!</definedName>
    <definedName name="__123Graph_ACHART18" hidden="1">#REF!</definedName>
    <definedName name="__123Graph_ACHART2" hidden="1">#REF!</definedName>
    <definedName name="__123Graph_ACHART3" hidden="1">#REF!</definedName>
    <definedName name="__123Graph_ACHART4" hidden="1">#REF!</definedName>
    <definedName name="__123Graph_ACHART5" hidden="1">#REF!</definedName>
    <definedName name="__123Graph_ACHART6" hidden="1">#REF!</definedName>
    <definedName name="__123Graph_ACHART7" hidden="1">#REF!</definedName>
    <definedName name="__123Graph_ACHART8" hidden="1">#REF!</definedName>
    <definedName name="__123Graph_ACHART9" hidden="1">#REF!</definedName>
    <definedName name="__123Graph_ACURRENT" hidden="1">#REF!</definedName>
    <definedName name="__123Graph_ADEMAND" hidden="1">#REF!</definedName>
    <definedName name="__123Graph_ADEPOSIT" hidden="1">#REF!</definedName>
    <definedName name="__123Graph_ADM" hidden="1">#REF!</definedName>
    <definedName name="__123Graph_ADMD_2" hidden="1">#REF!</definedName>
    <definedName name="__123Graph_ADOMSAL" hidden="1">#REF!</definedName>
    <definedName name="__123Graph_ADSCR" hidden="1">#REF!</definedName>
    <definedName name="__123Graph_ADY" hidden="1">#REF!</definedName>
    <definedName name="__123Graph_AEANMIX92" hidden="1">#REF!</definedName>
    <definedName name="__123Graph_AEXPSAL" hidden="1">#REF!</definedName>
    <definedName name="__123Graph_AFAC" hidden="1">#REF!</definedName>
    <definedName name="__123Graph_AFAC_COMP" hidden="1">#REF!</definedName>
    <definedName name="__123Graph_AGRAFICO1" hidden="1">#REF!</definedName>
    <definedName name="__123Graph_AGROSSEARN" hidden="1">#REF!</definedName>
    <definedName name="__123Graph_AINTEREST" hidden="1">#REF!</definedName>
    <definedName name="__123Graph_AMASSE" hidden="1">#REF!</definedName>
    <definedName name="__123Graph_AMONTH" hidden="1">#REF!</definedName>
    <definedName name="__123Graph_ANETWORTH" hidden="1">#REF!</definedName>
    <definedName name="__123Graph_APROFIT" hidden="1">#REF!</definedName>
    <definedName name="__123Graph_ASTAFF" hidden="1">#REF!</definedName>
    <definedName name="__123Graph_ATREND" hidden="1">#REF!</definedName>
    <definedName name="__123Graph_AYEAR" hidden="1">#REF!</definedName>
    <definedName name="__123Graph_AYTD" hidden="1">#REF!</definedName>
    <definedName name="__123Graph_B" hidden="1">#REF!</definedName>
    <definedName name="__123Graph_BASSQLTY" hidden="1">#REF!</definedName>
    <definedName name="__123Graph_BCHART1" hidden="1">#REF!</definedName>
    <definedName name="__123Graph_BCHART10" hidden="1">#REF!</definedName>
    <definedName name="__123Graph_BCHART11" hidden="1">#REF!</definedName>
    <definedName name="__123Graph_BCHART12" hidden="1">#REF!</definedName>
    <definedName name="__123Graph_BCHART13" hidden="1">#REF!</definedName>
    <definedName name="__123Graph_BCHART14" hidden="1">#REF!</definedName>
    <definedName name="__123Graph_BCHART15" hidden="1">#REF!</definedName>
    <definedName name="__123Graph_BCHART16" hidden="1">#REF!</definedName>
    <definedName name="__123Graph_BCHART17" hidden="1">#REF!</definedName>
    <definedName name="__123Graph_BCHART18" hidden="1">#REF!</definedName>
    <definedName name="__123Graph_BCHART2" hidden="1">#REF!</definedName>
    <definedName name="__123Graph_BCHART3" hidden="1">#REF!</definedName>
    <definedName name="__123Graph_BCHART4" hidden="1">#REF!</definedName>
    <definedName name="__123Graph_BCHART5" hidden="1">#REF!</definedName>
    <definedName name="__123Graph_BCHART6" hidden="1">#REF!</definedName>
    <definedName name="__123Graph_BCHART7" hidden="1">#REF!</definedName>
    <definedName name="__123Graph_BCHART8" hidden="1">#REF!</definedName>
    <definedName name="__123Graph_BCHART9" hidden="1">#REF!</definedName>
    <definedName name="__123Graph_BCurrent" hidden="1">#N/A</definedName>
    <definedName name="__123Graph_BDEPOSIT" hidden="1">#REF!</definedName>
    <definedName name="__123Graph_BDM" hidden="1">#REF!</definedName>
    <definedName name="__123Graph_BDMD_2" hidden="1">#REF!</definedName>
    <definedName name="__123Graph_BDSCR" hidden="1">#REF!</definedName>
    <definedName name="__123Graph_BEANMIX92" hidden="1">#REF!</definedName>
    <definedName name="__123Graph_BFAC" hidden="1">#REF!</definedName>
    <definedName name="__123Graph_BFAC_COMP" hidden="1">#REF!</definedName>
    <definedName name="__123Graph_BINTEREST" hidden="1">#REF!</definedName>
    <definedName name="__123Graph_BMASSE" hidden="1">#REF!</definedName>
    <definedName name="__123Graph_BMONTH" hidden="1">#REF!</definedName>
    <definedName name="__123Graph_BSTAFF" hidden="1">#REF!</definedName>
    <definedName name="__123Graph_BTREND" hidden="1">#REF!</definedName>
    <definedName name="__123Graph_BYEAR" hidden="1">#REF!</definedName>
    <definedName name="__123Graph_C" hidden="1">#N/A</definedName>
    <definedName name="__123Graph_CCHART1" hidden="1">#REF!</definedName>
    <definedName name="__123Graph_CCHART10" hidden="1">#REF!</definedName>
    <definedName name="__123Graph_CCHART11" hidden="1">#REF!</definedName>
    <definedName name="__123Graph_CCHART12" hidden="1">#REF!</definedName>
    <definedName name="__123Graph_CCHART13" hidden="1">#REF!</definedName>
    <definedName name="__123Graph_CCHART14" hidden="1">#REF!</definedName>
    <definedName name="__123Graph_CCHART15" hidden="1">#REF!</definedName>
    <definedName name="__123Graph_CCHART16" hidden="1">#REF!</definedName>
    <definedName name="__123Graph_CCHART17" hidden="1">#REF!</definedName>
    <definedName name="__123Graph_CCHART18" hidden="1">#REF!</definedName>
    <definedName name="__123Graph_CCHART2" hidden="1">#REF!</definedName>
    <definedName name="__123Graph_CCHART3" hidden="1">#REF!</definedName>
    <definedName name="__123Graph_CCHART4" hidden="1">#REF!</definedName>
    <definedName name="__123Graph_CCHART5" hidden="1">#REF!</definedName>
    <definedName name="__123Graph_CCHART6" hidden="1">#REF!</definedName>
    <definedName name="__123Graph_CCHART7" hidden="1">#REF!</definedName>
    <definedName name="__123Graph_CCHART8" hidden="1">#REF!</definedName>
    <definedName name="__123Graph_CCHART9" hidden="1">#REF!</definedName>
    <definedName name="__123Graph_CCurrent" hidden="1">#N/A</definedName>
    <definedName name="__123Graph_CDEPOSIT" hidden="1">#REF!</definedName>
    <definedName name="__123Graph_CMASSE" hidden="1">#REF!</definedName>
    <definedName name="__123Graph_D" hidden="1">#REF!</definedName>
    <definedName name="__123Graph_DCHART1" hidden="1">#REF!</definedName>
    <definedName name="__123Graph_DCHART10" hidden="1">#REF!</definedName>
    <definedName name="__123Graph_DCHART11" hidden="1">#REF!</definedName>
    <definedName name="__123Graph_DCHART12" hidden="1">#REF!</definedName>
    <definedName name="__123Graph_DCHART13" hidden="1">#REF!</definedName>
    <definedName name="__123Graph_DCHART14" hidden="1">#REF!</definedName>
    <definedName name="__123Graph_DCHART15" hidden="1">#REF!</definedName>
    <definedName name="__123Graph_DCHART16" hidden="1">#REF!</definedName>
    <definedName name="__123Graph_DCHART17" hidden="1">#REF!</definedName>
    <definedName name="__123Graph_DCHART18" hidden="1">#REF!</definedName>
    <definedName name="__123Graph_DCHART2" hidden="1">#REF!</definedName>
    <definedName name="__123Graph_DCHART3" hidden="1">#REF!</definedName>
    <definedName name="__123Graph_DCHART4" hidden="1">#REF!</definedName>
    <definedName name="__123Graph_DCHART5" hidden="1">#REF!</definedName>
    <definedName name="__123Graph_DCHART6" hidden="1">#REF!</definedName>
    <definedName name="__123Graph_DCHART7" hidden="1">#REF!</definedName>
    <definedName name="__123Graph_DCHART8" hidden="1">#REF!</definedName>
    <definedName name="__123Graph_DCHART9" hidden="1">#REF!</definedName>
    <definedName name="__123Graph_DCurrent" hidden="1">#N/A</definedName>
    <definedName name="__123Graph_DDEPOSIT" hidden="1">#REF!</definedName>
    <definedName name="__123Graph_DMASSE" hidden="1">#REF!</definedName>
    <definedName name="__123Graph_E" hidden="1">#REF!</definedName>
    <definedName name="__123Graph_ECHART1" hidden="1">#REF!</definedName>
    <definedName name="__123Graph_ECHART10" hidden="1">#REF!</definedName>
    <definedName name="__123Graph_ECHART11" hidden="1">#REF!</definedName>
    <definedName name="__123Graph_ECHART12" hidden="1">#REF!</definedName>
    <definedName name="__123Graph_ECHART13" hidden="1">#REF!</definedName>
    <definedName name="__123Graph_ECHART14" hidden="1">#REF!</definedName>
    <definedName name="__123Graph_ECHART15" hidden="1">#REF!</definedName>
    <definedName name="__123Graph_ECHART16" hidden="1">#REF!</definedName>
    <definedName name="__123Graph_ECHART17" hidden="1">#REF!</definedName>
    <definedName name="__123Graph_ECHART18" hidden="1">#REF!</definedName>
    <definedName name="__123Graph_ECHART2" hidden="1">#REF!</definedName>
    <definedName name="__123Graph_ECHART3" hidden="1">#REF!</definedName>
    <definedName name="__123Graph_ECHART4" hidden="1">#REF!</definedName>
    <definedName name="__123Graph_ECHART5" hidden="1">#REF!</definedName>
    <definedName name="__123Graph_ECHART6" hidden="1">#REF!</definedName>
    <definedName name="__123Graph_ECHART7" hidden="1">#REF!</definedName>
    <definedName name="__123Graph_ECHART8" hidden="1">#REF!</definedName>
    <definedName name="__123Graph_ECHART9" hidden="1">#REF!</definedName>
    <definedName name="__123Graph_ECURRENT" hidden="1">#REF!</definedName>
    <definedName name="__123Graph_F" hidden="1">#REF!</definedName>
    <definedName name="__123Graph_FCHART1" hidden="1">#REF!</definedName>
    <definedName name="__123Graph_FCHART10" hidden="1">#REF!</definedName>
    <definedName name="__123Graph_FCHART11" hidden="1">#REF!</definedName>
    <definedName name="__123Graph_FCHART12" hidden="1">#REF!</definedName>
    <definedName name="__123Graph_FCHART13" hidden="1">#REF!</definedName>
    <definedName name="__123Graph_FCHART14" hidden="1">#REF!</definedName>
    <definedName name="__123Graph_FCHART15" hidden="1">#REF!</definedName>
    <definedName name="__123Graph_FCHART16" hidden="1">#REF!</definedName>
    <definedName name="__123Graph_FCHART17" hidden="1">#REF!</definedName>
    <definedName name="__123Graph_FCHART18" hidden="1">#REF!</definedName>
    <definedName name="__123Graph_FCHART2" hidden="1">#REF!</definedName>
    <definedName name="__123Graph_FCHART3" hidden="1">#REF!</definedName>
    <definedName name="__123Graph_FCHART4" hidden="1">#REF!</definedName>
    <definedName name="__123Graph_FCHART5" hidden="1">#REF!</definedName>
    <definedName name="__123Graph_FCHART6" hidden="1">#REF!</definedName>
    <definedName name="__123Graph_FCHART7" hidden="1">#REF!</definedName>
    <definedName name="__123Graph_FCHART8" hidden="1">#REF!</definedName>
    <definedName name="__123Graph_FCHART9" hidden="1">#REF!</definedName>
    <definedName name="__123Graph_FCURRENT" hidden="1">#REF!</definedName>
    <definedName name="__123Graph_LBL_A" hidden="1">#REF!</definedName>
    <definedName name="__123Graph_LBL_ADEMAND" hidden="1">#REF!</definedName>
    <definedName name="__123Graph_LBL_ADEPOSIT" hidden="1">#REF!</definedName>
    <definedName name="__123Graph_LBL_ADMD_2" hidden="1">#REF!</definedName>
    <definedName name="__123Graph_LBL_ADOMSAL" hidden="1">#REF!</definedName>
    <definedName name="__123Graph_LBL_AEXPSAL" hidden="1">#REF!</definedName>
    <definedName name="__123Graph_LBL_AFAC" hidden="1">#REF!</definedName>
    <definedName name="__123Graph_LBL_AFAC_COMP" hidden="1">#REF!</definedName>
    <definedName name="__123Graph_LBL_AGROSSEARN" hidden="1">#REF!</definedName>
    <definedName name="__123Graph_LBL_AMONTH" hidden="1">#REF!</definedName>
    <definedName name="__123Graph_LBL_ANETWORTH" hidden="1">#REF!</definedName>
    <definedName name="__123Graph_LBL_APROFIT" hidden="1">#REF!</definedName>
    <definedName name="__123Graph_LBL_ATREND" hidden="1">#REF!</definedName>
    <definedName name="__123Graph_LBL_AYEAR" hidden="1">#REF!</definedName>
    <definedName name="__123Graph_LBL_B" hidden="1">#REF!</definedName>
    <definedName name="__123Graph_LBL_BDMD_2" hidden="1">#REF!</definedName>
    <definedName name="__123Graph_LBL_BFAC" hidden="1">#REF!</definedName>
    <definedName name="__123Graph_LBL_BFAC_COMP" hidden="1">#REF!</definedName>
    <definedName name="__123Graph_LBL_BMONTH" hidden="1">#REF!</definedName>
    <definedName name="__123Graph_LBL_BTREND" hidden="1">#REF!</definedName>
    <definedName name="__123Graph_LBL_BYEAR" hidden="1">#REF!</definedName>
    <definedName name="__123Graph_LBL_C" hidden="1">#REF!</definedName>
    <definedName name="__123Graph_LBL_D" hidden="1">#REF!</definedName>
    <definedName name="__123Graph_LBL_E" hidden="1">#REF!</definedName>
    <definedName name="__123Graph_X" hidden="1">#REF!</definedName>
    <definedName name="__123Graph_XASSQLTY" hidden="1">#REF!</definedName>
    <definedName name="__123Graph_XBUD" hidden="1">#REF!</definedName>
    <definedName name="__123Graph_XDEMAND" hidden="1">#REF!</definedName>
    <definedName name="__123Graph_XDEPOSIT" hidden="1">#REF!</definedName>
    <definedName name="__123Graph_XDM" hidden="1">#REF!</definedName>
    <definedName name="__123Graph_XDMD_2" hidden="1">#REF!</definedName>
    <definedName name="__123Graph_XDOMSAL" hidden="1">#REF!</definedName>
    <definedName name="__123Graph_XDY" hidden="1">#REF!</definedName>
    <definedName name="__123Graph_XEANMIX92" hidden="1">#REF!</definedName>
    <definedName name="__123Graph_XEXPSAL" hidden="1">#REF!</definedName>
    <definedName name="__123Graph_XFAC" hidden="1">#REF!</definedName>
    <definedName name="__123Graph_XFAC_COMP" hidden="1">#REF!</definedName>
    <definedName name="__123Graph_XGROSSEARN" hidden="1">#REF!</definedName>
    <definedName name="__123Graph_XINTEREST" hidden="1">#REF!</definedName>
    <definedName name="__123Graph_XIRG" hidden="1">#REF!</definedName>
    <definedName name="__123Graph_XMONTH" hidden="1">#REF!</definedName>
    <definedName name="__123Graph_XNETWORTH" hidden="1">#REF!</definedName>
    <definedName name="__123Graph_XPROFIT" hidden="1">#REF!</definedName>
    <definedName name="__123Graph_XROCE" hidden="1">#REF!</definedName>
    <definedName name="__123Graph_XSTAFF" hidden="1">#REF!</definedName>
    <definedName name="__123Graph_XTREND" hidden="1">#REF!</definedName>
    <definedName name="__123Graph_XYEAR" hidden="1">#REF!</definedName>
    <definedName name="__123Graph_XYTD" hidden="1">#REF!</definedName>
    <definedName name="__123sdb" hidden="1">#REF!</definedName>
    <definedName name="__6_0_0_F" hidden="1">#REF!</definedName>
    <definedName name="__A11" hidden="1">{#N/A,#N/A,FALSE,"Umsatz 99";#N/A,#N/A,FALSE,"ER 99 "}</definedName>
    <definedName name="__ad2"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ali2" hidden="1">{"'T2-3-11'!$B$8:$O$25"}</definedName>
    <definedName name="__ali3" hidden="1">{#N/A,#N/A,FALSE,"Prog"}</definedName>
    <definedName name="__ali4" hidden="1">{#N/A,#N/A,FALSE,"Prog"}</definedName>
    <definedName name="__ali6" hidden="1">{"'T2-3-3'!$B$8:$P$15"}</definedName>
    <definedName name="__ali7" hidden="1">{"'T2-3-11'!$B$8:$O$25"}</definedName>
    <definedName name="__as1" hidden="1">{#N/A,#N/A,FALSE,"consu_cover";#N/A,#N/A,FALSE,"consu_strategy";#N/A,#N/A,FALSE,"consu_flow";#N/A,#N/A,FALSE,"Summary_reqmt";#N/A,#N/A,FALSE,"field_ppg";#N/A,#N/A,FALSE,"ppg_shop";#N/A,#N/A,FALSE,"strl";#N/A,#N/A,FALSE,"tankages";#N/A,#N/A,FALSE,"gases"}</definedName>
    <definedName name="__as3" hidden="1">#REF!</definedName>
    <definedName name="__b1" hidden="1">{#N/A,#N/A,FALSE,"Australia";#N/A,#N/A,FALSE,"Austria";#N/A,#N/A,FALSE,"Belgium";#N/A,#N/A,FALSE,"Canada";#N/A,#N/A,FALSE,"France";#N/A,#N/A,FALSE,"Germany";#N/A,#N/A,FALSE,"Hong Kong";#N/A,#N/A,FALSE,"Italy";#N/A,#N/A,FALSE,"Japan";#N/A,#N/A,FALSE,"Korea";#N/A,#N/A,FALSE,"Mexico";#N/A,#N/A,FALSE,"Poland";#N/A,#N/A,FALSE,"Spain";#N/A,#N/A,FALSE,"Switzerland";#N/A,#N/A,FALSE,"UK"}</definedName>
    <definedName name="__c" hidden="1">{#N/A,#N/A,FALSE,"Layout Cash Flow"}</definedName>
    <definedName name="__cc3" hidden="1">{"'I-1 and I-2'!$A$1:$G$190"}</definedName>
    <definedName name="__CI2" hidden="1">{#N/A,#N/A,FALSE,"vtcshl92";#N/A,#N/A,FALSE,"vtcshl93";#N/A,#N/A,FALSE,"vtcshl94";#N/A,#N/A,FALSE,"vtcshl95";#N/A,#N/A,FALSE,"vtcshl96"}</definedName>
    <definedName name="__cpc2"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_cxx23" hidden="1">{"'I-1 and I-2'!$A$1:$G$190"}</definedName>
    <definedName name="__ES1" hidden="1">{"'Sheet1'!$L$16"}</definedName>
    <definedName name="__f1" hidden="1">{#N/A,#N/A,FALSE,"Australia";#N/A,#N/A,FALSE,"Austria";#N/A,#N/A,FALSE,"Belgium";#N/A,#N/A,FALSE,"Canada";#N/A,#N/A,FALSE,"France";#N/A,#N/A,FALSE,"Germany";#N/A,#N/A,FALSE,"Hong Kong";#N/A,#N/A,FALSE,"Italy";#N/A,#N/A,FALSE,"Japan";#N/A,#N/A,FALSE,"Korea";#N/A,#N/A,FALSE,"Mexico";#N/A,#N/A,FALSE,"Poland";#N/A,#N/A,FALSE,"Spain";#N/A,#N/A,FALSE,"Switzerland";#N/A,#N/A,FALSE,"UK"}</definedName>
    <definedName name="__FAR1" hidden="1">{#N/A,#N/A,FALSE,"Input"}</definedName>
    <definedName name="__FDS_HYPERLINK_TOGGLE_STATE__" hidden="1">"ON"</definedName>
    <definedName name="__FDS_UNIQUE_RANGE_ID_GENERATOR_COUNTER" hidden="1">116</definedName>
    <definedName name="__fy97" hidden="1">{#N/A,#N/A,FALSE,"FY97";#N/A,#N/A,FALSE,"FY98";#N/A,#N/A,FALSE,"FY99";#N/A,#N/A,FALSE,"FY00";#N/A,#N/A,FALSE,"FY01"}</definedName>
    <definedName name="__g1" hidden="1">{"'August 2000'!$A$1:$J$101"}</definedName>
    <definedName name="__h3" hidden="1">{#N/A,#N/A,FALSE,"196126-0690";#N/A,#N/A,FALSE,"196126-0690";#N/A,#N/A,FALSE,"1961165-0201"}</definedName>
    <definedName name="__hav3" hidden="1">{#N/A,#N/A,FALSE,"196126-0690";#N/A,#N/A,FALSE,"196126-0690";#N/A,#N/A,FALSE,"1961165-0201"}</definedName>
    <definedName name="__ii8" hidden="1">{"'I-1 and I-2'!$A$1:$G$190"}</definedName>
    <definedName name="__IntlFixup" hidden="1">TRUE</definedName>
    <definedName name="__IntlFixupTable" hidden="1">#REF!</definedName>
    <definedName name="__KD2" hidden="1">#REF!</definedName>
    <definedName name="__KD3" hidden="1">#REF!</definedName>
    <definedName name="__key2" hidden="1">#REF!</definedName>
    <definedName name="__KK1" hidden="1">#REF!</definedName>
    <definedName name="__KK2" hidden="1">#REF!</definedName>
    <definedName name="__KK3" hidden="1">#REF!</definedName>
    <definedName name="__kvs1" hidden="1">{#N/A,#N/A,FALSE,"COVER1.XLS ";#N/A,#N/A,FALSE,"RACT1.XLS";#N/A,#N/A,FALSE,"RACT2.XLS";#N/A,#N/A,FALSE,"ECCMP";#N/A,#N/A,FALSE,"WELDER.XLS"}</definedName>
    <definedName name="__kvs2" hidden="1">{#N/A,#N/A,FALSE,"COVER1.XLS ";#N/A,#N/A,FALSE,"RACT1.XLS";#N/A,#N/A,FALSE,"RACT2.XLS";#N/A,#N/A,FALSE,"ECCMP";#N/A,#N/A,FALSE,"WELDER.XLS"}</definedName>
    <definedName name="__kvs5" hidden="1">{#N/A,#N/A,FALSE,"COVER.XLS";#N/A,#N/A,FALSE,"RACT1.XLS";#N/A,#N/A,FALSE,"RACT2.XLS";#N/A,#N/A,FALSE,"ECCMP";#N/A,#N/A,FALSE,"WELDER.XLS"}</definedName>
    <definedName name="__kvs8" hidden="1">{#N/A,#N/A,FALSE,"COVER1.XLS ";#N/A,#N/A,FALSE,"RACT1.XLS";#N/A,#N/A,FALSE,"RACT2.XLS";#N/A,#N/A,FALSE,"ECCMP";#N/A,#N/A,FALSE,"WELDER.XLS"}</definedName>
    <definedName name="__lk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mah12" hidden="1">{#N/A,#N/A,FALSE,"Tableau croisé dynamique"}</definedName>
    <definedName name="__mat1"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_mmk8" hidden="1">{"'I-1 and I-2'!$A$1:$G$190"}</definedName>
    <definedName name="__mor1" hidden="1">#REF!</definedName>
    <definedName name="__nis3" hidden="1">#REF!</definedName>
    <definedName name="__nn5" hidden="1">{"'I-1 and I-2'!$A$1:$G$190"}</definedName>
    <definedName name="__nn6" hidden="1">{"'I-1 and I-2'!$A$1:$G$190"}</definedName>
    <definedName name="__NSO2" hidden="1">{"'Sheet1'!$L$16"}</definedName>
    <definedName name="__old2" hidden="1">{#N/A,#N/A,FALSE,"Income";#N/A,#N/A,FALSE,"Cost of Goods Sold";#N/A,#N/A,FALSE,"Other Costs";#N/A,#N/A,FALSE,"Other Income";#N/A,#N/A,FALSE,"Taxes";#N/A,#N/A,FALSE,"Other Deductions";#N/A,#N/A,FALSE,"Compensation of Officers"}</definedName>
    <definedName name="__old3" hidden="1">{#N/A,#N/A,FALSE,"Income";#N/A,#N/A,FALSE,"Cost of Goods Sold";#N/A,#N/A,FALSE,"Other Costs";#N/A,#N/A,FALSE,"Other Income";#N/A,#N/A,FALSE,"Taxes";#N/A,#N/A,FALSE,"Other Deductions";#N/A,#N/A,FALSE,"Compensation of Officers"}</definedName>
    <definedName name="__old4" hidden="1">{#N/A,#N/A,FALSE,"Income";#N/A,#N/A,FALSE,"Cost of Goods Sold";#N/A,#N/A,FALSE,"Other Costs";#N/A,#N/A,FALSE,"Other Income";#N/A,#N/A,FALSE,"Taxes";#N/A,#N/A,FALSE,"Other Deductions";#N/A,#N/A,FALSE,"Compensation of Officers"}</definedName>
    <definedName name="__old5" hidden="1">{#N/A,#N/A,FALSE,"Income";#N/A,#N/A,FALSE,"Cost of Goods Sold";#N/A,#N/A,FALSE,"Other Costs";#N/A,#N/A,FALSE,"Other Income";#N/A,#N/A,FALSE,"Taxes";#N/A,#N/A,FALSE,"Other Deductions";#N/A,#N/A,FALSE,"Compensation of Officers"}</definedName>
    <definedName name="__old8" hidden="1">{#N/A,#N/A,FALSE,"Income";#N/A,#N/A,FALSE,"Cost of Goods Sold";#N/A,#N/A,FALSE,"Other Costs";#N/A,#N/A,FALSE,"Other Income";#N/A,#N/A,FALSE,"Taxes";#N/A,#N/A,FALSE,"Other Deductions";#N/A,#N/A,FALSE,"Compensation of Officers"}</definedName>
    <definedName name="__old9" hidden="1">{#N/A,#N/A,FALSE,"Income";#N/A,#N/A,FALSE,"Cost of Goods Sold";#N/A,#N/A,FALSE,"Other Costs";#N/A,#N/A,FALSE,"Other Income";#N/A,#N/A,FALSE,"Taxes";#N/A,#N/A,FALSE,"Other Deductions";#N/A,#N/A,FALSE,"Compensation of Officers"}</definedName>
    <definedName name="__PAS2007" hidden="1">{"page 1",#N/A,FALSE,"suivi exploitation";"page 2",#N/A,FALSE,"suivi exploitation";"page 3",#N/A,FALSE,"suivi exploitation"}</definedName>
    <definedName name="__q1" hidden="1">{#N/A,#N/A,TRUE,"Cross Checks";#N/A,#N/A,TRUE,"Balance Sheet";#N/A,#N/A,TRUE,"Share Capital &amp; Premium";#N/A,#N/A,TRUE,"Reserves";#N/A,#N/A,TRUE,"Minority Interests";#N/A,#N/A,TRUE,"Profit &amp; Loss";#N/A,#N/A,TRUE,"Sales";#N/A,#N/A,TRUE,"Cost of Sales";#N/A,#N/A,TRUE,"Admin";#N/A,#N/A,TRUE,"Other Income";#N/A,#N/A,TRUE,"Interest";#N/A,#N/A,TRUE,"Tangible Assets";#N/A,#N/A,TRUE,"Goodwill";#N/A,#N/A,TRUE,"Investments";#N/A,#N/A,TRUE,"Stocks";#N/A,#N/A,TRUE,"Debtors";#N/A,#N/A,TRUE,"Cash&amp;Loans";#N/A,#N/A,TRUE,"Creditors";#N/A,#N/A,TRUE,"Provisions";#N/A,#N/A,TRUE,"Lease Commitments";#N/A,#N/A,TRUE,"Analysis Tables";#N/A,#N/A,TRUE,"Tax";#N/A,#N/A,TRUE,"Intercompany";#N/A,#N/A,TRUE,"Cash_Flow";#N/A,#N/A,TRUE,"Cash Flow Back up";#N/A,#N/A,TRUE,"Acq-Dis B'Sheet"}</definedName>
    <definedName name="__r" hidden="1">{"consolidated",#N/A,FALSE,"Sheet1";"cms",#N/A,FALSE,"Sheet1";"fse",#N/A,FALSE,"Sheet1"}</definedName>
    <definedName name="__rr1" hidden="1">{"'I-1 and I-2'!$A$1:$G$190"}</definedName>
    <definedName name="__RTS2" hidden="1">{"Summary analysis",#N/A,FALSE,"Total";"OCPH analysis",#N/A,FALSE,"Total";"detail analysis",#N/A,FALSE,"Total"}</definedName>
    <definedName name="__sec3" hidden="1">#REF!</definedName>
    <definedName name="__uu7" hidden="1">{"'I-1 and I-2'!$A$1:$G$190"}</definedName>
    <definedName name="__V1" hidden="1">{#N/A,#N/A,TRUE,"Cross Checks";#N/A,#N/A,TRUE,"Balance Sheet";#N/A,#N/A,TRUE,"Share Capital &amp; Premium";#N/A,#N/A,TRUE,"Reserves";#N/A,#N/A,TRUE,"Minority Interests";#N/A,#N/A,TRUE,"Profit &amp; Loss";#N/A,#N/A,TRUE,"Sales";#N/A,#N/A,TRUE,"Cost of Sales";#N/A,#N/A,TRUE,"Admin";#N/A,#N/A,TRUE,"Other Income";#N/A,#N/A,TRUE,"Interest";#N/A,#N/A,TRUE,"Tangible Assets";#N/A,#N/A,TRUE,"Goodwill";#N/A,#N/A,TRUE,"Investments";#N/A,#N/A,TRUE,"Stocks";#N/A,#N/A,TRUE,"Debtors";#N/A,#N/A,TRUE,"Cash&amp;Loans";#N/A,#N/A,TRUE,"Creditors";#N/A,#N/A,TRUE,"Provisions";#N/A,#N/A,TRUE,"Lease Commitments";#N/A,#N/A,TRUE,"Analysis Tables";#N/A,#N/A,TRUE,"Tax";#N/A,#N/A,TRUE,"Intercompany";#N/A,#N/A,TRUE,"Cash_Flow";#N/A,#N/A,TRUE,"Cash Flow Back up";#N/A,#N/A,TRUE,"Acq-Dis B'Sheet"}</definedName>
    <definedName name="__vbv5" hidden="1">{"'I-1 and I-2'!$A$1:$G$190"}</definedName>
    <definedName name="__vv4" hidden="1">{"'I-1 and I-2'!$A$1:$G$190"}</definedName>
    <definedName name="__w123" hidden="1">{"Edition",#N/A,FALSE,"Data"}</definedName>
    <definedName name="__w456" hidden="1">{"Edition",#N/A,FALSE,"Data"}</definedName>
    <definedName name="__wrn1" hidden="1">{#N/A,#N/A,FALSE,"DCF";#N/A,#N/A,FALSE,"WACC";#N/A,#N/A,FALSE,"Sales_EBIT";#N/A,#N/A,FALSE,"Capex_Depreciation";#N/A,#N/A,FALSE,"WC";#N/A,#N/A,FALSE,"Interest";#N/A,#N/A,FALSE,"Assumptions"}</definedName>
    <definedName name="__WRN2" hidden="1">{#N/A,#N/A,FALSE,"COMPUTATION";#N/A,#N/A,FALSE,"CAPITAL ACCOUNT";#N/A,#N/A,FALSE,"CURRENT ACCOUNT";#N/A,#N/A,FALSE,"COMPANY_BAL_SHEET";#N/A,#N/A,FALSE,"TRADING &amp; P&amp;L ACT";#N/A,#N/A,FALSE,"SCHEDULE VIII, IX";#N/A,#N/A,FALSE,"SCHEDULES";#N/A,#N/A,FALSE,"FIXED ASSETS"}</definedName>
    <definedName name="__xlfn.BAHTTEXT" hidden="1">#NAME?</definedName>
    <definedName name="__xx1" hidden="1">{"'Typical Costs Estimates'!$C$158:$H$161"}</definedName>
    <definedName name="__xx1_2" hidden="1">{"'Typical Costs Estimates'!$C$158:$H$161"}</definedName>
    <definedName name="__xx6" hidden="1">{"'I-1 and I-2'!$A$1:$G$190"}</definedName>
    <definedName name="__yy6" hidden="1">{"'I-1 and I-2'!$A$1:$G$190"}</definedName>
    <definedName name="__Z04" hidden="1">{#N/A,#N/A,FALSE,"Australia";#N/A,#N/A,FALSE,"Austria";#N/A,#N/A,FALSE,"Belgium";#N/A,#N/A,FALSE,"Canada";#N/A,#N/A,FALSE,"France";#N/A,#N/A,FALSE,"Germany";#N/A,#N/A,FALSE,"Hong Kong";#N/A,#N/A,FALSE,"Italy";#N/A,#N/A,FALSE,"Japan";#N/A,#N/A,FALSE,"Korea";#N/A,#N/A,FALSE,"Mexico";#N/A,#N/A,FALSE,"Poland";#N/A,#N/A,FALSE,"Spain";#N/A,#N/A,FALSE,"Switzerland";#N/A,#N/A,FALSE,"UK"}</definedName>
    <definedName name="__Z05" hidden="1">{#N/A,#N/A,FALSE,"Australia";#N/A,#N/A,FALSE,"Austria";#N/A,#N/A,FALSE,"Belgium";#N/A,#N/A,FALSE,"Canada";#N/A,#N/A,FALSE,"France";#N/A,#N/A,FALSE,"Germany";#N/A,#N/A,FALSE,"Hong Kong";#N/A,#N/A,FALSE,"Italy";#N/A,#N/A,FALSE,"Japan";#N/A,#N/A,FALSE,"Korea";#N/A,#N/A,FALSE,"Mexico";#N/A,#N/A,FALSE,"Poland";#N/A,#N/A,FALSE,"Spain";#N/A,#N/A,FALSE,"Switzerland";#N/A,#N/A,FALSE,"UK"}</definedName>
    <definedName name="_1__123Graph_ACHART_1" hidden="1">#REF!</definedName>
    <definedName name="_1__123Graph_ACHART_11" hidden="1">#REF!</definedName>
    <definedName name="_1__123Graph_AROA_E" hidden="1">#REF!</definedName>
    <definedName name="_1__123Graph_BCHART_5" hidden="1">#REF!</definedName>
    <definedName name="_1__FDSAUDITLINK__" hidden="1">{"fdsup://Directions/FactSet Auditing Viewer?action=AUDIT_VALUE&amp;DB=129&amp;ID1=B02ZK7&amp;VALUEID=01201&amp;SDATE=2005&amp;PERIODTYPE=ANN_STD&amp;window=popup_no_bar&amp;width=385&amp;height=120&amp;START_MAXIMIZED=FALSE&amp;creator=factset&amp;display_string=Audit"}</definedName>
    <definedName name="_1__wrn.²Ä1­Ó¤ë1_Ü20¤H." hidden="1">{#N/A,#N/A,FALSE,"²Ä1­Ó¤ë"}</definedName>
    <definedName name="_10__123Graph_BCHART_1" hidden="1">#REF!</definedName>
    <definedName name="_10__123Graph_BCHART_2" hidden="1">#REF!</definedName>
    <definedName name="_10__123Graph_CCHART_11" hidden="1">#REF!</definedName>
    <definedName name="_10__123Graph_COP75_25PRICE" hidden="1">#REF!</definedName>
    <definedName name="_10__123Graph_DCHART_1" hidden="1">#REF!</definedName>
    <definedName name="_10__123Graph_LBL_ACHART_3" hidden="1">#REF!</definedName>
    <definedName name="_10__FDSAUDITLINK__" hidden="1">{"fdsup://directions/FAT Viewer?action=UPDATE&amp;creator=factset&amp;DYN_ARGS=TRUE&amp;DOC_NAME=FAT:FQL_AUDITING_CLIENT_TEMPLATE.FAT&amp;display_string=Audit&amp;VAR:KEY=IBIJIXCVEL&amp;VAR:QUERY=RkZfU0dBX09USCgnQU5OJywnMTIvMjAwNCcp&amp;WINDOW=FIRST_POPUP&amp;HEIGHT=450&amp;WIDTH=450&amp;START_MA","XIMIZED=FALSE&amp;VAR:CALENDAR=FIVEDAY&amp;VAR:SYMBOL=641256&amp;VAR:INDEX=0"}</definedName>
    <definedName name="_100__FDSAUDITLINK__" hidden="1">{"fdsup://Directions/FactSet Auditing Viewer?action=AUDIT_VALUE&amp;DB=129&amp;ID1=628486&amp;VALUEID=03501&amp;SDATE=2005&amp;PERIODTYPE=ANN_STD&amp;window=popup_no_bar&amp;width=385&amp;height=120&amp;START_MAXIMIZED=FALSE&amp;creator=factset&amp;display_string=Audit"}</definedName>
    <definedName name="_101__FDSAUDITLINK__" hidden="1">{"fdsup://Directions/FactSet Auditing Viewer?action=AUDIT_VALUE&amp;DB=129&amp;ID1=628486&amp;VALUEID=03501&amp;SDATE=2007&amp;PERIODTYPE=ANN_STD&amp;window=popup_no_bar&amp;width=385&amp;height=120&amp;START_MAXIMIZED=FALSE&amp;creator=factset&amp;display_string=Audit"}</definedName>
    <definedName name="_102__FDSAUDITLINK__" hidden="1">{"fdsup://Directions/FactSet Auditing Viewer?action=AUDIT_VALUE&amp;DB=129&amp;ID1=628486&amp;VALUEID=03501&amp;SDATE=2009&amp;PERIODTYPE=ANN_STD&amp;window=popup_no_bar&amp;width=385&amp;height=120&amp;START_MAXIMIZED=FALSE&amp;creator=factset&amp;display_string=Audit"}</definedName>
    <definedName name="_103__FDSAUDITLINK__" hidden="1">{"fdsup://Directions/FactSet Auditing Viewer?action=AUDIT_VALUE&amp;DB=129&amp;ID1=668566&amp;VALUEID=03501&amp;SDATE=2005&amp;PERIODTYPE=ANN_STD&amp;window=popup_no_bar&amp;width=385&amp;height=120&amp;START_MAXIMIZED=FALSE&amp;creator=factset&amp;display_string=Audit"}</definedName>
    <definedName name="_104__FDSAUDITLINK__" hidden="1">{"fdsup://Directions/FactSet Auditing Viewer?action=AUDIT_VALUE&amp;DB=129&amp;ID1=668566&amp;VALUEID=03501&amp;SDATE=2006&amp;PERIODTYPE=ANN_STD&amp;window=popup_no_bar&amp;width=385&amp;height=120&amp;START_MAXIMIZED=FALSE&amp;creator=factset&amp;display_string=Audit"}</definedName>
    <definedName name="_105__FDSAUDITLINK__" hidden="1">{"fdsup://Directions/FactSet Auditing Viewer?action=AUDIT_VALUE&amp;DB=129&amp;ID1=668566&amp;VALUEID=03501&amp;SDATE=2007&amp;PERIODTYPE=ANN_STD&amp;window=popup_no_bar&amp;width=385&amp;height=120&amp;START_MAXIMIZED=FALSE&amp;creator=factset&amp;display_string=Audit"}</definedName>
    <definedName name="_106__FDSAUDITLINK__" hidden="1">{"fdsup://Directions/FactSet Auditing Viewer?action=AUDIT_VALUE&amp;DB=129&amp;ID1=668566&amp;VALUEID=03501&amp;SDATE=2009&amp;PERIODTYPE=ANN_STD&amp;window=popup_no_bar&amp;width=385&amp;height=120&amp;START_MAXIMIZED=FALSE&amp;creator=factset&amp;display_string=Audit"}</definedName>
    <definedName name="_107__FDSAUDITLINK__" hidden="1">{"fdsup://Directions/FactSet Auditing Viewer?action=AUDIT_VALUE&amp;DB=129&amp;ID1=B0Y65H&amp;VALUEID=03501&amp;SDATE=2009&amp;PERIODTYPE=ANN_STD&amp;window=popup_no_bar&amp;width=385&amp;height=120&amp;START_MAXIMIZED=FALSE&amp;creator=factset&amp;display_string=Audit"}</definedName>
    <definedName name="_108__FDSAUDITLINK__" hidden="1">{"fdsup://Directions/FactSet Auditing Viewer?action=AUDIT_VALUE&amp;DB=129&amp;ID1=B00FYK&amp;VALUEID=03501&amp;SDATE=2009&amp;PERIODTYPE=ANN_STD&amp;window=popup_no_bar&amp;width=385&amp;height=120&amp;START_MAXIMIZED=FALSE&amp;creator=factset&amp;display_string=Audit"}</definedName>
    <definedName name="_109__FDSAUDITLINK__" hidden="1">{"fdsup://Directions/FactSet Auditing Viewer?action=AUDIT_VALUE&amp;DB=129&amp;ID1=B0LD0W&amp;VALUEID=03501&amp;SDATE=2009&amp;PERIODTYPE=ANN_STD&amp;window=popup_no_bar&amp;width=385&amp;height=120&amp;START_MAXIMIZED=FALSE&amp;creator=factset&amp;display_string=Audit"}</definedName>
    <definedName name="_11__123Graph_BCHART_10" hidden="1">#REF!</definedName>
    <definedName name="_11__123Graph_CCHART_12" hidden="1">#REF!</definedName>
    <definedName name="_11__123Graph_COP75_25RETURN" hidden="1">#REF!</definedName>
    <definedName name="_11__123Graph_DCHART_2" hidden="1">#REF!</definedName>
    <definedName name="_11__FDSAUDITLINK__" hidden="1">{"fdsup://directions/FAT Viewer?action=UPDATE&amp;creator=factset&amp;DYN_ARGS=TRUE&amp;DOC_NAME=FAT:FQL_AUDITING_CLIENT_TEMPLATE.FAT&amp;display_string=Audit&amp;VAR:KEY=GPAREZKFKT&amp;VAR:QUERY=RkZfU0dBX09USCgnQU5OJywnMTIvMjAwNScp&amp;WINDOW=FIRST_POPUP&amp;HEIGHT=450&amp;WIDTH=450&amp;START_MA","XIMIZED=FALSE&amp;VAR:CALENDAR=FIVEDAY&amp;VAR:SYMBOL=641256&amp;VAR:INDEX=0"}</definedName>
    <definedName name="_110__FDSAUDITLINK__" hidden="1">{"fdsup://Directions/FactSet Auditing Viewer?action=AUDIT_VALUE&amp;DB=129&amp;ID1=B0LD0W&amp;VALUEID=03501&amp;SDATE=201002&amp;PERIODTYPE=QTR_STD&amp;window=popup_no_bar&amp;width=385&amp;height=120&amp;START_MAXIMIZED=FALSE&amp;creator=factset&amp;display_string=Audit"}</definedName>
    <definedName name="_111__FDSAUDITLINK__" hidden="1">{"fdsup://Directions/FactSet Auditing Viewer?action=AUDIT_VALUE&amp;DB=129&amp;ID1=B02ZK7&amp;VALUEID=03501&amp;SDATE=2005&amp;PERIODTYPE=ANN_STD&amp;window=popup_no_bar&amp;width=385&amp;height=120&amp;START_MAXIMIZED=FALSE&amp;creator=factset&amp;display_string=Audit"}</definedName>
    <definedName name="_112__FDSAUDITLINK__" hidden="1">{"fdsup://Directions/FactSet Auditing Viewer?action=AUDIT_VALUE&amp;DB=129&amp;ID1=B02ZK7&amp;VALUEID=03501&amp;SDATE=2006&amp;PERIODTYPE=ANN_STD&amp;window=popup_no_bar&amp;width=385&amp;height=120&amp;START_MAXIMIZED=FALSE&amp;creator=factset&amp;display_string=Audit"}</definedName>
    <definedName name="_113__FDSAUDITLINK__" hidden="1">{"fdsup://Directions/FactSet Auditing Viewer?action=AUDIT_VALUE&amp;DB=129&amp;ID1=B02ZK7&amp;VALUEID=03501&amp;SDATE=2007&amp;PERIODTYPE=ANN_STD&amp;window=popup_no_bar&amp;width=385&amp;height=120&amp;START_MAXIMIZED=FALSE&amp;creator=factset&amp;display_string=Audit"}</definedName>
    <definedName name="_114__FDSAUDITLINK__" hidden="1">{"fdsup://Directions/FactSet Auditing Viewer?action=AUDIT_VALUE&amp;DB=129&amp;ID1=B02ZK7&amp;VALUEID=03501&amp;SDATE=2009&amp;PERIODTYPE=ANN_STD&amp;window=popup_no_bar&amp;width=385&amp;height=120&amp;START_MAXIMIZED=FALSE&amp;creator=factset&amp;display_string=Audit"}</definedName>
    <definedName name="_115__FDSAUDITLINK__" hidden="1">{"fdsup://Directions/FactSet Auditing Viewer?action=AUDIT_VALUE&amp;DB=129&amp;ID1=B02ZK7&amp;VALUEID=03501&amp;SDATE=201002&amp;PERIODTYPE=QTR_STD&amp;window=popup_no_bar&amp;width=385&amp;height=120&amp;START_MAXIMIZED=FALSE&amp;creator=factset&amp;display_string=Audit"}</definedName>
    <definedName name="_12__123Graph_BCHART_2" hidden="1">#REF!</definedName>
    <definedName name="_12__123Graph_BCHART_3" hidden="1">#REF!</definedName>
    <definedName name="_12__123Graph_BROA_E" hidden="1">#REF!</definedName>
    <definedName name="_12__123Graph_CCHART_21" hidden="1">#REF!</definedName>
    <definedName name="_12__123Graph_DHO_MPRICE" hidden="1">#REF!</definedName>
    <definedName name="_12__123Graph_ECHART_1" hidden="1">#REF!</definedName>
    <definedName name="_12__FDSAUDITLINK__" hidden="1">{"fdsup://directions/FAT Viewer?action=UPDATE&amp;creator=factset&amp;DYN_ARGS=TRUE&amp;DOC_NAME=FAT:FQL_AUDITING_CLIENT_TEMPLATE.FAT&amp;display_string=Audit&amp;VAR:KEY=WXEZIDYPEP&amp;VAR:QUERY=RkZfU0dBX09USCgnQU5OJywnMTIvMjAwNicp&amp;WINDOW=FIRST_POPUP&amp;HEIGHT=450&amp;WIDTH=450&amp;START_MA","XIMIZED=FALSE&amp;VAR:CALENDAR=FIVEDAY&amp;VAR:SYMBOL=641256&amp;VAR:INDEX=0"}</definedName>
    <definedName name="_12_0_0_F" hidden="1">#REF!</definedName>
    <definedName name="_13__123Graph_BCHART_3" hidden="1">#REF!</definedName>
    <definedName name="_13__123Graph_CCHART_22" hidden="1">#REF!</definedName>
    <definedName name="_13__123Graph_DO_MPRICE" hidden="1">#REF!</definedName>
    <definedName name="_13__123Graph_FCHART_1" hidden="1">#REF!</definedName>
    <definedName name="_13__123Graph_LBL_ACHART_3" hidden="1">#REF!</definedName>
    <definedName name="_13__FDSAUDITLINK__" hidden="1">{"fdsup://directions/FAT Viewer?action=UPDATE&amp;creator=factset&amp;DYN_ARGS=TRUE&amp;DOC_NAME=FAT:FQL_AUDITING_CLIENT_TEMPLATE.FAT&amp;display_string=Audit&amp;VAR:KEY=ATEBYDCPEP&amp;VAR:QUERY=RkZfU0dBX09USCgnQU5OJywnMTIvMjAwNycp&amp;WINDOW=FIRST_POPUP&amp;HEIGHT=450&amp;WIDTH=450&amp;START_MA","XIMIZED=FALSE&amp;VAR:CALENDAR=FIVEDAY&amp;VAR:SYMBOL=641256&amp;VAR:INDEX=0"}</definedName>
    <definedName name="_13_0_0_F" hidden="1">#REF!</definedName>
    <definedName name="_13wrn.²Ä1­Ó¤ë1_Ü20¤H." hidden="1">{#N/A,#N/A,FALSE,"²Ä1­Ó¤ë"}</definedName>
    <definedName name="_14__123Graph_BCHART_4" hidden="1">#REF!</definedName>
    <definedName name="_14__123Graph_BROA_E" hidden="1">#REF!</definedName>
    <definedName name="_14__123Graph_CCHART_1" hidden="1">#REF!</definedName>
    <definedName name="_14__123Graph_CCHART_9" hidden="1">#REF!</definedName>
    <definedName name="_14__123Graph_DOP75_25PRICE" hidden="1">#REF!</definedName>
    <definedName name="_14__123Graph_XCHART_1" hidden="1">#REF!</definedName>
    <definedName name="_14__FDSAUDITLINK__" hidden="1">{"fdsup://directions/FAT Viewer?action=UPDATE&amp;creator=factset&amp;DYN_ARGS=TRUE&amp;DOC_NAME=FAT:FQL_AUDITING_CLIENT_TEMPLATE.FAT&amp;display_string=Audit&amp;VAR:KEY=QPQRKHSVGB&amp;VAR:QUERY=RkZfU0dBX09USCgnQU5OJywnMTIvMjAwOCcp&amp;WINDOW=FIRST_POPUP&amp;HEIGHT=450&amp;WIDTH=450&amp;START_MA","XIMIZED=FALSE&amp;VAR:CALENDAR=FIVEDAY&amp;VAR:SYMBOL=641256&amp;VAR:INDEX=0"}</definedName>
    <definedName name="_15__123Graph_BCHART_5" hidden="1">#REF!</definedName>
    <definedName name="_15__123Graph_DCHART_10" hidden="1">#REF!</definedName>
    <definedName name="_15__123Graph_DOP75_25RETURN" hidden="1">#REF!</definedName>
    <definedName name="_15__123Graph_XCHART_2" hidden="1">#REF!</definedName>
    <definedName name="_15__FDSAUDITLINK__" hidden="1">{"fdsup://Directions/FactSet Auditing Viewer?action=AUDIT_VALUE&amp;DB=129&amp;ID1=B02ZK7&amp;VALUEID=01151&amp;SDATE=2007&amp;PERIODTYPE=ANN_STD&amp;window=popup_no_bar&amp;width=385&amp;height=120&amp;START_MAXIMIZED=FALSE&amp;creator=factset&amp;display_string=Audit"}</definedName>
    <definedName name="_16__123Graph_ACHART_3" hidden="1">#REF!</definedName>
    <definedName name="_16__123Graph_BCHART_6" hidden="1">#REF!</definedName>
    <definedName name="_16__123Graph_BROA_E" hidden="1">#REF!</definedName>
    <definedName name="_16__123Graph_CCHART_2" hidden="1">#REF!</definedName>
    <definedName name="_16__123Graph_DCHART_11" hidden="1">#REF!</definedName>
    <definedName name="_16__123Graph_EHO_MPRICE" hidden="1">#REF!</definedName>
    <definedName name="_16__FDSAUDITLINK__" hidden="1">{"fdsup://directions/FAT Viewer?action=UPDATE&amp;creator=factset&amp;DYN_ARGS=TRUE&amp;DOC_NAME=FAT:FQL_AUDITING_CLIENT_TEMPLATE.FAT&amp;display_string=Audit&amp;VAR:KEY=GHUPKBEZCF&amp;VAR:QUERY=RkZfU0dBX09USCgnQU5OJywnMTIvMjAwNScp&amp;WINDOW=FIRST_POPUP&amp;HEIGHT=450&amp;WIDTH=450&amp;START_MA","XIMIZED=FALSE&amp;VAR:CALENDAR=FIVEDAY&amp;VAR:SYMBOL=628486&amp;VAR:INDEX=0"}</definedName>
    <definedName name="_17__123Graph_BCHART_7" hidden="1">#REF!</definedName>
    <definedName name="_17__123Graph_DCHART_12" hidden="1">#REF!</definedName>
    <definedName name="_17__123Graph_EO_MPRICE" hidden="1">#REF!</definedName>
    <definedName name="_17__FDSAUDITLINK__" hidden="1">{"fdsup://directions/FAT Viewer?action=UPDATE&amp;creator=factset&amp;DYN_ARGS=TRUE&amp;DOC_NAME=FAT:FQL_AUDITING_CLIENT_TEMPLATE.FAT&amp;display_string=Audit&amp;VAR:KEY=KNAVCLGLSF&amp;VAR:QUERY=RkZfU0dBX09USCgnQU5OJywnMTIvMjAwNicp&amp;WINDOW=FIRST_POPUP&amp;HEIGHT=450&amp;WIDTH=450&amp;START_MA","XIMIZED=FALSE&amp;VAR:CALENDAR=FIVEDAY&amp;VAR:SYMBOL=628486&amp;VAR:INDEX=0"}</definedName>
    <definedName name="_18__123Graph_BCHART_9" hidden="1">#REF!</definedName>
    <definedName name="_18__123Graph_CCHART_3" hidden="1">#REF!</definedName>
    <definedName name="_18__123Graph_DCHART_21" hidden="1">#REF!</definedName>
    <definedName name="_18__123Graph_EOP75_25PRICE" hidden="1">#REF!</definedName>
    <definedName name="_18__123Graph_XROA_E" hidden="1">#REF!</definedName>
    <definedName name="_18__FDSAUDITLINK__" hidden="1">{"fdsup://directions/FAT Viewer?action=UPDATE&amp;creator=factset&amp;DYN_ARGS=TRUE&amp;DOC_NAME=FAT:FQL_AUDITING_CLIENT_TEMPLATE.FAT&amp;display_string=Audit&amp;VAR:KEY=QHYVMPKPIJ&amp;VAR:QUERY=RkZfU0dBX09USCgnQU5OJywnMTIvMjAwNycp&amp;WINDOW=FIRST_POPUP&amp;HEIGHT=450&amp;WIDTH=450&amp;START_MA","XIMIZED=FALSE&amp;VAR:CALENDAR=FIVEDAY&amp;VAR:SYMBOL=628486&amp;VAR:INDEX=0"}</definedName>
    <definedName name="_18_0_0_F" hidden="1">#REF!</definedName>
    <definedName name="_19__123Graph_CCHART_1" hidden="1">#REF!</definedName>
    <definedName name="_19__123Graph_DCHART_22" hidden="1">#REF!</definedName>
    <definedName name="_19__123Graph_EOP75_25RETURN" hidden="1">#REF!</definedName>
    <definedName name="_19__FDSAUDITLINK__" hidden="1">{"fdsup://directions/FAT Viewer?action=UPDATE&amp;creator=factset&amp;DYN_ARGS=TRUE&amp;DOC_NAME=FAT:FQL_AUDITING_CLIENT_TEMPLATE.FAT&amp;display_string=Audit&amp;VAR:KEY=EPINEFGREH&amp;VAR:QUERY=RkZfU0dBX09USCgnQU5OJywnMTIvMjAwOCcp&amp;WINDOW=FIRST_POPUP&amp;HEIGHT=450&amp;WIDTH=450&amp;START_MA","XIMIZED=FALSE&amp;VAR:CALENDAR=FIVEDAY&amp;VAR:SYMBOL=628486&amp;VAR:INDEX=0"}</definedName>
    <definedName name="_2__123Graph_ACHART_1" hidden="1">#REF!</definedName>
    <definedName name="_2__123Graph_ACHART_10" hidden="1">#REF!</definedName>
    <definedName name="_2__123Graph_ACHART_17" hidden="1">#REF!</definedName>
    <definedName name="_2__123Graph_ACHART_2" hidden="1">#REF!</definedName>
    <definedName name="_2__123Graph_BROA_E" hidden="1">#REF!</definedName>
    <definedName name="_2__FDSAUDITLINK__" hidden="1">{"fdsup://Directions/FactSet Auditing Viewer?action=AUDIT_VALUE&amp;DB=129&amp;ID1=B02ZK7&amp;VALUEID=01201&amp;SDATE=2006&amp;PERIODTYPE=ANN_STD&amp;window=popup_no_bar&amp;width=385&amp;height=120&amp;START_MAXIMIZED=FALSE&amp;creator=factset&amp;display_string=Audit"}</definedName>
    <definedName name="_2_wrn.²Ä1­Ó¤ë1_Ü20¤H." hidden="1">{#N/A,#N/A,FALSE,"²Ä1­Ó¤ë"}</definedName>
    <definedName name="_20__123Graph_CCHART_10" hidden="1">#REF!</definedName>
    <definedName name="_20__123Graph_DCHART_1" hidden="1">#REF!</definedName>
    <definedName name="_20__123Graph_DCHART_9" hidden="1">#REF!</definedName>
    <definedName name="_20__123Graph_FHO_MPRICE" hidden="1">#REF!</definedName>
    <definedName name="_20__FDSAUDITLINK__" hidden="1">{"fdsup://directions/FAT Viewer?action=UPDATE&amp;creator=factset&amp;DYN_ARGS=TRUE&amp;DOC_NAME=FAT:FQL_AUDITING_CLIENT_TEMPLATE.FAT&amp;display_string=Audit&amp;VAR:KEY=EZQNAXOBEX&amp;VAR:QUERY=RkZfU0dBX09USCgnQU5OJywnMTIvMjAwNCcp&amp;WINDOW=FIRST_POPUP&amp;HEIGHT=450&amp;WIDTH=450&amp;START_MA","XIMIZED=FALSE&amp;VAR:CALENDAR=FIVEDAY&amp;VAR:SYMBOL=668566&amp;VAR:INDEX=0"}</definedName>
    <definedName name="_21__123Graph_CCHART_2" hidden="1">#REF!</definedName>
    <definedName name="_21__123Graph_ECHART_10" hidden="1">#REF!</definedName>
    <definedName name="_21__123Graph_FO_MPRICE" hidden="1">#REF!</definedName>
    <definedName name="_21__123Graph_XROA_E" hidden="1">#REF!</definedName>
    <definedName name="_21__FDSAUDITLINK__" hidden="1">{"fdsup://directions/FAT Viewer?action=UPDATE&amp;creator=factset&amp;DYN_ARGS=TRUE&amp;DOC_NAME=FAT:FQL_AUDITING_CLIENT_TEMPLATE.FAT&amp;display_string=Audit&amp;VAR:KEY=OLQPCZMVYF&amp;VAR:QUERY=RkZfQ0FQRVgoJ0FOTicsJzEyLzIwMDknKQ==&amp;WINDOW=FIRST_POPUP&amp;HEIGHT=450&amp;WIDTH=450&amp;START_MA","XIMIZED=FALSE&amp;VAR:CALENDAR=FIVEDAY&amp;VAR:SYMBOL=B02ZK7&amp;VAR:INDEX=0"}</definedName>
    <definedName name="_22__123Graph_BCHART_3" hidden="1">#REF!</definedName>
    <definedName name="_22__123Graph_CCHART_3" hidden="1">#REF!</definedName>
    <definedName name="_22__123Graph_DCHART_2" hidden="1">#REF!</definedName>
    <definedName name="_22__123Graph_ECHART_12" hidden="1">#REF!</definedName>
    <definedName name="_22__123Graph_FOP75_25PRICE" hidden="1">#REF!</definedName>
    <definedName name="_22__FDSAUDITLINK__" hidden="1">{"fdsup://directions/FAT Viewer?action=UPDATE&amp;creator=factset&amp;DYN_ARGS=TRUE&amp;DOC_NAME=FAT:FQL_AUDITING_CLIENT_TEMPLATE.FAT&amp;display_string=Audit&amp;VAR:KEY=SPOXINONKB&amp;VAR:QUERY=RkZfU0dBX09USCgnQU5OJywnMTIvMjAwNicp&amp;WINDOW=FIRST_POPUP&amp;HEIGHT=450&amp;WIDTH=450&amp;START_MA","XIMIZED=FALSE&amp;VAR:CALENDAR=FIVEDAY&amp;VAR:SYMBOL=668566&amp;VAR:INDEX=0"}</definedName>
    <definedName name="_23__123Graph_CCHART_4" hidden="1">#REF!</definedName>
    <definedName name="_23__123Graph_ECHART_22" hidden="1">#REF!</definedName>
    <definedName name="_23__123Graph_FOP75_25RETURN" hidden="1">#REF!</definedName>
    <definedName name="_23__FDSAUDITLINK__" hidden="1">{"fdsup://directions/FAT Viewer?action=UPDATE&amp;creator=factset&amp;DYN_ARGS=TRUE&amp;DOC_NAME=FAT:FQL_AUDITING_CLIENT_TEMPLATE.FAT&amp;display_string=Audit&amp;VAR:KEY=GJEDOFSROL&amp;VAR:QUERY=RkZfU0dBX09USCgnQU5OJywnMTIvMjAwNycp&amp;WINDOW=FIRST_POPUP&amp;HEIGHT=450&amp;WIDTH=450&amp;START_MA","XIMIZED=FALSE&amp;VAR:CALENDAR=FIVEDAY&amp;VAR:SYMBOL=668566&amp;VAR:INDEX=0"}</definedName>
    <definedName name="_24__123Graph_CCHART_5" hidden="1">#REF!</definedName>
    <definedName name="_24__123Graph_ECHART_1" hidden="1">#REF!</definedName>
    <definedName name="_24__123Graph_ECHART_9" hidden="1">#REF!</definedName>
    <definedName name="_24__123Graph_XCHART_1" hidden="1">#REF!</definedName>
    <definedName name="_24__123Graph_XROA_E" hidden="1">#REF!</definedName>
    <definedName name="_24__FDSAUDITLINK__" hidden="1">{"fdsup://directions/FAT Viewer?action=UPDATE&amp;creator=factset&amp;DYN_ARGS=TRUE&amp;DOC_NAME=FAT:FQL_AUDITING_CLIENT_TEMPLATE.FAT&amp;display_string=Audit&amp;VAR:KEY=EVGDYRMBCR&amp;VAR:QUERY=RkZfU0dBX09USCgnQU5OJywnMTIvMjAwOCcp&amp;WINDOW=FIRST_POPUP&amp;HEIGHT=450&amp;WIDTH=450&amp;START_MA","XIMIZED=FALSE&amp;VAR:CALENDAR=FIVEDAY&amp;VAR:SYMBOL=668566&amp;VAR:INDEX=0"}</definedName>
    <definedName name="_25__123Graph_CCHART_6" hidden="1">#REF!</definedName>
    <definedName name="_25__123Graph_FCHART_22" hidden="1">#REF!</definedName>
    <definedName name="_25__FDSAUDITLINK__" hidden="1">{"fdsup://directions/FAT Viewer?action=UPDATE&amp;creator=factset&amp;DYN_ARGS=TRUE&amp;DOC_NAME=FAT:FQL_AUDITING_CLIENT_TEMPLATE.FAT&amp;display_string=Audit&amp;VAR:KEY=SJCVGLSFQX&amp;VAR:QUERY=RkZfU0dBX09USCgnQU5OJywnMTIvMjAwNCcp&amp;WINDOW=FIRST_POPUP&amp;HEIGHT=450&amp;WIDTH=450&amp;START_MA","XIMIZED=FALSE&amp;VAR:CALENDAR=FIVEDAY&amp;VAR:SYMBOL=B0Y65H&amp;VAR:INDEX=0"}</definedName>
    <definedName name="_26__123Graph_CCHART_7" hidden="1">#REF!</definedName>
    <definedName name="_26__123Graph_FCHART_1" hidden="1">#REF!</definedName>
    <definedName name="_26__123Graph_FCHART_9" hidden="1">#REF!</definedName>
    <definedName name="_26__FDSAUDITLINK__" hidden="1">{"fdsup://directions/FAT Viewer?action=UPDATE&amp;creator=factset&amp;DYN_ARGS=TRUE&amp;DOC_NAME=FAT:FQL_AUDITING_CLIENT_TEMPLATE.FAT&amp;display_string=Audit&amp;VAR:KEY=OVYVMVWPUP&amp;VAR:QUERY=RkZfU0dBX09USCgnQU5OJywnMTIvMjAwNScp&amp;WINDOW=FIRST_POPUP&amp;HEIGHT=450&amp;WIDTH=450&amp;START_MA","XIMIZED=FALSE&amp;VAR:CALENDAR=FIVEDAY&amp;VAR:SYMBOL=B0Y65H&amp;VAR:INDEX=0"}</definedName>
    <definedName name="_27__123Graph_CCHART_9" hidden="1">#REF!</definedName>
    <definedName name="_27__FDSAUDITLINK__" hidden="1">{"fdsup://directions/FAT Viewer?action=UPDATE&amp;creator=factset&amp;DYN_ARGS=TRUE&amp;DOC_NAME=FAT:FQL_AUDITING_CLIENT_TEMPLATE.FAT&amp;display_string=Audit&amp;VAR:KEY=IJQTGXCZYN&amp;VAR:QUERY=RkZfU0dBX09USCgnQU5OJywnMTIvMjAwNicp&amp;WINDOW=FIRST_POPUP&amp;HEIGHT=450&amp;WIDTH=450&amp;START_MA","XIMIZED=FALSE&amp;VAR:CALENDAR=FIVEDAY&amp;VAR:SYMBOL=B0Y65H&amp;VAR:INDEX=0"}</definedName>
    <definedName name="_28__123Graph_XCHART_1" hidden="1">#REF!</definedName>
    <definedName name="_28__FDSAUDITLINK__" hidden="1">{"fdsup://directions/FAT Viewer?action=UPDATE&amp;creator=factset&amp;DYN_ARGS=TRUE&amp;DOC_NAME=FAT:FQL_AUDITING_CLIENT_TEMPLATE.FAT&amp;display_string=Audit&amp;VAR:KEY=GZYZAHWDSR&amp;VAR:QUERY=RkZfU0dBX09USCgnQU5OJywnMTIvMjAwNycp&amp;WINDOW=FIRST_POPUP&amp;HEIGHT=450&amp;WIDTH=450&amp;START_MA","XIMIZED=FALSE&amp;VAR:CALENDAR=FIVEDAY&amp;VAR:SYMBOL=B0Y65H&amp;VAR:INDEX=0"}</definedName>
    <definedName name="_29__FDSAUDITLINK__" hidden="1">{"fdsup://directions/FAT Viewer?action=UPDATE&amp;creator=factset&amp;DYN_ARGS=TRUE&amp;DOC_NAME=FAT:FQL_AUDITING_CLIENT_TEMPLATE.FAT&amp;display_string=Audit&amp;VAR:KEY=OPAZYVSZGJ&amp;VAR:QUERY=RkZfU0dBX09USCgnQU5OJywnMTIvMjAwOCcp&amp;WINDOW=FIRST_POPUP&amp;HEIGHT=450&amp;WIDTH=450&amp;START_MA","XIMIZED=FALSE&amp;VAR:CALENDAR=FIVEDAY&amp;VAR:SYMBOL=B0Y65H&amp;VAR:INDEX=0"}</definedName>
    <definedName name="_2wrn.²Ä1­Ó¤ë1_Ü20¤H." hidden="1">{#N/A,#N/A,FALSE,"²Ä1­Ó¤ë"}</definedName>
    <definedName name="_3__123Graph_ACHART_2" hidden="1">#REF!</definedName>
    <definedName name="_3__123Graph_ACHART_21" hidden="1">#REF!</definedName>
    <definedName name="_3__123Graph_ACHART_3" hidden="1">#REF!</definedName>
    <definedName name="_3__123Graph_XROA_E" hidden="1">#REF!</definedName>
    <definedName name="_3__FDSAUDITLINK__" hidden="1">{"fdsup://Directions/FactSet Auditing Viewer?action=AUDIT_VALUE&amp;DB=129&amp;ID1=B02ZK7&amp;VALUEID=01201&amp;SDATE=2009&amp;PERIODTYPE=ANN_STD&amp;window=popup_no_bar&amp;width=385&amp;height=120&amp;START_MAXIMIZED=FALSE&amp;creator=factset&amp;display_string=Audit"}</definedName>
    <definedName name="_30__123Graph_XCHART_2" hidden="1">#REF!</definedName>
    <definedName name="_30__FDSAUDITLINK__" hidden="1">{"fdsup://directions/FAT Viewer?action=UPDATE&amp;creator=factset&amp;DYN_ARGS=TRUE&amp;DOC_NAME=FAT:FQL_AUDITING_CLIENT_TEMPLATE.FAT&amp;display_string=Audit&amp;VAR:KEY=SBCXEPOPCP&amp;VAR:QUERY=RkZfU0dBX09USCgnQU5OJywnMTIvMjAwNCcp&amp;WINDOW=FIRST_POPUP&amp;HEIGHT=450&amp;WIDTH=450&amp;START_MA","XIMIZED=FALSE&amp;VAR:CALENDAR=FIVEDAY&amp;VAR:SYMBOL=B00FYK&amp;VAR:INDEX=0"}</definedName>
    <definedName name="_31__FDSAUDITLINK__" hidden="1">{"fdsup://directions/FAT Viewer?action=UPDATE&amp;creator=factset&amp;DYN_ARGS=TRUE&amp;DOC_NAME=FAT:FQL_AUDITING_CLIENT_TEMPLATE.FAT&amp;display_string=Audit&amp;VAR:KEY=ENQTYHGPSB&amp;VAR:QUERY=RkZfU0dBX09USCgnQU5OJywnMTIvMjAwNScp&amp;WINDOW=FIRST_POPUP&amp;HEIGHT=450&amp;WIDTH=450&amp;START_MA","XIMIZED=FALSE&amp;VAR:CALENDAR=FIVEDAY&amp;VAR:SYMBOL=B00FYK&amp;VAR:INDEX=0"}</definedName>
    <definedName name="_32__FDSAUDITLINK__" hidden="1">{"fdsup://directions/FAT Viewer?action=UPDATE&amp;creator=factset&amp;DYN_ARGS=TRUE&amp;DOC_NAME=FAT:FQL_AUDITING_CLIENT_TEMPLATE.FAT&amp;display_string=Audit&amp;VAR:KEY=CXKFWVYTGL&amp;VAR:QUERY=RkZfU0dBX09USCgnQU5OJywnMTIvMjAwNicp&amp;WINDOW=FIRST_POPUP&amp;HEIGHT=450&amp;WIDTH=450&amp;START_MA","XIMIZED=FALSE&amp;VAR:CALENDAR=FIVEDAY&amp;VAR:SYMBOL=B00FYK&amp;VAR:INDEX=0"}</definedName>
    <definedName name="_33__123Graph_LBL_ACHART_3" hidden="1">#REF!</definedName>
    <definedName name="_33__FDSAUDITLINK__" hidden="1">{"fdsup://directions/FAT Viewer?action=UPDATE&amp;creator=factset&amp;DYN_ARGS=TRUE&amp;DOC_NAME=FAT:FQL_AUDITING_CLIENT_TEMPLATE.FAT&amp;display_string=Audit&amp;VAR:KEY=MDWNOJCNMR&amp;VAR:QUERY=RkZfU0dBX09USCgnQU5OJywnMTIvMjAwNycp&amp;WINDOW=FIRST_POPUP&amp;HEIGHT=450&amp;WIDTH=450&amp;START_MA","XIMIZED=FALSE&amp;VAR:CALENDAR=FIVEDAY&amp;VAR:SYMBOL=B00FYK&amp;VAR:INDEX=0"}</definedName>
    <definedName name="_34__FDSAUDITLINK__" hidden="1">{"fdsup://directions/FAT Viewer?action=UPDATE&amp;creator=factset&amp;DYN_ARGS=TRUE&amp;DOC_NAME=FAT:FQL_AUDITING_CLIENT_TEMPLATE.FAT&amp;display_string=Audit&amp;VAR:KEY=ODOPGTQJOJ&amp;VAR:QUERY=RkZfU0dBX09USCgnQU5OJywnMTIvMjAwOCcp&amp;WINDOW=FIRST_POPUP&amp;HEIGHT=450&amp;WIDTH=450&amp;START_MA","XIMIZED=FALSE&amp;VAR:CALENDAR=FIVEDAY&amp;VAR:SYMBOL=B00FYK&amp;VAR:INDEX=0"}</definedName>
    <definedName name="_35__FDSAUDITLINK__" hidden="1">{"fdsup://directions/FAT Viewer?action=UPDATE&amp;creator=factset&amp;DYN_ARGS=TRUE&amp;DOC_NAME=FAT:FQL_AUDITING_CLIENT_TEMPLATE.FAT&amp;display_string=Audit&amp;VAR:KEY=INEFEVGRQJ&amp;VAR:QUERY=RkZfU0dBX09USCgnQU5OJywnMTIvMjAwNCcp&amp;WINDOW=FIRST_POPUP&amp;HEIGHT=450&amp;WIDTH=450&amp;START_MA","XIMIZED=FALSE&amp;VAR:CALENDAR=FIVEDAY&amp;VAR:SYMBOL=B0LD0W&amp;VAR:INDEX=0"}</definedName>
    <definedName name="_36__FDSAUDITLINK__" hidden="1">{"fdsup://directions/FAT Viewer?action=UPDATE&amp;creator=factset&amp;DYN_ARGS=TRUE&amp;DOC_NAME=FAT:FQL_AUDITING_CLIENT_TEMPLATE.FAT&amp;display_string=Audit&amp;VAR:KEY=GDOVEBGPIZ&amp;VAR:QUERY=RkZfU0dBX09USCgnQU5OJywnMTIvMjAwNScp&amp;WINDOW=FIRST_POPUP&amp;HEIGHT=450&amp;WIDTH=450&amp;START_MA","XIMIZED=FALSE&amp;VAR:CALENDAR=FIVEDAY&amp;VAR:SYMBOL=B0LD0W&amp;VAR:INDEX=0"}</definedName>
    <definedName name="_37__FDSAUDITLINK__" hidden="1">{"fdsup://directions/FAT Viewer?action=UPDATE&amp;creator=factset&amp;DYN_ARGS=TRUE&amp;DOC_NAME=FAT:FQL_AUDITING_CLIENT_TEMPLATE.FAT&amp;display_string=Audit&amp;VAR:KEY=KPWDWFEJMV&amp;VAR:QUERY=RkZfU0dBX09USCgnQU5OJywnMTIvMjAwNicp&amp;WINDOW=FIRST_POPUP&amp;HEIGHT=450&amp;WIDTH=450&amp;START_MA","XIMIZED=FALSE&amp;VAR:CALENDAR=FIVEDAY&amp;VAR:SYMBOL=B0LD0W&amp;VAR:INDEX=0"}</definedName>
    <definedName name="_38__FDSAUDITLINK__" hidden="1">{"fdsup://directions/FAT Viewer?action=UPDATE&amp;creator=factset&amp;DYN_ARGS=TRUE&amp;DOC_NAME=FAT:FQL_AUDITING_CLIENT_TEMPLATE.FAT&amp;display_string=Audit&amp;VAR:KEY=CLEDQNSNCB&amp;VAR:QUERY=RkZfU0dBX09USCgnQU5OJywnMTIvMjAwNycp&amp;WINDOW=FIRST_POPUP&amp;HEIGHT=450&amp;WIDTH=450&amp;START_MA","XIMIZED=FALSE&amp;VAR:CALENDAR=FIVEDAY&amp;VAR:SYMBOL=B0LD0W&amp;VAR:INDEX=0"}</definedName>
    <definedName name="_39__FDSAUDITLINK__" hidden="1">{"fdsup://directions/FAT Viewer?action=UPDATE&amp;creator=factset&amp;DYN_ARGS=TRUE&amp;DOC_NAME=FAT:FQL_AUDITING_CLIENT_TEMPLATE.FAT&amp;display_string=Audit&amp;VAR:KEY=KPGZADYBUT&amp;VAR:QUERY=RkZfU0dBX09USCgnQU5OJywnMTIvMjAwOCcp&amp;WINDOW=FIRST_POPUP&amp;HEIGHT=450&amp;WIDTH=450&amp;START_MA","XIMIZED=FALSE&amp;VAR:CALENDAR=FIVEDAY&amp;VAR:SYMBOL=B0LD0W&amp;VAR:INDEX=0"}</definedName>
    <definedName name="_3wrn.²Ä1­Ó¤ë1_Ü20¤H." hidden="1">{#N/A,#N/A,FALSE,"²Ä1­Ó¤ë"}</definedName>
    <definedName name="_4__123Graph_ACHART_2" hidden="1">#REF!</definedName>
    <definedName name="_4__123Graph_ACHART_3" hidden="1">#REF!</definedName>
    <definedName name="_4__123Graph_ACHART_9" hidden="1">#REF!</definedName>
    <definedName name="_4__123Graph_BCHART_1" hidden="1">#REF!</definedName>
    <definedName name="_4__FDSAUDITLINK__" hidden="1">{"fdsup://directions/FAT Viewer?action=UPDATE&amp;creator=factset&amp;DYN_ARGS=TRUE&amp;DOC_NAME=FAT:FQL_AUDITING_CLIENT_TEMPLATE.FAT&amp;display_string=Audit&amp;VAR:KEY=WDWXSJABIP&amp;VAR:QUERY=RkZfU0dBX09USCgnQU5OJywnMTIvMjAwMScp&amp;WINDOW=FIRST_POPUP&amp;HEIGHT=450&amp;WIDTH=450&amp;START_MA","XIMIZED=FALSE&amp;VAR:CALENDAR=FIVEDAY&amp;VAR:SYMBOL=B1Z4V2&amp;VAR:INDEX=0"}</definedName>
    <definedName name="_40__FDSAUDITLINK__" hidden="1">{"fdsup://directions/FAT Viewer?action=UPDATE&amp;creator=factset&amp;DYN_ARGS=TRUE&amp;DOC_NAME=FAT:FQL_AUDITING_CLIENT_TEMPLATE.FAT&amp;display_string=Audit&amp;VAR:KEY=WRABIHQFMJ&amp;VAR:QUERY=RkZfU0dBX09USCgnQU5OJywnMTIvMjAwNCcp&amp;WINDOW=FIRST_POPUP&amp;HEIGHT=450&amp;WIDTH=450&amp;START_MA","XIMIZED=FALSE&amp;VAR:CALENDAR=FIVEDAY&amp;VAR:SYMBOL=B02ZK7&amp;VAR:INDEX=0"}</definedName>
    <definedName name="_41__FDSAUDITLINK__" hidden="1">{"fdsup://directions/FAT Viewer?action=UPDATE&amp;creator=factset&amp;DYN_ARGS=TRUE&amp;DOC_NAME=FAT:FQL_AUDITING_CLIENT_TEMPLATE.FAT&amp;display_string=Audit&amp;VAR:KEY=GZYXMHYFUN&amp;VAR:QUERY=RkZfU0dBX09USCgnQU5OJywnMTIvMjAwNScp&amp;WINDOW=FIRST_POPUP&amp;HEIGHT=450&amp;WIDTH=450&amp;START_MA","XIMIZED=FALSE&amp;VAR:CALENDAR=FIVEDAY&amp;VAR:SYMBOL=B02ZK7&amp;VAR:INDEX=0"}</definedName>
    <definedName name="_42__FDSAUDITLINK__" hidden="1">{"fdsup://directions/FAT Viewer?action=UPDATE&amp;creator=factset&amp;DYN_ARGS=TRUE&amp;DOC_NAME=FAT:FQL_AUDITING_CLIENT_TEMPLATE.FAT&amp;display_string=Audit&amp;VAR:KEY=SLYFCLQXKF&amp;VAR:QUERY=RkZfU0dBX09USCgnQU5OJywnMTIvMjAwNicp&amp;WINDOW=FIRST_POPUP&amp;HEIGHT=450&amp;WIDTH=450&amp;START_MA","XIMIZED=FALSE&amp;VAR:CALENDAR=FIVEDAY&amp;VAR:SYMBOL=B02ZK7&amp;VAR:INDEX=0"}</definedName>
    <definedName name="_43__FDSAUDITLINK__" hidden="1">{"fdsup://directions/FAT Viewer?action=UPDATE&amp;creator=factset&amp;DYN_ARGS=TRUE&amp;DOC_NAME=FAT:FQL_AUDITING_CLIENT_TEMPLATE.FAT&amp;display_string=Audit&amp;VAR:KEY=AFSPIZAVKV&amp;VAR:QUERY=RkZfU0dBX09USCgnQU5OJywnMTIvMjAwNycp&amp;WINDOW=FIRST_POPUP&amp;HEIGHT=450&amp;WIDTH=450&amp;START_MA","XIMIZED=FALSE&amp;VAR:CALENDAR=FIVEDAY&amp;VAR:SYMBOL=B02ZK7&amp;VAR:INDEX=0"}</definedName>
    <definedName name="_44__FDSAUDITLINK__" hidden="1">{"fdsup://directions/FAT Viewer?action=UPDATE&amp;creator=factset&amp;DYN_ARGS=TRUE&amp;DOC_NAME=FAT:FQL_AUDITING_CLIENT_TEMPLATE.FAT&amp;display_string=Audit&amp;VAR:KEY=SDERKTEZKD&amp;VAR:QUERY=RkZfU0dBX09USCgnQU5OJywnMTIvMjAwOCcp&amp;WINDOW=FIRST_POPUP&amp;HEIGHT=450&amp;WIDTH=450&amp;START_MA","XIMIZED=FALSE&amp;VAR:CALENDAR=FIVEDAY&amp;VAR:SYMBOL=B02ZK7&amp;VAR:INDEX=0"}</definedName>
    <definedName name="_45__FDSAUDITLINK__" hidden="1">{"fdsup://directions/FAT Viewer?action=UPDATE&amp;creator=factset&amp;DYN_ARGS=TRUE&amp;DOC_NAME=FAT:FQL_AUDITING_CLIENT_TEMPLATE.FAT&amp;display_string=Audit&amp;VAR:KEY=WLWPCFAJAZ&amp;VAR:QUERY=RkZfQ0FQRVgoJ0FOTicsJzEyLzIwMDAnKQ==&amp;WINDOW=FIRST_POPUP&amp;HEIGHT=450&amp;WIDTH=450&amp;START_MA","XIMIZED=FALSE&amp;VAR:CALENDAR=FIVEDAY&amp;VAR:SYMBOL=B1Z4V2&amp;VAR:INDEX=0"}</definedName>
    <definedName name="_46__FDSAUDITLINK__" hidden="1">{"fdsup://directions/FAT Viewer?action=UPDATE&amp;creator=factset&amp;DYN_ARGS=TRUE&amp;DOC_NAME=FAT:FQL_AUDITING_CLIENT_TEMPLATE.FAT&amp;display_string=Audit&amp;VAR:KEY=GXYHKTIFYP&amp;VAR:QUERY=RkZfQ0FQRVgoJ0FOTicsJzEyLzIwMDEnKQ==&amp;WINDOW=FIRST_POPUP&amp;HEIGHT=450&amp;WIDTH=450&amp;START_MA","XIMIZED=FALSE&amp;VAR:CALENDAR=FIVEDAY&amp;VAR:SYMBOL=B1Z4V2&amp;VAR:INDEX=0"}</definedName>
    <definedName name="_47__FDSAUDITLINK__" hidden="1">{"fdsup://directions/FAT Viewer?action=UPDATE&amp;creator=factset&amp;DYN_ARGS=TRUE&amp;DOC_NAME=FAT:FQL_AUDITING_CLIENT_TEMPLATE.FAT&amp;display_string=Audit&amp;VAR:KEY=QLSNOBSBEB&amp;VAR:QUERY=RkZfQ0FQRVgoJ0FOTicsJzEyLzIwMDInKQ==&amp;WINDOW=FIRST_POPUP&amp;HEIGHT=450&amp;WIDTH=450&amp;START_MA","XIMIZED=FALSE&amp;VAR:CALENDAR=FIVEDAY&amp;VAR:SYMBOL=B1Z4V2&amp;VAR:INDEX=0"}</definedName>
    <definedName name="_48__FDSAUDITLINK__" hidden="1">{"fdsup://directions/FAT Viewer?action=UPDATE&amp;creator=factset&amp;DYN_ARGS=TRUE&amp;DOC_NAME=FAT:FQL_AUDITING_CLIENT_TEMPLATE.FAT&amp;display_string=Audit&amp;VAR:KEY=CHETSPWVYP&amp;VAR:QUERY=RkZfQ0FQRVgoJ0FOTicsJzEyLzIwMDMnKQ==&amp;WINDOW=FIRST_POPUP&amp;HEIGHT=450&amp;WIDTH=450&amp;START_MA","XIMIZED=FALSE&amp;VAR:CALENDAR=FIVEDAY&amp;VAR:SYMBOL=B1Z4V2&amp;VAR:INDEX=0"}</definedName>
    <definedName name="_49__FDSAUDITLINK__" hidden="1">{"fdsup://directions/FAT Viewer?action=UPDATE&amp;creator=factset&amp;DYN_ARGS=TRUE&amp;DOC_NAME=FAT:FQL_AUDITING_CLIENT_TEMPLATE.FAT&amp;display_string=Audit&amp;VAR:KEY=IRALWVUDEV&amp;VAR:QUERY=RkZfQ0FQRVgoJ0FOTicsJzEyLzIwMDAnKQ==&amp;WINDOW=FIRST_POPUP&amp;HEIGHT=450&amp;WIDTH=450&amp;START_MA","XIMIZED=FALSE&amp;VAR:CALENDAR=FIVEDAY&amp;VAR:SYMBOL=641256&amp;VAR:INDEX=0"}</definedName>
    <definedName name="_4wrn.²Ä1­Ó¤ë1_Ü20¤H." hidden="1">{#N/A,#N/A,FALSE,"²Ä1­Ó¤ë"}</definedName>
    <definedName name="_5__123Graph_ACHART_3" hidden="1">#REF!</definedName>
    <definedName name="_5__123Graph_ACHART_4" hidden="1">#REF!</definedName>
    <definedName name="_5__123Graph_BCHART_10" hidden="1">#REF!</definedName>
    <definedName name="_5__123Graph_BCHART_2" hidden="1">#REF!</definedName>
    <definedName name="_5__123Graph_BCHART_3" hidden="1">#REF!</definedName>
    <definedName name="_5__123Graph_BOP75_25PRICE" hidden="1">#REF!</definedName>
    <definedName name="_5__FDSAUDITLINK__" hidden="1">{"fdsup://directions/FAT Viewer?action=UPDATE&amp;creator=factset&amp;DYN_ARGS=TRUE&amp;DOC_NAME=FAT:FQL_AUDITING_CLIENT_TEMPLATE.FAT&amp;display_string=Audit&amp;VAR:KEY=KBIDATEZWV&amp;VAR:QUERY=RkZfU0dBX09USCgnQU5OJywnMTIvMjAwMycp&amp;WINDOW=FIRST_POPUP&amp;HEIGHT=450&amp;WIDTH=450&amp;START_MA","XIMIZED=FALSE&amp;VAR:CALENDAR=FIVEDAY&amp;VAR:SYMBOL=B02ZK7&amp;VAR:INDEX=0"}</definedName>
    <definedName name="_5_0_0_F" hidden="1">#REF!</definedName>
    <definedName name="_50__FDSAUDITLINK__" hidden="1">{"fdsup://directions/FAT Viewer?action=UPDATE&amp;creator=factset&amp;DYN_ARGS=TRUE&amp;DOC_NAME=FAT:FQL_AUDITING_CLIENT_TEMPLATE.FAT&amp;display_string=Audit&amp;VAR:KEY=WVKHGXQBKL&amp;VAR:QUERY=RkZfQ0FQRVgoJ0FOTicsJzEyLzIwMDEnKQ==&amp;WINDOW=FIRST_POPUP&amp;HEIGHT=450&amp;WIDTH=450&amp;START_MA","XIMIZED=FALSE&amp;VAR:CALENDAR=FIVEDAY&amp;VAR:SYMBOL=641256&amp;VAR:INDEX=0"}</definedName>
    <definedName name="_51__FDSAUDITLINK__" hidden="1">{"fdsup://directions/FAT Viewer?action=UPDATE&amp;creator=factset&amp;DYN_ARGS=TRUE&amp;DOC_NAME=FAT:FQL_AUDITING_CLIENT_TEMPLATE.FAT&amp;display_string=Audit&amp;VAR:KEY=MZGRMRUJGD&amp;VAR:QUERY=RkZfQ0FQRVgoJ0FOTicsJzEyLzIwMDInKQ==&amp;WINDOW=FIRST_POPUP&amp;HEIGHT=450&amp;WIDTH=450&amp;START_MA","XIMIZED=FALSE&amp;VAR:CALENDAR=FIVEDAY&amp;VAR:SYMBOL=641256&amp;VAR:INDEX=0"}</definedName>
    <definedName name="_52__FDSAUDITLINK__" hidden="1">{"fdsup://directions/FAT Viewer?action=UPDATE&amp;creator=factset&amp;DYN_ARGS=TRUE&amp;DOC_NAME=FAT:FQL_AUDITING_CLIENT_TEMPLATE.FAT&amp;display_string=Audit&amp;VAR:KEY=YFQZIPQZOB&amp;VAR:QUERY=RkZfQ0FQRVgoJ0FOTicsJzEyLzIwMDMnKQ==&amp;WINDOW=FIRST_POPUP&amp;HEIGHT=450&amp;WIDTH=450&amp;START_MA","XIMIZED=FALSE&amp;VAR:CALENDAR=FIVEDAY&amp;VAR:SYMBOL=641256&amp;VAR:INDEX=0"}</definedName>
    <definedName name="_53__FDSAUDITLINK__" hidden="1">{"fdsup://directions/FAT Viewer?action=UPDATE&amp;creator=factset&amp;DYN_ARGS=TRUE&amp;DOC_NAME=FAT:FQL_AUDITING_CLIENT_TEMPLATE.FAT&amp;display_string=Audit&amp;VAR:KEY=UJMFGBSDMV&amp;VAR:QUERY=RkZfQ0FQRVgoJ0FOTicsJzEyLzIwMDAnKQ==&amp;WINDOW=FIRST_POPUP&amp;HEIGHT=450&amp;WIDTH=450&amp;START_MA","XIMIZED=FALSE&amp;VAR:CALENDAR=FIVEDAY&amp;VAR:SYMBOL=628486&amp;VAR:INDEX=0"}</definedName>
    <definedName name="_54__FDSAUDITLINK__" hidden="1">{"fdsup://directions/FAT Viewer?action=UPDATE&amp;creator=factset&amp;DYN_ARGS=TRUE&amp;DOC_NAME=FAT:FQL_AUDITING_CLIENT_TEMPLATE.FAT&amp;display_string=Audit&amp;VAR:KEY=OFWFAVKVYT&amp;VAR:QUERY=RkZfQ0FQRVgoJ0FOTicsJzEyLzIwMDEnKQ==&amp;WINDOW=FIRST_POPUP&amp;HEIGHT=450&amp;WIDTH=450&amp;START_MA","XIMIZED=FALSE&amp;VAR:CALENDAR=FIVEDAY&amp;VAR:SYMBOL=628486&amp;VAR:INDEX=0"}</definedName>
    <definedName name="_55__FDSAUDITLINK__" hidden="1">{"fdsup://directions/FAT Viewer?action=UPDATE&amp;creator=factset&amp;DYN_ARGS=TRUE&amp;DOC_NAME=FAT:FQL_AUDITING_CLIENT_TEMPLATE.FAT&amp;display_string=Audit&amp;VAR:KEY=MNORYLWLCF&amp;VAR:QUERY=RkZfQ0FQRVgoJ0FOTicsJzEyLzIwMDInKQ==&amp;WINDOW=FIRST_POPUP&amp;HEIGHT=450&amp;WIDTH=450&amp;START_MA","XIMIZED=FALSE&amp;VAR:CALENDAR=FIVEDAY&amp;VAR:SYMBOL=628486&amp;VAR:INDEX=0"}</definedName>
    <definedName name="_56__FDSAUDITLINK__" hidden="1">{"fdsup://directions/FAT Viewer?action=UPDATE&amp;creator=factset&amp;DYN_ARGS=TRUE&amp;DOC_NAME=FAT:FQL_AUDITING_CLIENT_TEMPLATE.FAT&amp;display_string=Audit&amp;VAR:KEY=MFERIBOTUF&amp;VAR:QUERY=RkZfQ0FQRVgoJ0FOTicsJzEyLzIwMDMnKQ==&amp;WINDOW=FIRST_POPUP&amp;HEIGHT=450&amp;WIDTH=450&amp;START_MA","XIMIZED=FALSE&amp;VAR:CALENDAR=FIVEDAY&amp;VAR:SYMBOL=628486&amp;VAR:INDEX=0"}</definedName>
    <definedName name="_57__FDSAUDITLINK__" hidden="1">{"fdsup://directions/FAT Viewer?action=UPDATE&amp;creator=factset&amp;DYN_ARGS=TRUE&amp;DOC_NAME=FAT:FQL_AUDITING_CLIENT_TEMPLATE.FAT&amp;display_string=Audit&amp;VAR:KEY=GXMPAFAZQN&amp;VAR:QUERY=RkZfQ0FQRVgoJ0FOTicsJzEyLzIwMDAnKQ==&amp;WINDOW=FIRST_POPUP&amp;HEIGHT=450&amp;WIDTH=450&amp;START_MA","XIMIZED=FALSE&amp;VAR:CALENDAR=FIVEDAY&amp;VAR:SYMBOL=668566&amp;VAR:INDEX=0"}</definedName>
    <definedName name="_58__FDSAUDITLINK__" hidden="1">{"fdsup://directions/FAT Viewer?action=UPDATE&amp;creator=factset&amp;DYN_ARGS=TRUE&amp;DOC_NAME=FAT:FQL_AUDITING_CLIENT_TEMPLATE.FAT&amp;display_string=Audit&amp;VAR:KEY=MVONQBMFOV&amp;VAR:QUERY=RkZfQ0FQRVgoJ0FOTicsJzEyLzIwMDEnKQ==&amp;WINDOW=FIRST_POPUP&amp;HEIGHT=450&amp;WIDTH=450&amp;START_MA","XIMIZED=FALSE&amp;VAR:CALENDAR=FIVEDAY&amp;VAR:SYMBOL=668566&amp;VAR:INDEX=0"}</definedName>
    <definedName name="_59__FDSAUDITLINK__" hidden="1">{"fdsup://directions/FAT Viewer?action=UPDATE&amp;creator=factset&amp;DYN_ARGS=TRUE&amp;DOC_NAME=FAT:FQL_AUDITING_CLIENT_TEMPLATE.FAT&amp;display_string=Audit&amp;VAR:KEY=KPCTIBUXSF&amp;VAR:QUERY=RkZfQ0FQRVgoJ0FOTicsJzEyLzIwMDInKQ==&amp;WINDOW=FIRST_POPUP&amp;HEIGHT=450&amp;WIDTH=450&amp;START_MA","XIMIZED=FALSE&amp;VAR:CALENDAR=FIVEDAY&amp;VAR:SYMBOL=668566&amp;VAR:INDEX=0"}</definedName>
    <definedName name="_6__123Graph_ACHART_3" hidden="1">#REF!</definedName>
    <definedName name="_6__123Graph_ACHART_5" hidden="1">#REF!</definedName>
    <definedName name="_6__123Graph_AROA_E" hidden="1">#REF!</definedName>
    <definedName name="_6__123Graph_BCHART_12" hidden="1">#REF!</definedName>
    <definedName name="_6__123Graph_BCHART_3" hidden="1">#REF!</definedName>
    <definedName name="_6__123Graph_BOP75_25RETURN" hidden="1">#REF!</definedName>
    <definedName name="_6__FDSAUDITLINK__" hidden="1">{"fdsup://directions/FAT Viewer?action=UPDATE&amp;creator=factset&amp;DYN_ARGS=TRUE&amp;DOC_NAME=FAT:FQL_AUDITING_CLIENT_TEMPLATE.FAT&amp;display_string=Audit&amp;VAR:KEY=CFSDYXODAD&amp;VAR:QUERY=RkZfU0dBX09USCgnQU5OJywnMTIvMjAwNScp&amp;WINDOW=FIRST_POPUP&amp;HEIGHT=450&amp;WIDTH=450&amp;START_MA","XIMIZED=FALSE&amp;VAR:CALENDAR=FIVEDAY&amp;VAR:SYMBOL=B1Z4V2&amp;VAR:INDEX=0"}</definedName>
    <definedName name="_6_0_0_F" hidden="1">#REF!</definedName>
    <definedName name="_60__FDSAUDITLINK__" hidden="1">{"fdsup://directions/FAT Viewer?action=UPDATE&amp;creator=factset&amp;DYN_ARGS=TRUE&amp;DOC_NAME=FAT:FQL_AUDITING_CLIENT_TEMPLATE.FAT&amp;display_string=Audit&amp;VAR:KEY=OHIRMVOVCH&amp;VAR:QUERY=RkZfQ0FQRVgoJ0FOTicsJzEyLzIwMDMnKQ==&amp;WINDOW=FIRST_POPUP&amp;HEIGHT=450&amp;WIDTH=450&amp;START_MA","XIMIZED=FALSE&amp;VAR:CALENDAR=FIVEDAY&amp;VAR:SYMBOL=668566&amp;VAR:INDEX=0"}</definedName>
    <definedName name="_61__FDSAUDITLINK__" hidden="1">{"fdsup://directions/FAT Viewer?action=UPDATE&amp;creator=factset&amp;DYN_ARGS=TRUE&amp;DOC_NAME=FAT:FQL_AUDITING_CLIENT_TEMPLATE.FAT&amp;display_string=Audit&amp;VAR:KEY=GZUBEDEXSL&amp;VAR:QUERY=RkZfQ0FQRVgoJ0FOTicsJzEyLzIwMDAnKQ==&amp;WINDOW=FIRST_POPUP&amp;HEIGHT=450&amp;WIDTH=450&amp;START_MA","XIMIZED=FALSE&amp;VAR:CALENDAR=FIVEDAY&amp;VAR:SYMBOL=B0Y65H&amp;VAR:INDEX=0"}</definedName>
    <definedName name="_62__FDSAUDITLINK__" hidden="1">{"fdsup://directions/FAT Viewer?action=UPDATE&amp;creator=factset&amp;DYN_ARGS=TRUE&amp;DOC_NAME=FAT:FQL_AUDITING_CLIENT_TEMPLATE.FAT&amp;display_string=Audit&amp;VAR:KEY=CZGBKTADUH&amp;VAR:QUERY=RkZfQ0FQRVgoJ0FOTicsJzEyLzIwMDEnKQ==&amp;WINDOW=FIRST_POPUP&amp;HEIGHT=450&amp;WIDTH=450&amp;START_MA","XIMIZED=FALSE&amp;VAR:CALENDAR=FIVEDAY&amp;VAR:SYMBOL=B0Y65H&amp;VAR:INDEX=0"}</definedName>
    <definedName name="_63__FDSAUDITLINK__" hidden="1">{"fdsup://directions/FAT Viewer?action=UPDATE&amp;creator=factset&amp;DYN_ARGS=TRUE&amp;DOC_NAME=FAT:FQL_AUDITING_CLIENT_TEMPLATE.FAT&amp;display_string=Audit&amp;VAR:KEY=QVWJKJENCX&amp;VAR:QUERY=RkZfQ0FQRVgoJ0FOTicsJzEyLzIwMDInKQ==&amp;WINDOW=FIRST_POPUP&amp;HEIGHT=450&amp;WIDTH=450&amp;START_MA","XIMIZED=FALSE&amp;VAR:CALENDAR=FIVEDAY&amp;VAR:SYMBOL=B0Y65H&amp;VAR:INDEX=0"}</definedName>
    <definedName name="_64__FDSAUDITLINK__" hidden="1">{"fdsup://directions/FAT Viewer?action=UPDATE&amp;creator=factset&amp;DYN_ARGS=TRUE&amp;DOC_NAME=FAT:FQL_AUDITING_CLIENT_TEMPLATE.FAT&amp;display_string=Audit&amp;VAR:KEY=OREDUBYNEJ&amp;VAR:QUERY=RkZfQ0FQRVgoJ0FOTicsJzEyLzIwMDMnKQ==&amp;WINDOW=FIRST_POPUP&amp;HEIGHT=450&amp;WIDTH=450&amp;START_MA","XIMIZED=FALSE&amp;VAR:CALENDAR=FIVEDAY&amp;VAR:SYMBOL=B0Y65H&amp;VAR:INDEX=0"}</definedName>
    <definedName name="_65__FDSAUDITLINK__" hidden="1">{"fdsup://directions/FAT Viewer?action=UPDATE&amp;creator=factset&amp;DYN_ARGS=TRUE&amp;DOC_NAME=FAT:FQL_AUDITING_CLIENT_TEMPLATE.FAT&amp;display_string=Audit&amp;VAR:KEY=ETUFKPINAF&amp;VAR:QUERY=RkZfQ0FQRVgoJ0FOTicsJzEyLzIwMDAnKQ==&amp;WINDOW=FIRST_POPUP&amp;HEIGHT=450&amp;WIDTH=450&amp;START_MA","XIMIZED=FALSE&amp;VAR:CALENDAR=FIVEDAY&amp;VAR:SYMBOL=B00FYK&amp;VAR:INDEX=0"}</definedName>
    <definedName name="_66__FDSAUDITLINK__" hidden="1">{"fdsup://directions/FAT Viewer?action=UPDATE&amp;creator=factset&amp;DYN_ARGS=TRUE&amp;DOC_NAME=FAT:FQL_AUDITING_CLIENT_TEMPLATE.FAT&amp;display_string=Audit&amp;VAR:KEY=MDWNWPQNIH&amp;VAR:QUERY=RkZfQ0FQRVgoJ0FOTicsJzEyLzIwMDEnKQ==&amp;WINDOW=FIRST_POPUP&amp;HEIGHT=450&amp;WIDTH=450&amp;START_MA","XIMIZED=FALSE&amp;VAR:CALENDAR=FIVEDAY&amp;VAR:SYMBOL=B00FYK&amp;VAR:INDEX=0"}</definedName>
    <definedName name="_67__FDSAUDITLINK__" hidden="1">{"fdsup://directions/FAT Viewer?action=UPDATE&amp;creator=factset&amp;DYN_ARGS=TRUE&amp;DOC_NAME=FAT:FQL_AUDITING_CLIENT_TEMPLATE.FAT&amp;display_string=Audit&amp;VAR:KEY=QJEFSLIVYR&amp;VAR:QUERY=RkZfQ0FQRVgoJ0FOTicsJzEyLzIwMDInKQ==&amp;WINDOW=FIRST_POPUP&amp;HEIGHT=450&amp;WIDTH=450&amp;START_MA","XIMIZED=FALSE&amp;VAR:CALENDAR=FIVEDAY&amp;VAR:SYMBOL=B00FYK&amp;VAR:INDEX=0"}</definedName>
    <definedName name="_68__FDSAUDITLINK__" hidden="1">{"fdsup://directions/FAT Viewer?action=UPDATE&amp;creator=factset&amp;DYN_ARGS=TRUE&amp;DOC_NAME=FAT:FQL_AUDITING_CLIENT_TEMPLATE.FAT&amp;display_string=Audit&amp;VAR:KEY=QJSNCHQBQN&amp;VAR:QUERY=RkZfQ0FQRVgoJ0FOTicsJzEyLzIwMDMnKQ==&amp;WINDOW=FIRST_POPUP&amp;HEIGHT=450&amp;WIDTH=450&amp;START_MA","XIMIZED=FALSE&amp;VAR:CALENDAR=FIVEDAY&amp;VAR:SYMBOL=B00FYK&amp;VAR:INDEX=0"}</definedName>
    <definedName name="_69__FDSAUDITLINK__" hidden="1">{"fdsup://directions/FAT Viewer?action=UPDATE&amp;creator=factset&amp;DYN_ARGS=TRUE&amp;DOC_NAME=FAT:FQL_AUDITING_CLIENT_TEMPLATE.FAT&amp;display_string=Audit&amp;VAR:KEY=CFYNEFYZIB&amp;VAR:QUERY=RkZfQ0FQRVgoJ0FOTicsJzEyLzIwMDAnKQ==&amp;WINDOW=FIRST_POPUP&amp;HEIGHT=450&amp;WIDTH=450&amp;START_MA","XIMIZED=FALSE&amp;VAR:CALENDAR=FIVEDAY&amp;VAR:SYMBOL=B0LD0W&amp;VAR:INDEX=0"}</definedName>
    <definedName name="_7__123Graph_ACHART_6" hidden="1">#REF!</definedName>
    <definedName name="_7__123Graph_AROA_E" hidden="1">#REF!</definedName>
    <definedName name="_7__123Graph_BCHART_17" hidden="1">#REF!</definedName>
    <definedName name="_7__123Graph_BCHART_3" hidden="1">#REF!</definedName>
    <definedName name="_7__123Graph_CCHART_1" hidden="1">#REF!</definedName>
    <definedName name="_7__FDSAUDITLINK__" hidden="1">{"fdsup://directions/FAT Viewer?action=UPDATE&amp;creator=factset&amp;DYN_ARGS=TRUE&amp;DOC_NAME=FAT:FQL_AUDITING_CLIENT_TEMPLATE.FAT&amp;display_string=Audit&amp;VAR:KEY=CRIRMPOHUZ&amp;VAR:QUERY=RkZfU0dBX09USCgnQU5OJywnMTIvMjAwNicp&amp;WINDOW=FIRST_POPUP&amp;HEIGHT=450&amp;WIDTH=450&amp;START_MA","XIMIZED=FALSE&amp;VAR:CALENDAR=FIVEDAY&amp;VAR:SYMBOL=B1Z4V2&amp;VAR:INDEX=0"}</definedName>
    <definedName name="_70__FDSAUDITLINK__" hidden="1">{"fdsup://directions/FAT Viewer?action=UPDATE&amp;creator=factset&amp;DYN_ARGS=TRUE&amp;DOC_NAME=FAT:FQL_AUDITING_CLIENT_TEMPLATE.FAT&amp;display_string=Audit&amp;VAR:KEY=SHYXCLGRGX&amp;VAR:QUERY=RkZfQ0FQRVgoJ0FOTicsJzEyLzIwMDEnKQ==&amp;WINDOW=FIRST_POPUP&amp;HEIGHT=450&amp;WIDTH=450&amp;START_MA","XIMIZED=FALSE&amp;VAR:CALENDAR=FIVEDAY&amp;VAR:SYMBOL=B0LD0W&amp;VAR:INDEX=0"}</definedName>
    <definedName name="_71__FDSAUDITLINK__" hidden="1">{"fdsup://directions/FAT Viewer?action=UPDATE&amp;creator=factset&amp;DYN_ARGS=TRUE&amp;DOC_NAME=FAT:FQL_AUDITING_CLIENT_TEMPLATE.FAT&amp;display_string=Audit&amp;VAR:KEY=EROJUFAVIJ&amp;VAR:QUERY=RkZfQ0FQRVgoJ0FOTicsJzEyLzIwMDInKQ==&amp;WINDOW=FIRST_POPUP&amp;HEIGHT=450&amp;WIDTH=450&amp;START_MA","XIMIZED=FALSE&amp;VAR:CALENDAR=FIVEDAY&amp;VAR:SYMBOL=B0LD0W&amp;VAR:INDEX=0"}</definedName>
    <definedName name="_72__FDSAUDITLINK__" hidden="1">{"fdsup://directions/FAT Viewer?action=UPDATE&amp;creator=factset&amp;DYN_ARGS=TRUE&amp;DOC_NAME=FAT:FQL_AUDITING_CLIENT_TEMPLATE.FAT&amp;display_string=Audit&amp;VAR:KEY=UDSZYZAXAF&amp;VAR:QUERY=RkZfQ0FQRVgoJ0FOTicsJzEyLzIwMDMnKQ==&amp;WINDOW=FIRST_POPUP&amp;HEIGHT=450&amp;WIDTH=450&amp;START_MA","XIMIZED=FALSE&amp;VAR:CALENDAR=FIVEDAY&amp;VAR:SYMBOL=B0LD0W&amp;VAR:INDEX=0"}</definedName>
    <definedName name="_73__FDSAUDITLINK__" hidden="1">{"fdsup://directions/FAT Viewer?action=UPDATE&amp;creator=factset&amp;DYN_ARGS=TRUE&amp;DOC_NAME=FAT:FQL_AUDITING_CLIENT_TEMPLATE.FAT&amp;display_string=Audit&amp;VAR:KEY=ETKFAHIZCJ&amp;VAR:QUERY=RkZfQ0FQRVgoJ0FOTicsJzEyLzIwMDAnKQ==&amp;WINDOW=FIRST_POPUP&amp;HEIGHT=450&amp;WIDTH=450&amp;START_MA","XIMIZED=FALSE&amp;VAR:CALENDAR=FIVEDAY&amp;VAR:SYMBOL=B02ZK7&amp;VAR:INDEX=0"}</definedName>
    <definedName name="_74__FDSAUDITLINK__" hidden="1">{"fdsup://directions/FAT Viewer?action=UPDATE&amp;creator=factset&amp;DYN_ARGS=TRUE&amp;DOC_NAME=FAT:FQL_AUDITING_CLIENT_TEMPLATE.FAT&amp;display_string=Audit&amp;VAR:KEY=EZYLEXSBON&amp;VAR:QUERY=RkZfQ0FQRVgoJ0FOTicsJzEyLzIwMDEnKQ==&amp;WINDOW=FIRST_POPUP&amp;HEIGHT=450&amp;WIDTH=450&amp;START_MA","XIMIZED=FALSE&amp;VAR:CALENDAR=FIVEDAY&amp;VAR:SYMBOL=B02ZK7&amp;VAR:INDEX=0"}</definedName>
    <definedName name="_75__FDSAUDITLINK__" hidden="1">{"fdsup://directions/FAT Viewer?action=UPDATE&amp;creator=factset&amp;DYN_ARGS=TRUE&amp;DOC_NAME=FAT:FQL_AUDITING_CLIENT_TEMPLATE.FAT&amp;display_string=Audit&amp;VAR:KEY=YBCFILUNWN&amp;VAR:QUERY=RkZfQ0FQRVgoJ0FOTicsJzEyLzIwMDInKQ==&amp;WINDOW=FIRST_POPUP&amp;HEIGHT=450&amp;WIDTH=450&amp;START_MA","XIMIZED=FALSE&amp;VAR:CALENDAR=FIVEDAY&amp;VAR:SYMBOL=B02ZK7&amp;VAR:INDEX=0"}</definedName>
    <definedName name="_76__FDSAUDITLINK__" hidden="1">{"fdsup://directions/FAT Viewer?action=UPDATE&amp;creator=factset&amp;DYN_ARGS=TRUE&amp;DOC_NAME=FAT:FQL_AUDITING_CLIENT_TEMPLATE.FAT&amp;display_string=Audit&amp;VAR:KEY=SFUXURANYB&amp;VAR:QUERY=RkZfQ0FQRVgoJ0FOTicsJzEyLzIwMDMnKQ==&amp;WINDOW=FIRST_POPUP&amp;HEIGHT=450&amp;WIDTH=450&amp;START_MA","XIMIZED=FALSE&amp;VAR:CALENDAR=FIVEDAY&amp;VAR:SYMBOL=B02ZK7&amp;VAR:INDEX=0"}</definedName>
    <definedName name="_77__FDSAUDITLINK__" hidden="1">{"fdsup://Directions/FactSet Auditing Viewer?action=AUDIT_VALUE&amp;DB=129&amp;ID1=628486&amp;VALUEID=01151&amp;SDATE=2005&amp;PERIODTYPE=ANN_STD&amp;window=popup_no_bar&amp;width=385&amp;height=120&amp;START_MAXIMIZED=FALSE&amp;creator=factset&amp;display_string=Audit"}</definedName>
    <definedName name="_78__FDSAUDITLINK__" hidden="1">{"fdsup://Directions/FactSet Auditing Viewer?action=AUDIT_VALUE&amp;DB=129&amp;ID1=628486&amp;VALUEID=01151&amp;SDATE=2009&amp;PERIODTYPE=ANN_STD&amp;window=popup_no_bar&amp;width=385&amp;height=120&amp;START_MAXIMIZED=FALSE&amp;creator=factset&amp;display_string=Audit"}</definedName>
    <definedName name="_79__FDSAUDITLINK__" hidden="1">{"fdsup://Directions/FactSet Auditing Viewer?action=AUDIT_VALUE&amp;DB=129&amp;ID1=668566&amp;VALUEID=01151&amp;SDATE=2005&amp;PERIODTYPE=ANN_STD&amp;window=popup_no_bar&amp;width=385&amp;height=120&amp;START_MAXIMIZED=FALSE&amp;creator=factset&amp;display_string=Audit"}</definedName>
    <definedName name="_8__123Graph_ACHART_7" hidden="1">#REF!</definedName>
    <definedName name="_8__123Graph_AROA_E" hidden="1">#REF!</definedName>
    <definedName name="_8__123Graph_BCHART_1" hidden="1">#REF!</definedName>
    <definedName name="_8__123Graph_BCHART_3" hidden="1">#REF!</definedName>
    <definedName name="_8__123Graph_BCHART_9" hidden="1">#REF!</definedName>
    <definedName name="_8__123Graph_CCHART_2" hidden="1">#REF!</definedName>
    <definedName name="_8__123Graph_CHO_MPRICE" hidden="1">#REF!</definedName>
    <definedName name="_8__123Graph_LBL_ACHART_3" hidden="1">#REF!</definedName>
    <definedName name="_8__FDSAUDITLINK__" hidden="1">{"fdsup://directions/FAT Viewer?action=UPDATE&amp;creator=factset&amp;DYN_ARGS=TRUE&amp;DOC_NAME=FAT:FQL_AUDITING_CLIENT_TEMPLATE.FAT&amp;display_string=Audit&amp;VAR:KEY=INWLIHCJIJ&amp;VAR:QUERY=RkZfU0dBX09USCgnQU5OJywnMTIvMjAwNycp&amp;WINDOW=FIRST_POPUP&amp;HEIGHT=450&amp;WIDTH=450&amp;START_MA","XIMIZED=FALSE&amp;VAR:CALENDAR=FIVEDAY&amp;VAR:SYMBOL=B1Z4V2&amp;VAR:INDEX=0"}</definedName>
    <definedName name="_8_0_0_F" hidden="1">#REF!</definedName>
    <definedName name="_80__FDSAUDITLINK__" hidden="1">{"fdsup://Directions/FactSet Auditing Viewer?action=AUDIT_VALUE&amp;DB=129&amp;ID1=668566&amp;VALUEID=01151&amp;SDATE=2006&amp;PERIODTYPE=ANN_STD&amp;window=popup_no_bar&amp;width=385&amp;height=120&amp;START_MAXIMIZED=FALSE&amp;creator=factset&amp;display_string=Audit"}</definedName>
    <definedName name="_81__FDSAUDITLINK__" hidden="1">{"fdsup://Directions/FactSet Auditing Viewer?action=AUDIT_VALUE&amp;DB=129&amp;ID1=668566&amp;VALUEID=01151&amp;SDATE=2009&amp;PERIODTYPE=ANN_STD&amp;window=popup_no_bar&amp;width=385&amp;height=120&amp;START_MAXIMIZED=FALSE&amp;creator=factset&amp;display_string=Audit"}</definedName>
    <definedName name="_82__FDSAUDITLINK__" hidden="1">{"fdsup://Directions/FactSet Auditing Viewer?action=AUDIT_VALUE&amp;DB=129&amp;ID1=B0Y65H&amp;VALUEID=01151&amp;SDATE=2009&amp;PERIODTYPE=ANN_STD&amp;window=popup_no_bar&amp;width=385&amp;height=120&amp;START_MAXIMIZED=FALSE&amp;creator=factset&amp;display_string=Audit"}</definedName>
    <definedName name="_83__FDSAUDITLINK__" hidden="1">{"fdsup://Directions/FactSet Auditing Viewer?action=AUDIT_VALUE&amp;DB=129&amp;ID1=B00FYK&amp;VALUEID=01151&amp;SDATE=2009&amp;PERIODTYPE=ANN_STD&amp;window=popup_no_bar&amp;width=385&amp;height=120&amp;START_MAXIMIZED=FALSE&amp;creator=factset&amp;display_string=Audit"}</definedName>
    <definedName name="_84__FDSAUDITLINK__" hidden="1">{"fdsup://Directions/FactSet Auditing Viewer?action=AUDIT_VALUE&amp;DB=129&amp;ID1=B0LD0W&amp;VALUEID=01151&amp;SDATE=2009&amp;PERIODTYPE=ANN_STD&amp;window=popup_no_bar&amp;width=385&amp;height=120&amp;START_MAXIMIZED=FALSE&amp;creator=factset&amp;display_string=Audit"}</definedName>
    <definedName name="_85__FDSAUDITLINK__" hidden="1">{"fdsup://Directions/FactSet Auditing Viewer?action=AUDIT_VALUE&amp;DB=129&amp;ID1=B02ZK7&amp;VALUEID=01151&amp;SDATE=2005&amp;PERIODTYPE=ANN_STD&amp;window=popup_no_bar&amp;width=385&amp;height=120&amp;START_MAXIMIZED=FALSE&amp;creator=factset&amp;display_string=Audit"}</definedName>
    <definedName name="_86__FDSAUDITLINK__" hidden="1">{"fdsup://Directions/FactSet Auditing Viewer?action=AUDIT_VALUE&amp;DB=129&amp;ID1=B02ZK7&amp;VALUEID=01151&amp;SDATE=2006&amp;PERIODTYPE=ANN_STD&amp;window=popup_no_bar&amp;width=385&amp;height=120&amp;START_MAXIMIZED=FALSE&amp;creator=factset&amp;display_string=Audit"}</definedName>
    <definedName name="_87__FDSAUDITLINK__" hidden="1">{"fdsup://Directions/FactSet Auditing Viewer?action=AUDIT_VALUE&amp;DB=129&amp;ID1=B02ZK7&amp;VALUEID=01151&amp;SDATE=2009&amp;PERIODTYPE=ANN_STD&amp;window=popup_no_bar&amp;width=385&amp;height=120&amp;START_MAXIMIZED=FALSE&amp;creator=factset&amp;display_string=Audit"}</definedName>
    <definedName name="_88__FDSAUDITLINK__" hidden="1">{"fdsup://Directions/FactSet Auditing Viewer?action=AUDIT_VALUE&amp;DB=129&amp;ID1=628486&amp;VALUEID=01001&amp;SDATE=2005&amp;PERIODTYPE=ANN_STD&amp;window=popup_no_bar&amp;width=385&amp;height=120&amp;START_MAXIMIZED=FALSE&amp;creator=factset&amp;display_string=Audit"}</definedName>
    <definedName name="_89__FDSAUDITLINK__" hidden="1">{"fdsup://Directions/FactSet Auditing Viewer?action=AUDIT_VALUE&amp;DB=129&amp;ID1=628486&amp;VALUEID=01001&amp;SDATE=2009&amp;PERIODTYPE=ANN_STD&amp;window=popup_no_bar&amp;width=385&amp;height=120&amp;START_MAXIMIZED=FALSE&amp;creator=factset&amp;display_string=Audit"}</definedName>
    <definedName name="_9" hidden="1">{"2000PPE",#N/A,FALSE,"PPE 2000";"2000DD",#N/A,FALSE,"DrydocksOther"}</definedName>
    <definedName name="_9__123Graph_ACHART_9" hidden="1">#REF!</definedName>
    <definedName name="_9__123Graph_CCHART_10" hidden="1">#REF!</definedName>
    <definedName name="_9__123Graph_CCHART_3" hidden="1">#REF!</definedName>
    <definedName name="_9__123Graph_CO_MPRICE" hidden="1">#REF!</definedName>
    <definedName name="_9__123Graph_LBL_ACHART_3" hidden="1">#REF!</definedName>
    <definedName name="_9__FDSAUDITLINK__" hidden="1">{"fdsup://directions/FAT Viewer?action=UPDATE&amp;creator=factset&amp;DYN_ARGS=TRUE&amp;DOC_NAME=FAT:FQL_AUDITING_CLIENT_TEMPLATE.FAT&amp;display_string=Audit&amp;VAR:KEY=YTARYLQJGL&amp;VAR:QUERY=RkZfU0dBX09USCgnQU5OJywnMTIvMjAwOCcp&amp;WINDOW=FIRST_POPUP&amp;HEIGHT=450&amp;WIDTH=450&amp;START_MA","XIMIZED=FALSE&amp;VAR:CALENDAR=FIVEDAY&amp;VAR:SYMBOL=B1Z4V2&amp;VAR:INDEX=0"}</definedName>
    <definedName name="_90__FDSAUDITLINK__" hidden="1">{"fdsup://Directions/FactSet Auditing Viewer?action=AUDIT_VALUE&amp;DB=129&amp;ID1=668566&amp;VALUEID=01001&amp;SDATE=2005&amp;PERIODTYPE=ANN_STD&amp;window=popup_no_bar&amp;width=385&amp;height=120&amp;START_MAXIMIZED=FALSE&amp;creator=factset&amp;display_string=Audit"}</definedName>
    <definedName name="_904" hidden="1">{"Recap",#N/A,FALSE,"Recap";"EPS1",#N/A,FALSE,"EPS";"AM96",#N/A,FALSE,"American";"AM97",#N/A,FALSE,"American";"AM98",#N/A,FALSE,"American";"AM99",#N/A,FALSE,"American";"AM00",#N/A,FALSE,"American";"CAJ96",#N/A,FALSE,"Cajun";"CAJ97",#N/A,FALSE,"Cajun";"CAJ98",#N/A,FALSE,"Cajun";"CAJ99",#N/A,FALSE,"Cajun";"CAJ00",#N/A,FALSE,"Cajun";"GU98",#N/A,FALSE,"Gulf";"GU99",#N/A,FALSE,"Gulf";"GU00",#N/A,FALSE,"Gulf";"LO98",#N/A,FALSE,"Lonestar";"LO99",#N/A,FALSE,"Lonestar";"LO00",#N/A,FALSE,"Lonestar";"CA98",#N/A,FALSE,"Canyon";"CA99",#N/A,FALSE,"Canyon";"CA00",#N/A,FALSE,"Canyon";"PA98",#N/A,FALSE,"Pacific";"PA99",#N/A,FALSE,"Pacific";"PA00",#N/A,FALSE,"Pacific";"AT98",#N/A,FALSE,"Atlantic";"AT99",#N/A,FALSE,"Atlantic";"AT00",#N/A,FALSE,"Atlantic";"BR98",#N/A,FALSE,"Brazos";"BR99",#N/A,FALSE,"Brazos";"BR00",#N/A,FALSE,"Brazos";"PE98",#N/A,FALSE,"Pearl";"PE99",#N/A,FALSE,"Pearl";"PE00",#N/A,FALSE,"Pearl";"ST98",#N/A,FALSE,"Stephaniturm";"ST99",#N/A,FALSE,"Stephaniturm";"ST00",#N/A,FALSE,"Stephaniturm";"SB98",#N/A,FALSE,"SBL12";"SB99",#N/A,FALSE,"SBL12";"SB00",#N/A,FALSE,"SBL12";"PX00",#N/A,FALSE,"Mighty Phoenix"}</definedName>
    <definedName name="_91__FDSAUDITLINK__" hidden="1">{"fdsup://Directions/FactSet Auditing Viewer?action=AUDIT_VALUE&amp;DB=129&amp;ID1=668566&amp;VALUEID=01001&amp;SDATE=2006&amp;PERIODTYPE=ANN_STD&amp;window=popup_no_bar&amp;width=385&amp;height=120&amp;START_MAXIMIZED=FALSE&amp;creator=factset&amp;display_string=Audit"}</definedName>
    <definedName name="_92__FDSAUDITLINK__" hidden="1">{"fdsup://Directions/FactSet Auditing Viewer?action=AUDIT_VALUE&amp;DB=129&amp;ID1=668566&amp;VALUEID=01001&amp;SDATE=2009&amp;PERIODTYPE=ANN_STD&amp;window=popup_no_bar&amp;width=385&amp;height=120&amp;START_MAXIMIZED=FALSE&amp;creator=factset&amp;display_string=Audit"}</definedName>
    <definedName name="_93__FDSAUDITLINK__" hidden="1">{"fdsup://Directions/FactSet Auditing Viewer?action=AUDIT_VALUE&amp;DB=129&amp;ID1=B0Y65H&amp;VALUEID=01001&amp;SDATE=2009&amp;PERIODTYPE=ANN_STD&amp;window=popup_no_bar&amp;width=385&amp;height=120&amp;START_MAXIMIZED=FALSE&amp;creator=factset&amp;display_string=Audit"}</definedName>
    <definedName name="_94__FDSAUDITLINK__" hidden="1">{"fdsup://Directions/FactSet Auditing Viewer?action=AUDIT_VALUE&amp;DB=129&amp;ID1=B00FYK&amp;VALUEID=01001&amp;SDATE=2009&amp;PERIODTYPE=ANN_STD&amp;window=popup_no_bar&amp;width=385&amp;height=120&amp;START_MAXIMIZED=FALSE&amp;creator=factset&amp;display_string=Audit"}</definedName>
    <definedName name="_95__FDSAUDITLINK__" hidden="1">{"fdsup://Directions/FactSet Auditing Viewer?action=AUDIT_VALUE&amp;DB=129&amp;ID1=B0LD0W&amp;VALUEID=01001&amp;SDATE=2009&amp;PERIODTYPE=ANN_STD&amp;window=popup_no_bar&amp;width=385&amp;height=120&amp;START_MAXIMIZED=FALSE&amp;creator=factset&amp;display_string=Audit"}</definedName>
    <definedName name="_96__FDSAUDITLINK__" hidden="1">{"fdsup://Directions/FactSet Auditing Viewer?action=AUDIT_VALUE&amp;DB=129&amp;ID1=B02ZK7&amp;VALUEID=01001&amp;SDATE=2005&amp;PERIODTYPE=ANN_STD&amp;window=popup_no_bar&amp;width=385&amp;height=120&amp;START_MAXIMIZED=FALSE&amp;creator=factset&amp;display_string=Audit"}</definedName>
    <definedName name="_97__FDSAUDITLINK__" hidden="1">{"fdsup://Directions/FactSet Auditing Viewer?action=AUDIT_VALUE&amp;DB=129&amp;ID1=B02ZK7&amp;VALUEID=01001&amp;SDATE=2006&amp;PERIODTYPE=ANN_STD&amp;window=popup_no_bar&amp;width=385&amp;height=120&amp;START_MAXIMIZED=FALSE&amp;creator=factset&amp;display_string=Audit"}</definedName>
    <definedName name="_98__FDSAUDITLINK__" hidden="1">{"fdsup://Directions/FactSet Auditing Viewer?action=AUDIT_VALUE&amp;DB=129&amp;ID1=B02ZK7&amp;VALUEID=01001&amp;SDATE=2007&amp;PERIODTYPE=ANN_STD&amp;window=popup_no_bar&amp;width=385&amp;height=120&amp;START_MAXIMIZED=FALSE&amp;creator=factset&amp;display_string=Audit"}</definedName>
    <definedName name="_99__FDSAUDITLINK__" hidden="1">{"fdsup://Directions/FactSet Auditing Viewer?action=AUDIT_VALUE&amp;DB=129&amp;ID1=B02ZK7&amp;VALUEID=01001&amp;SDATE=2009&amp;PERIODTYPE=ANN_STD&amp;window=popup_no_bar&amp;width=385&amp;height=120&amp;START_MAXIMIZED=FALSE&amp;creator=factset&amp;display_string=Audit"}</definedName>
    <definedName name="_A11" hidden="1">{#N/A,#N/A,FALSE,"Umsatz 99";#N/A,#N/A,FALSE,"ER 99 "}</definedName>
    <definedName name="_aa1" hidden="1">{#N/A,#N/A,TRUE,"Financials";#N/A,#N/A,TRUE,"Operating Statistics";#N/A,#N/A,TRUE,"Capex &amp; Depreciation";#N/A,#N/A,TRUE,"Debt"}</definedName>
    <definedName name="_aa2" hidden="1">{"Datos",#N/A,TRUE,"Datos"}</definedName>
    <definedName name="_ad2"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ali2" hidden="1">{"'T2-3-11'!$B$8:$O$25"}</definedName>
    <definedName name="_ali3" hidden="1">{#N/A,#N/A,FALSE,"Prog"}</definedName>
    <definedName name="_ali4" hidden="1">{#N/A,#N/A,FALSE,"Prog"}</definedName>
    <definedName name="_ali6" hidden="1">{"'T2-3-3'!$B$8:$P$15"}</definedName>
    <definedName name="_ali7" hidden="1">{"'T2-3-11'!$B$8:$O$25"}</definedName>
    <definedName name="_aro30" hidden="1">{#N/A,#N/A,FALSE,"Staffnos &amp; cost"}</definedName>
    <definedName name="_as1" hidden="1">{#N/A,#N/A,FALSE,"consu_cover";#N/A,#N/A,FALSE,"consu_strategy";#N/A,#N/A,FALSE,"consu_flow";#N/A,#N/A,FALSE,"Summary_reqmt";#N/A,#N/A,FALSE,"field_ppg";#N/A,#N/A,FALSE,"ppg_shop";#N/A,#N/A,FALSE,"strl";#N/A,#N/A,FALSE,"tankages";#N/A,#N/A,FALSE,"gases"}</definedName>
    <definedName name="_as3" hidden="1">#REF!</definedName>
    <definedName name="_asa1" hidden="1">{"charts-overall  subsribers-teledensity",#N/A,TRUE,"Charts-Overall";"charts overall - market share",#N/A,TRUE,"Charts-Overall";"charts overall - crpl-arpl",#N/A,TRUE,"Charts-Overall";"charts overall - capex-tariffs",#N/A,TRUE,"Charts-Overall";"charts overall - ttl subscriber mix - ttl revenue mix",#N/A,TRUE,"Charts-Overall";"charts overall -  profitability",#N/A,TRUE,"Charts-Overall"}</definedName>
    <definedName name="_AtRisk_SimSetting_AutomaticallyGenerateReports" hidden="1">TRUE</definedName>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RandomNumberGenerator" hidden="1">0</definedName>
    <definedName name="_AtRisk_SimSetting_ReportsList" hidden="1">40</definedName>
    <definedName name="_AtRisk_SimSetting_SimNameCount" hidden="1">0</definedName>
    <definedName name="_AtRisk_SimSetting_SmartSensitivityAnalysisEnabled" hidden="1">TRUE</definedName>
    <definedName name="_AtRisk_SimSetting_StdRecalcBehavior" hidden="1">0</definedName>
    <definedName name="_AtRisk_SimSetting_StdRecalcWithoutRiskStatic" hidden="1">0</definedName>
    <definedName name="_AtRisk_SimSetting_StdRecalcWithoutRiskStaticPercentile" hidden="1">0.5</definedName>
    <definedName name="_b1" hidden="1">{#N/A,#N/A,FALSE,"Australia";#N/A,#N/A,FALSE,"Austria";#N/A,#N/A,FALSE,"Belgium";#N/A,#N/A,FALSE,"Canada";#N/A,#N/A,FALSE,"France";#N/A,#N/A,FALSE,"Germany";#N/A,#N/A,FALSE,"Hong Kong";#N/A,#N/A,FALSE,"Italy";#N/A,#N/A,FALSE,"Japan";#N/A,#N/A,FALSE,"Korea";#N/A,#N/A,FALSE,"Mexico";#N/A,#N/A,FALSE,"Poland";#N/A,#N/A,FALSE,"Spain";#N/A,#N/A,FALSE,"Switzerland";#N/A,#N/A,FALSE,"UK"}</definedName>
    <definedName name="_bdm.075956605FC44DF48C89C0288548B5B0.edm" hidden="1">#REF!</definedName>
    <definedName name="_bdm.13A3FD2414644F37B1465B2328D67E2C.edm" hidden="1">#REF!</definedName>
    <definedName name="_bdm.1548A132B46F4C60B8E729C4551DF117.edm" hidden="1">#N/A</definedName>
    <definedName name="_bdm.15966B83FF3A47C5AE95915E2CC0F6EC.edm" hidden="1">#REF!</definedName>
    <definedName name="_bdm.15BCD9489AD748028D57019E3C0A66F7.edm" hidden="1">#N/A</definedName>
    <definedName name="_bdm.192E1A69B51247D9914DF8B21161D19C.edm" hidden="1">#N/A</definedName>
    <definedName name="_bdm.24BD2FD9E425417286248BF927A96720.edm" hidden="1">#N/A</definedName>
    <definedName name="_bdm.24ce0a723c6d4c9391591f92d0f3ab60.edm" hidden="1">#REF!</definedName>
    <definedName name="_bdm.26253D3B319947EF9DFA1283C1EC53E6.edm" hidden="1">#REF!</definedName>
    <definedName name="_bdm.26553D234A2F4E3D8E53B2192BC0A315.edm" hidden="1">#N/A</definedName>
    <definedName name="_bdm.26E84CC8A82B4065A647610D776935D5.edm" hidden="1">#REF!</definedName>
    <definedName name="_bdm.33A03B62988A41C39A3ED3AE27C84906.edm" hidden="1">#N/A</definedName>
    <definedName name="_bdm.34193AB4263346CBB889FBAAD14047D7.edm" hidden="1">#REF!</definedName>
    <definedName name="_bdm.3619B6B6A7424DDB9789A2EDFE021CB5.edm" hidden="1">#REF!</definedName>
    <definedName name="_bdm.366246671d8d4e9d9366ebadcf5b6306.edm" hidden="1">#REF!</definedName>
    <definedName name="_bdm.4A02A27E55184B7B9B450C2326FD7091.edm" hidden="1">#REF!</definedName>
    <definedName name="_bdm.5251CE6CEA5641F29B2411D64AFA7E35.edm" hidden="1">#REF!</definedName>
    <definedName name="_bdm.5BAA597D40BF48EC8E50398791082510.edm" hidden="1">#REF!</definedName>
    <definedName name="_bdm.6632BE52D0D3481D8A6025911569D6E8.edm" hidden="1">#REF!</definedName>
    <definedName name="_bdm.6F1B8C753C79419D967F1740E26B2E8B.edm" hidden="1">#REF!</definedName>
    <definedName name="_bdm.7B03EAE11823432F80802AE2258B3BBC.edm" hidden="1">#REF!</definedName>
    <definedName name="_bdm.81d1613f91b04a8db7b70d834bf26a04.edm" hidden="1">#REF!</definedName>
    <definedName name="_bdm.84B00B6FA1B249B294FCD8F89E13079B.edm" hidden="1">#N/A</definedName>
    <definedName name="_bdm.85FE63CCA15740D2A065B52DE58B9E87.edm" hidden="1">#REF!</definedName>
    <definedName name="_bdm.8F176CCE772945D48995B40C3820890E.edm" hidden="1">#REF!</definedName>
    <definedName name="_bdm.91CD4DEC29C049BD929A8110F777B566.edm" hidden="1">#REF!</definedName>
    <definedName name="_bdm.9560A33D287847109A077533FE570E73.edm" hidden="1">#N/A</definedName>
    <definedName name="_bdm.95F445F17CFE4E66883B738BF6636433.edm" hidden="1">#N/A</definedName>
    <definedName name="_bdm.9AA7ACAD6AE748899D860C8BA92002EB.edm" hidden="1">#REF!</definedName>
    <definedName name="_bdm.9D576385AB334E0F91FC7FB7CEA21807.edm" hidden="1">#REF!</definedName>
    <definedName name="_bdm.A07CB30C788F4FE597B876A4E1EA34E9.edm" hidden="1">#REF!</definedName>
    <definedName name="_bdm.A2E42FEC9E174E2397DAA1281664C0E5.edm" hidden="1">#N/A</definedName>
    <definedName name="_bdm.AE126567FA6A4CC089F99C69571884EA.edm" hidden="1">#REF!</definedName>
    <definedName name="_bdm.B114A6131A5F49C1A7A5F91639356266.edm" hidden="1">#N/A</definedName>
    <definedName name="_bdm.BE209056026942F4AE4180B6E4138E6B.edm" hidden="1">#N/A</definedName>
    <definedName name="_bdm.C676CCB12E984B7186918152EC02BE6C.edm" hidden="1">#REF!</definedName>
    <definedName name="_bdm.CA7C0830173C4BED942E509D900BD0CE.edm" hidden="1">#N/A</definedName>
    <definedName name="_bdm.CB56BC02D7144C6984233B865BFB4FD5.edm" hidden="1">#N/A</definedName>
    <definedName name="_bdm.D31DD76238F1412E9074A28EA0D4A1D3.edm" hidden="1">#N/A</definedName>
    <definedName name="_bdm.D8450A1B7ADA43A6B01241520EBB1C80.edm" hidden="1">#N/A</definedName>
    <definedName name="_bdm.DC897DFCCAB040F0A0613423FABA10C2.edm" hidden="1">#N/A</definedName>
    <definedName name="_bdm.dcc8018979844b289baf9dbcb64f9c0a.edm" hidden="1">#REF!</definedName>
    <definedName name="_bdm.DDF6771052E545B8A23EB38D7F58CFCB.edm" hidden="1">#REF!</definedName>
    <definedName name="_bdm.DFA99D928C514173ACC7302690466393.edm" hidden="1">#N/A</definedName>
    <definedName name="_bdm.E29E946DE9AD43058E12CD132AFEDAA9.edm" hidden="1">#N/A</definedName>
    <definedName name="_bdm.F8A8DCEB4DD84118B520FF6070B6FAA2.edm" hidden="1">#REF!</definedName>
    <definedName name="_bdm.FAD8457358E449519DBE6F5EA20ED446.edm" hidden="1">#REF!</definedName>
    <definedName name="_bdm.FastTrackBookmark.1_4_2022_7_34_55_AM.edm" hidden="1">#REF!</definedName>
    <definedName name="_bdm.FastTrackBookmark.11_25_2021_5_20_51_PM.edm" hidden="1">#REF!</definedName>
    <definedName name="_bdm.FastTrackBookmark.2_17_2022_8_08_39_PM.edm" hidden="1">#REF!</definedName>
    <definedName name="_bdm.FastTrackBookmark.2_20_2022_3_53_56_PM.edm" hidden="1">#REF!</definedName>
    <definedName name="_bdm.FastTrackBookmark.2_21_2022_11_46_44_AM.edm" hidden="1">#REF!</definedName>
    <definedName name="_bdm.FastTrackBookmark.2_23_2022_11_42_14_PM.edm" hidden="1">#REF!</definedName>
    <definedName name="_bdm.FastTrackBookmark.2_3_2022_10_17_35_PM.edm" hidden="1">#REF!</definedName>
    <definedName name="_bdm.FastTrackBookmark.2_3_2022_10_32_37_PM.edm" hidden="1">#REF!</definedName>
    <definedName name="_bdm.FastTrackBookmark.3_10_2022_5_19_08_PM.edm" hidden="1">#REF!,#REF!,#REF!</definedName>
    <definedName name="_bdm.FastTrackBookmark.3_4_2022_2_28_21_PM.edm" hidden="1">#REF!</definedName>
    <definedName name="_c" hidden="1">{#N/A,#N/A,FALSE,"Layout Cash Flow"}</definedName>
    <definedName name="_CAP1"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_cf2" hidden="1">{#N/A,#N/A,FALSE,"Variables";#N/A,#N/A,FALSE,"NPV Cashflows NZ$";#N/A,#N/A,FALSE,"Cashflows NZ$"}</definedName>
    <definedName name="_ch1"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CI2" hidden="1">{#N/A,#N/A,FALSE,"vtcshl92";#N/A,#N/A,FALSE,"vtcshl93";#N/A,#N/A,FALSE,"vtcshl94";#N/A,#N/A,FALSE,"vtcshl95";#N/A,#N/A,FALSE,"vtcshl96"}</definedName>
    <definedName name="_cpc2"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d123" hidden="1">#N/A</definedName>
    <definedName name="_dcf1" hidden="1">#N/A</definedName>
    <definedName name="_ddd2" hidden="1">{#N/A,#N/A,FALSE,"Cashflow"}</definedName>
    <definedName name="_Dg" hidden="1">{#N/A,#N/A,FALSE,"Staffnos &amp; cost"}</definedName>
    <definedName name="_Dist_Bin" hidden="1">#REF!</definedName>
    <definedName name="_Dist_Values" hidden="1">#REF!</definedName>
    <definedName name="_dog1" hidden="1">{#N/A,#N/A,FALSE,"91NOLCB";#N/A,#N/A,FALSE,"92NOLCB";#N/A,#N/A,FALSE,"93NOLCB"}</definedName>
    <definedName name="_eee2" hidden="1">{#N/A,#N/A,FALSE,"Cashflow"}</definedName>
    <definedName name="_ees1" hidden="1">{#N/A,#N/A,FALSE,"Détail"}</definedName>
    <definedName name="_ees2" hidden="1">{#N/A,#N/A,FALSE,"Détail"}</definedName>
    <definedName name="_ES1" hidden="1">{"'Sheet1'!$L$16"}</definedName>
    <definedName name="_f1" hidden="1">{#N/A,#N/A,FALSE,"Australia";#N/A,#N/A,FALSE,"Austria";#N/A,#N/A,FALSE,"Belgium";#N/A,#N/A,FALSE,"Canada";#N/A,#N/A,FALSE,"France";#N/A,#N/A,FALSE,"Germany";#N/A,#N/A,FALSE,"Hong Kong";#N/A,#N/A,FALSE,"Italy";#N/A,#N/A,FALSE,"Japan";#N/A,#N/A,FALSE,"Korea";#N/A,#N/A,FALSE,"Mexico";#N/A,#N/A,FALSE,"Poland";#N/A,#N/A,FALSE,"Spain";#N/A,#N/A,FALSE,"Switzerland";#N/A,#N/A,FALSE,"UK"}</definedName>
    <definedName name="_fa1" hidden="1">{"plansummary",#N/A,FALSE,"PlanSummary";"sales",#N/A,FALSE,"Sales Rec";"productivity",#N/A,FALSE,"Productivity Rec";"capitalspending",#N/A,FALSE,"Capital Spending"}</definedName>
    <definedName name="_fa3" hidden="1">{"plansummary",#N/A,FALSE,"PlanSummary";"sales",#N/A,FALSE,"Sales Rec";"productivity",#N/A,FALSE,"Productivity Rec";"capitalspending",#N/A,FALSE,"Capital Spending"}</definedName>
    <definedName name="_FAR1" hidden="1">{#N/A,#N/A,FALSE,"Input"}</definedName>
    <definedName name="_fd1" hidden="1">{"'Sheet1'!$L$16"}</definedName>
    <definedName name="_fil" hidden="1">#REF!</definedName>
    <definedName name="_Fill" hidden="1">#REF!</definedName>
    <definedName name="_Fill_NG" hidden="1">#REF!</definedName>
    <definedName name="_Fill1" hidden="1">#N/A</definedName>
    <definedName name="_Fill2" hidden="1">#REF!</definedName>
    <definedName name="_Fill3" hidden="1">#REF!</definedName>
    <definedName name="_Fill4" hidden="1">#REF!</definedName>
    <definedName name="_Fill5" hidden="1">#REF!</definedName>
    <definedName name="_Fill7" hidden="1">#REF!</definedName>
    <definedName name="_Fill77" hidden="1">#REF!</definedName>
    <definedName name="_Fill78" hidden="1">#REF!</definedName>
    <definedName name="_Fill79" hidden="1">#REF!</definedName>
    <definedName name="_Fill81" hidden="1">#REF!</definedName>
    <definedName name="_Fill82" hidden="1">#REF!</definedName>
    <definedName name="_Fill83" hidden="1">#REF!</definedName>
    <definedName name="_Foll" hidden="1">#REF!</definedName>
    <definedName name="_fs09" hidden="1">{#N/A,#N/A,FALSE,"PPA";#N/A,#N/A,FALSE,"PSR";#N/A,#N/A,FALSE,"BS";#N/A,#N/A,FALSE,"P&amp;L";#N/A,#N/A,FALSE,"SCF"}</definedName>
    <definedName name="_fy97" hidden="1">{#N/A,#N/A,FALSE,"FY97";#N/A,#N/A,FALSE,"FY98";#N/A,#N/A,FALSE,"FY99";#N/A,#N/A,FALSE,"FY00";#N/A,#N/A,FALSE,"FY01"}</definedName>
    <definedName name="_g1" hidden="1">{"'August 2000'!$A$1:$J$101"}</definedName>
    <definedName name="_grt1"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GRT2"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GSRATES_1" hidden="1">"CT30000120021231        "</definedName>
    <definedName name="_GSRATES_10" hidden="1">"CF3000012002123120020331"</definedName>
    <definedName name="_GSRATES_2" hidden="1">"CT30000120031231        "</definedName>
    <definedName name="_GSRATES_3" hidden="1">"CT30000120040331        "</definedName>
    <definedName name="_GSRATES_4" hidden="1">"CF3000012004033120030331"</definedName>
    <definedName name="_GSRATES_5" hidden="1">"CF3000012002093020020331"</definedName>
    <definedName name="_GSRATES_6" hidden="1">"CF3000012003123120030331"</definedName>
    <definedName name="_GSRATES_7" hidden="1">"CT300001Latest          "</definedName>
    <definedName name="_GSRATES_8" hidden="1">"CT300001Latest          "</definedName>
    <definedName name="_GSRATES_9" hidden="1">"CF3000012002123120020331"</definedName>
    <definedName name="_GSRATES_COUNT" hidden="1">10</definedName>
    <definedName name="_h3" hidden="1">{#N/A,#N/A,FALSE,"196126-0690";#N/A,#N/A,FALSE,"196126-0690";#N/A,#N/A,FALSE,"1961165-0201"}</definedName>
    <definedName name="_hav3" hidden="1">{#N/A,#N/A,FALSE,"196126-0690";#N/A,#N/A,FALSE,"196126-0690";#N/A,#N/A,FALSE,"1961165-0201"}</definedName>
    <definedName name="_ins2" hidden="1">#REF!</definedName>
    <definedName name="_jkj" hidden="1">#REF!</definedName>
    <definedName name="_Jul31" hidden="1">{"'Home'!$E$12"}</definedName>
    <definedName name="_KD2" hidden="1">#REF!</definedName>
    <definedName name="_KD3" hidden="1">#REF!</definedName>
    <definedName name="_Key1" hidden="1">#REF!</definedName>
    <definedName name="_Key2" hidden="1">#REF!</definedName>
    <definedName name="_KK1" hidden="1">#REF!</definedName>
    <definedName name="_KK2" hidden="1">#REF!</definedName>
    <definedName name="_KK3" hidden="1">#REF!</definedName>
    <definedName name="_kvs1" hidden="1">{#N/A,#N/A,FALSE,"COVER1.XLS ";#N/A,#N/A,FALSE,"RACT1.XLS";#N/A,#N/A,FALSE,"RACT2.XLS";#N/A,#N/A,FALSE,"ECCMP";#N/A,#N/A,FALSE,"WELDER.XLS"}</definedName>
    <definedName name="_kvs2" hidden="1">{#N/A,#N/A,FALSE,"COVER1.XLS ";#N/A,#N/A,FALSE,"RACT1.XLS";#N/A,#N/A,FALSE,"RACT2.XLS";#N/A,#N/A,FALSE,"ECCMP";#N/A,#N/A,FALSE,"WELDER.XLS"}</definedName>
    <definedName name="_kvs5" hidden="1">{#N/A,#N/A,FALSE,"COVER.XLS";#N/A,#N/A,FALSE,"RACT1.XLS";#N/A,#N/A,FALSE,"RACT2.XLS";#N/A,#N/A,FALSE,"ECCMP";#N/A,#N/A,FALSE,"WELDER.XLS"}</definedName>
    <definedName name="_kvs8" hidden="1">{#N/A,#N/A,FALSE,"COVER1.XLS ";#N/A,#N/A,FALSE,"RACT1.XLS";#N/A,#N/A,FALSE,"RACT2.XLS";#N/A,#N/A,FALSE,"ECCMP";#N/A,#N/A,FALSE,"WELDER.XLS"}</definedName>
    <definedName name="_lk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mah12" hidden="1">{#N/A,#N/A,FALSE,"Tableau croisé dynamique"}</definedName>
    <definedName name="_mat1"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MatInverse_In" hidden="1">#N/A</definedName>
    <definedName name="_MatInverse_Out" hidden="1">#N/A</definedName>
    <definedName name="_MatMult_A" hidden="1">#REF!</definedName>
    <definedName name="_MatMult_B" hidden="1">#REF!</definedName>
    <definedName name="_nis3" hidden="1">#REF!</definedName>
    <definedName name="_NOC05" hidden="1">{"charts-overall  subsribers-teledensity",#N/A,TRUE,"Charts-Overall";"charts overall - market share",#N/A,TRUE,"Charts-Overall";"charts overall - crpl-arpl",#N/A,TRUE,"Charts-Overall";"charts overall - capex-tariffs",#N/A,TRUE,"Charts-Overall";"charts overall - ttl subscriber mix - ttl revenue mix",#N/A,TRUE,"Charts-Overall";"charts overall -  profitability",#N/A,TRUE,"Charts-Overall"}</definedName>
    <definedName name="_NSO2" hidden="1">{"'Sheet1'!$L$16"}</definedName>
    <definedName name="_old2" hidden="1">{#N/A,#N/A,FALSE,"Income";#N/A,#N/A,FALSE,"Cost of Goods Sold";#N/A,#N/A,FALSE,"Other Costs";#N/A,#N/A,FALSE,"Other Income";#N/A,#N/A,FALSE,"Taxes";#N/A,#N/A,FALSE,"Other Deductions";#N/A,#N/A,FALSE,"Compensation of Officers"}</definedName>
    <definedName name="_old3" hidden="1">{#N/A,#N/A,FALSE,"Income";#N/A,#N/A,FALSE,"Cost of Goods Sold";#N/A,#N/A,FALSE,"Other Costs";#N/A,#N/A,FALSE,"Other Income";#N/A,#N/A,FALSE,"Taxes";#N/A,#N/A,FALSE,"Other Deductions";#N/A,#N/A,FALSE,"Compensation of Officers"}</definedName>
    <definedName name="_old4" hidden="1">{#N/A,#N/A,FALSE,"Income";#N/A,#N/A,FALSE,"Cost of Goods Sold";#N/A,#N/A,FALSE,"Other Costs";#N/A,#N/A,FALSE,"Other Income";#N/A,#N/A,FALSE,"Taxes";#N/A,#N/A,FALSE,"Other Deductions";#N/A,#N/A,FALSE,"Compensation of Officers"}</definedName>
    <definedName name="_old5" hidden="1">{#N/A,#N/A,FALSE,"Income";#N/A,#N/A,FALSE,"Cost of Goods Sold";#N/A,#N/A,FALSE,"Other Costs";#N/A,#N/A,FALSE,"Other Income";#N/A,#N/A,FALSE,"Taxes";#N/A,#N/A,FALSE,"Other Deductions";#N/A,#N/A,FALSE,"Compensation of Officers"}</definedName>
    <definedName name="_old8" hidden="1">{#N/A,#N/A,FALSE,"Income";#N/A,#N/A,FALSE,"Cost of Goods Sold";#N/A,#N/A,FALSE,"Other Costs";#N/A,#N/A,FALSE,"Other Income";#N/A,#N/A,FALSE,"Taxes";#N/A,#N/A,FALSE,"Other Deductions";#N/A,#N/A,FALSE,"Compensation of Officers"}</definedName>
    <definedName name="_old9" hidden="1">{#N/A,#N/A,FALSE,"Income";#N/A,#N/A,FALSE,"Cost of Goods Sold";#N/A,#N/A,FALSE,"Other Costs";#N/A,#N/A,FALSE,"Other Income";#N/A,#N/A,FALSE,"Taxes";#N/A,#N/A,FALSE,"Other Deductions";#N/A,#N/A,FALSE,"Compensation of Officers"}</definedName>
    <definedName name="_OMG2" hidden="1">{"'I-1 and I-2'!$A$1:$G$190"}</definedName>
    <definedName name="_ORD1" hidden="1">255</definedName>
    <definedName name="_Order1" hidden="1">255</definedName>
    <definedName name="_Order2" hidden="1">255</definedName>
    <definedName name="_Parse_In" hidden="1">#REF!</definedName>
    <definedName name="_Parse_Out" hidden="1">#REF!</definedName>
    <definedName name="_PAS2007" hidden="1">{"page 1",#N/A,FALSE,"suivi exploitation";"page 2",#N/A,FALSE,"suivi exploitation";"page 3",#N/A,FALSE,"suivi exploitation"}</definedName>
    <definedName name="_Pecos" hidden="1">{"Recap",#N/A,FALSE,"Recap";"EPS1",#N/A,FALSE,"EPS";"AM96",#N/A,FALSE,"American";"AM97",#N/A,FALSE,"American";"AM98",#N/A,FALSE,"American";"AM99",#N/A,FALSE,"American";"AM00",#N/A,FALSE,"American";"CAJ96",#N/A,FALSE,"Cajun";"CAJ97",#N/A,FALSE,"Cajun";"CAJ98",#N/A,FALSE,"Cajun";"CAJ99",#N/A,FALSE,"Cajun";"CAJ00",#N/A,FALSE,"Cajun";"GU98",#N/A,FALSE,"Gulf";"GU99",#N/A,FALSE,"Gulf";"GU00",#N/A,FALSE,"Gulf";"LO98",#N/A,FALSE,"Lonestar";"LO99",#N/A,FALSE,"Lonestar";"LO00",#N/A,FALSE,"Lonestar";"CA98",#N/A,FALSE,"Canyon";"CA99",#N/A,FALSE,"Canyon";"CA00",#N/A,FALSE,"Canyon";"PA98",#N/A,FALSE,"Pacific";"PA99",#N/A,FALSE,"Pacific";"PA00",#N/A,FALSE,"Pacific";"AT98",#N/A,FALSE,"Atlantic";"AT99",#N/A,FALSE,"Atlantic";"AT00",#N/A,FALSE,"Atlantic";"BR98",#N/A,FALSE,"Brazos";"BR99",#N/A,FALSE,"Brazos";"BR00",#N/A,FALSE,"Brazos";"PE98",#N/A,FALSE,"Pearl";"PE99",#N/A,FALSE,"Pearl";"PE00",#N/A,FALSE,"Pearl";"ST98",#N/A,FALSE,"Stephaniturm";"ST99",#N/A,FALSE,"Stephaniturm";"ST00",#N/A,FALSE,"Stephaniturm";"SB98",#N/A,FALSE,"SBL12";"SB99",#N/A,FALSE,"SBL12";"SB00",#N/A,FALSE,"SBL12";"PX00",#N/A,FALSE,"Mighty Phoenix"}</definedName>
    <definedName name="_pur2" hidden="1">{#N/A,#N/A,FALSE,"Salary"}</definedName>
    <definedName name="_q1" hidden="1">{#N/A,#N/A,TRUE,"Cross Checks";#N/A,#N/A,TRUE,"Balance Sheet";#N/A,#N/A,TRUE,"Share Capital &amp; Premium";#N/A,#N/A,TRUE,"Reserves";#N/A,#N/A,TRUE,"Minority Interests";#N/A,#N/A,TRUE,"Profit &amp; Loss";#N/A,#N/A,TRUE,"Sales";#N/A,#N/A,TRUE,"Cost of Sales";#N/A,#N/A,TRUE,"Admin";#N/A,#N/A,TRUE,"Other Income";#N/A,#N/A,TRUE,"Interest";#N/A,#N/A,TRUE,"Tangible Assets";#N/A,#N/A,TRUE,"Goodwill";#N/A,#N/A,TRUE,"Investments";#N/A,#N/A,TRUE,"Stocks";#N/A,#N/A,TRUE,"Debtors";#N/A,#N/A,TRUE,"Cash&amp;Loans";#N/A,#N/A,TRUE,"Creditors";#N/A,#N/A,TRUE,"Provisions";#N/A,#N/A,TRUE,"Lease Commitments";#N/A,#N/A,TRUE,"Analysis Tables";#N/A,#N/A,TRUE,"Tax";#N/A,#N/A,TRUE,"Intercompany";#N/A,#N/A,TRUE,"Cash_Flow";#N/A,#N/A,TRUE,"Cash Flow Back up";#N/A,#N/A,TRUE,"Acq-Dis B'Sheet"}</definedName>
    <definedName name="_r" hidden="1">{"consolidated",#N/A,FALSE,"Sheet1";"cms",#N/A,FALSE,"Sheet1";"fse",#N/A,FALSE,"Sheet1"}</definedName>
    <definedName name="_Regression_Int" hidden="1">1</definedName>
    <definedName name="_Regression_Out" hidden="1">#N/A</definedName>
    <definedName name="_RTS2" hidden="1">{"Summary analysis",#N/A,FALSE,"Total";"OCPH analysis",#N/A,FALSE,"Total";"detail analysis",#N/A,FALSE,"Total"}</definedName>
    <definedName name="_S" hidden="1">#REF!</definedName>
    <definedName name="_sec3" hidden="1">#REF!</definedName>
    <definedName name="_Sort" hidden="1">#REF!</definedName>
    <definedName name="_sorte" hidden="1">#REF!</definedName>
    <definedName name="_SS" hidden="1">#REF!</definedName>
    <definedName name="_Table1_In1" hidden="1">#REF!</definedName>
    <definedName name="_Table1_Out" hidden="1">#REF!</definedName>
    <definedName name="_Table2_In1" hidden="1">#REF!</definedName>
    <definedName name="_Table2_In2" hidden="1">#REF!</definedName>
    <definedName name="_Table2_Out" hidden="1">#REF!</definedName>
    <definedName name="_Table3_In2" hidden="1">#REF!</definedName>
    <definedName name="_TB310809" hidden="1">{"Recap",#N/A,FALSE,"Recap";"EPS1",#N/A,FALSE,"EPS";"AM96",#N/A,FALSE,"American";"AM97",#N/A,FALSE,"American";"AM98",#N/A,FALSE,"American";"AM99",#N/A,FALSE,"American";"AM00",#N/A,FALSE,"American";"CAJ96",#N/A,FALSE,"Cajun";"CAJ97",#N/A,FALSE,"Cajun";"CAJ98",#N/A,FALSE,"Cajun";"CAJ99",#N/A,FALSE,"Cajun";"CAJ00",#N/A,FALSE,"Cajun";"GU98",#N/A,FALSE,"Gulf";"GU99",#N/A,FALSE,"Gulf";"GU00",#N/A,FALSE,"Gulf";"LO98",#N/A,FALSE,"Lonestar";"LO99",#N/A,FALSE,"Lonestar";"LO00",#N/A,FALSE,"Lonestar";"CA98",#N/A,FALSE,"Canyon";"CA99",#N/A,FALSE,"Canyon";"CA00",#N/A,FALSE,"Canyon";"PA98",#N/A,FALSE,"Pacific";"PA99",#N/A,FALSE,"Pacific";"PA00",#N/A,FALSE,"Pacific";"AT98",#N/A,FALSE,"Atlantic";"AT99",#N/A,FALSE,"Atlantic";"AT00",#N/A,FALSE,"Atlantic";"BR98",#N/A,FALSE,"Brazos";"BR99",#N/A,FALSE,"Brazos";"BR00",#N/A,FALSE,"Brazos";"PE98",#N/A,FALSE,"Pearl";"PE99",#N/A,FALSE,"Pearl";"PE00",#N/A,FALSE,"Pearl";"ST98",#N/A,FALSE,"Stephaniturm";"ST99",#N/A,FALSE,"Stephaniturm";"ST00",#N/A,FALSE,"Stephaniturm";"SB98",#N/A,FALSE,"SBL12";"SB99",#N/A,FALSE,"SBL12";"SB00",#N/A,FALSE,"SBL12";"PX00",#N/A,FALSE,"Mighty Phoenix"}</definedName>
    <definedName name="_UB1" hidden="1">{"'Feb 99'!$A$1:$G$30"}</definedName>
    <definedName name="_UB2" hidden="1">{"'Feb 99'!$A$1:$G$30"}</definedName>
    <definedName name="_V1" hidden="1">{#N/A,#N/A,TRUE,"Cross Checks";#N/A,#N/A,TRUE,"Balance Sheet";#N/A,#N/A,TRUE,"Share Capital &amp; Premium";#N/A,#N/A,TRUE,"Reserves";#N/A,#N/A,TRUE,"Minority Interests";#N/A,#N/A,TRUE,"Profit &amp; Loss";#N/A,#N/A,TRUE,"Sales";#N/A,#N/A,TRUE,"Cost of Sales";#N/A,#N/A,TRUE,"Admin";#N/A,#N/A,TRUE,"Other Income";#N/A,#N/A,TRUE,"Interest";#N/A,#N/A,TRUE,"Tangible Assets";#N/A,#N/A,TRUE,"Goodwill";#N/A,#N/A,TRUE,"Investments";#N/A,#N/A,TRUE,"Stocks";#N/A,#N/A,TRUE,"Debtors";#N/A,#N/A,TRUE,"Cash&amp;Loans";#N/A,#N/A,TRUE,"Creditors";#N/A,#N/A,TRUE,"Provisions";#N/A,#N/A,TRUE,"Lease Commitments";#N/A,#N/A,TRUE,"Analysis Tables";#N/A,#N/A,TRUE,"Tax";#N/A,#N/A,TRUE,"Intercompany";#N/A,#N/A,TRUE,"Cash_Flow";#N/A,#N/A,TRUE,"Cash Flow Back up";#N/A,#N/A,TRUE,"Acq-Dis B'Sheet"}</definedName>
    <definedName name="_vtm_18" hidden="1">#REF!</definedName>
    <definedName name="_w123" hidden="1">{"Edition",#N/A,FALSE,"Data"}</definedName>
    <definedName name="_w456" hidden="1">{"Edition",#N/A,FALSE,"Data"}</definedName>
    <definedName name="_wrn1" hidden="1">{#N/A,#N/A,FALSE,"DCF";#N/A,#N/A,FALSE,"WACC";#N/A,#N/A,FALSE,"Sales_EBIT";#N/A,#N/A,FALSE,"Capex_Depreciation";#N/A,#N/A,FALSE,"WC";#N/A,#N/A,FALSE,"Interest";#N/A,#N/A,FALSE,"Assumptions"}</definedName>
    <definedName name="_WRN2" hidden="1">{#N/A,#N/A,FALSE,"COMPUTATION";#N/A,#N/A,FALSE,"CAPITAL ACCOUNT";#N/A,#N/A,FALSE,"CURRENT ACCOUNT";#N/A,#N/A,FALSE,"COMPANY_BAL_SHEET";#N/A,#N/A,FALSE,"TRADING &amp; P&amp;L ACT";#N/A,#N/A,FALSE,"SCHEDULE VIII, IX";#N/A,#N/A,FALSE,"SCHEDULES";#N/A,#N/A,FALSE,"FIXED ASSETS"}</definedName>
    <definedName name="_ww22" hidden="1">{"Datos",#N/A,TRUE,"Datos"}</definedName>
    <definedName name="_xx1" hidden="1">{"'Typical Costs Estimates'!$C$158:$H$161"}</definedName>
    <definedName name="_xx1_2" hidden="1">{"'Typical Costs Estimates'!$C$158:$H$161"}</definedName>
    <definedName name="_ytd" hidden="1">#REF!</definedName>
    <definedName name="_z" hidden="1">{#N/A,#N/A,FALSE,"Pharm";#N/A,#N/A,FALSE,"WWCM"}</definedName>
    <definedName name="_Z04" hidden="1">{#N/A,#N/A,FALSE,"Australia";#N/A,#N/A,FALSE,"Austria";#N/A,#N/A,FALSE,"Belgium";#N/A,#N/A,FALSE,"Canada";#N/A,#N/A,FALSE,"France";#N/A,#N/A,FALSE,"Germany";#N/A,#N/A,FALSE,"Hong Kong";#N/A,#N/A,FALSE,"Italy";#N/A,#N/A,FALSE,"Japan";#N/A,#N/A,FALSE,"Korea";#N/A,#N/A,FALSE,"Mexico";#N/A,#N/A,FALSE,"Poland";#N/A,#N/A,FALSE,"Spain";#N/A,#N/A,FALSE,"Switzerland";#N/A,#N/A,FALSE,"UK"}</definedName>
    <definedName name="_Z05" hidden="1">{#N/A,#N/A,FALSE,"Australia";#N/A,#N/A,FALSE,"Austria";#N/A,#N/A,FALSE,"Belgium";#N/A,#N/A,FALSE,"Canada";#N/A,#N/A,FALSE,"France";#N/A,#N/A,FALSE,"Germany";#N/A,#N/A,FALSE,"Hong Kong";#N/A,#N/A,FALSE,"Italy";#N/A,#N/A,FALSE,"Japan";#N/A,#N/A,FALSE,"Korea";#N/A,#N/A,FALSE,"Mexico";#N/A,#N/A,FALSE,"Poland";#N/A,#N/A,FALSE,"Spain";#N/A,#N/A,FALSE,"Switzerland";#N/A,#N/A,FALSE,"UK"}</definedName>
    <definedName name="µ" hidden="1">#REF!</definedName>
    <definedName name="a" hidden="1">{"BP Automobile",#N/A,TRUE,"BP Auto";"Hypothèses Automobiles",#N/A,TRUE,"Hyp Auto";"Marketing",#N/A,TRUE,"Marketing";"Gestion Automobile",#N/A,TRUE,"Gestion";"Ressources Humaines",#N/A,TRUE,"RH";"Financement",#N/A,TRUE,"Financement"}</definedName>
    <definedName name="A\" hidden="1">#REF!</definedName>
    <definedName name="a1a1a" hidden="1">{#N/A,#N/A,FALSE,"Cashflow"}</definedName>
    <definedName name="a1a1a1a1" hidden="1">{#N/A,#N/A,FALSE,"Capacity"}</definedName>
    <definedName name="aa" hidden="1">{#N/A,#N/A,FALSE,"Pharm";#N/A,#N/A,FALSE,"WWCM"}</definedName>
    <definedName name="AA.Report.Files" hidden="1">#REF!</definedName>
    <definedName name="AA.Reports.Available" hidden="1">#REF!</definedName>
    <definedName name="aaa" hidden="1">#REF!</definedName>
    <definedName name="AAA_1" hidden="1">{"PLANT BREAKUP",#N/A,FALSE,"E"}</definedName>
    <definedName name="aaa_3" hidden="1">{#N/A,#N/A,FALSE,"Staffnos &amp; cost"}</definedName>
    <definedName name="aaa_31" hidden="1">{#N/A,#N/A,FALSE,"Staffnos &amp; cost"}</definedName>
    <definedName name="aaa_4" hidden="1">{#N/A,#N/A,FALSE,"Staffnos &amp; cost"}</definedName>
    <definedName name="aaa_5" hidden="1">{#N/A,#N/A,FALSE,"Staffnos &amp; cost"}</definedName>
    <definedName name="AAA_DOCTOPS" hidden="1">"AAA_SET"</definedName>
    <definedName name="AAA_duser" hidden="1">"OFF"</definedName>
    <definedName name="aaaa" hidden="1">{#N/A,#N/A,FALSE,"REPORT"}</definedName>
    <definedName name="aaaaa" hidden="1">{#N/A,#N/A,FALSE,"Variables";#N/A,#N/A,FALSE,"NPV Cashflows NZ$";#N/A,#N/A,FALSE,"Cashflows NZ$"}</definedName>
    <definedName name="AAAAA_1" hidden="1">{"PLANT BREAKUP",#N/A,FALSE,"E"}</definedName>
    <definedName name="aaaaaa" hidden="1">{#N/A,#N/A,FALSE,"REPORT"}</definedName>
    <definedName name="aaaaaaa" hidden="1">{#N/A,#N/A,FALSE,"REPORT"}</definedName>
    <definedName name="aaaaaaaa" hidden="1">{#N/A,#N/A,FALSE,"Pharm";#N/A,#N/A,FALSE,"WWCM"}</definedName>
    <definedName name="aaaaaaaaa" hidden="1">{#N/A,#N/A,TRUE,"Staffnos &amp; cost"}</definedName>
    <definedName name="aaaaaaaaaa" hidden="1">{#N/A,#N/A,FALSE,"Cashflow"}</definedName>
    <definedName name="aaaaaaaaaaa" hidden="1">{#N/A,#N/A,FALSE,"REPORT"}</definedName>
    <definedName name="aaaaaaaaaaaaaa" hidden="1">{"'T2-3-3'!$B$8:$P$15"}</definedName>
    <definedName name="aaaaaaaaaaaaaaa" hidden="1">{#N/A,#N/A,FALSE,"Pharm";#N/A,#N/A,FALSE,"WWCM"}</definedName>
    <definedName name="aaaaaaaaaaaaaaaaaaaaaaa" hidden="1">{"'T2-3-3'!$B$8:$P$15"}</definedName>
    <definedName name="aaaaaaaaaaaaaaaaaaaaaaaaaaaaaaaaaaa" hidden="1">{#N/A,#N/A,FALSE,"Pharm";#N/A,#N/A,FALSE,"WWCM"}</definedName>
    <definedName name="AaAaAASASDAD" hidden="1">{"'T2-3-3'!$B$8:$P$15"}</definedName>
    <definedName name="aaasb" hidden="1">{#N/A,#N/A,FALSE,"Pharm";#N/A,#N/A,FALSE,"WWCM"}</definedName>
    <definedName name="aab" hidden="1">{#N/A,#N/A,FALSE,"Pharm";#N/A,#N/A,FALSE,"WWCM"}</definedName>
    <definedName name="AAB_Addin5" hidden="1">"AAB_Description for addin 5,Description for addin 5,Description for addin 5,Description for addin 5,Description for addin 5,Description for addin 5"</definedName>
    <definedName name="AAB_GSPPG" hidden="1">"AAB_Goldman Sachs PPG Chart Utilities 1.0g"</definedName>
    <definedName name="aachart2" hidden="1">#REF!</definedName>
    <definedName name="aachart6" hidden="1">#REF!</definedName>
    <definedName name="aaddd" hidden="1">{#N/A,#N/A,FALSE,"REPORT"}</definedName>
    <definedName name="aakaka" hidden="1">{#N/A,#N/A,TRUE,"Staffnos &amp; cost"}</definedName>
    <definedName name="aalol9" hidden="1">{"'I-1 and I-2'!$A$1:$G$190"}</definedName>
    <definedName name="aaqa" hidden="1">{#N/A,#N/A,FALSE,"PREÇO.CPV.CA60";#N/A,#N/A,FALSE,"PREÇO.CPV.TREFILADOS";#N/A,#N/A,FALSE,"PREÇO.CPV.CA50";#N/A,#N/A,FALSE,"PREÇO.CPV.FM";#N/A,#N/A,FALSE,"PREÇO-FOB"}</definedName>
    <definedName name="aas" hidden="1">{#N/A,#N/A,FALSE,"1";#N/A,#N/A,FALSE,"2";#N/A,#N/A,FALSE,"16 - 17";#N/A,#N/A,FALSE,"18 - 19";#N/A,#N/A,FALSE,"26";#N/A,#N/A,FALSE,"27";#N/A,#N/A,FALSE,"28"}</definedName>
    <definedName name="AASD" hidden="1">{"summary",#N/A,FALSE,"2000 vs 1999";"detail",#N/A,FALSE,"2000 vs 1999"}</definedName>
    <definedName name="aass" hidden="1">#REF!</definedName>
    <definedName name="ab" hidden="1">{#N/A,#N/A,FALSE,"Pharm";#N/A,#N/A,FALSE,"WWCM"}</definedName>
    <definedName name="abc" hidden="1">{#N/A,#N/A,FALSE,"REPORT"}</definedName>
    <definedName name="abc.ALL." hidden="1">{#N/A,#N/A,FALSE,"USCC Phones";#N/A,#N/A,FALSE,"USCC Sales";#N/A,#N/A,FALSE,"NCP";#N/A,#N/A,FALSE,"PDD";#N/A,#N/A,FALSE,"Citibanking ATM-Tellers";#N/A,#N/A,FALSE,"Line Wait";#N/A,#N/A,FALSE,"Citibanking A-R";#N/A,#N/A,FALSE,"Remote Access"}</definedName>
    <definedName name="abc_1" hidden="1">{"FTS",#N/A,FALSE,"E"}</definedName>
    <definedName name="abc_1_1" hidden="1">{"FTS",#N/A,FALSE,"E"}</definedName>
    <definedName name="abc_2" hidden="1">{"FTS",#N/A,FALSE,"E"}</definedName>
    <definedName name="abcd" hidden="1">{#N/A,#N/A,FALSE,"REPORT"}</definedName>
    <definedName name="abcdefghijk"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abcgefr"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ac" hidden="1">{#N/A,#N/A,FALSE,"Pharm";#N/A,#N/A,FALSE,"WWCM"}</definedName>
    <definedName name="Access_Button" hidden="1">"KİRA_AĞUSTOS_97_Listele"</definedName>
    <definedName name="AccessDatabase" hidden="1">"C:\Profilo Sanayi\KİRA.mdb"</definedName>
    <definedName name="acdasdf" hidden="1">{"'I-1 and I-2'!$A$1:$G$190"}</definedName>
    <definedName name="ACFS" hidden="1">{"REP1",#N/A,FALSE,"HSSA-LOG"}</definedName>
    <definedName name="achart2" hidden="1">#REF!</definedName>
    <definedName name="achart3" hidden="1">#REF!</definedName>
    <definedName name="achart4" hidden="1">#REF!</definedName>
    <definedName name="achart5" hidden="1">#REF!</definedName>
    <definedName name="achatmat"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aciv.Sept"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act" hidden="1">{#N/A,#N/A,FALSE,"Proj.Cost &amp; Means of Fin."}</definedName>
    <definedName name="ACwvu.Décomposition." hidden="1">#REF!</definedName>
    <definedName name="ACwvu.Estimation." hidden="1">#REF!</definedName>
    <definedName name="ACwvu.summary1." hidden="1">#REF!</definedName>
    <definedName name="ACwvu.summary2." hidden="1">#REF!</definedName>
    <definedName name="ACwvu.summary3." hidden="1">#REF!</definedName>
    <definedName name="ACwvu.testvue." hidden="1">#REF!</definedName>
    <definedName name="ad" hidden="1">{#N/A,#N/A,FALSE,"Pharm";#N/A,#N/A,FALSE,"WWCM"}</definedName>
    <definedName name="ADA" hidden="1">#REF!</definedName>
    <definedName name="adad" hidden="1">{#N/A,"Valores de los cuartiles",FALSE,"INFO BANDAS";#N/A,"Valores redondeados",FALSE,"INFO BANDAS"}</definedName>
    <definedName name="adaddadad"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adadsa" hidden="1">{#N/A,"Valores de los cuartiles",FALSE,"INFO BANDAS";#N/A,"Valores redondeados",FALSE,"INFO BANDAS"}</definedName>
    <definedName name="adadsdasa" hidden="1">{#N/A,#N/A,FALSE,"Stock Options"}</definedName>
    <definedName name="adasa" hidden="1">{"summary",#N/A,FALSE,"2000 vs 1999";"detail",#N/A,FALSE,"2000 vs 1999"}</definedName>
    <definedName name="adb" hidden="1">{#N/A,#N/A,FALSE,"Sheet1 (2)"}</definedName>
    <definedName name="add" hidden="1">{#N/A,#N/A,FALSE,"Assessment";#N/A,#N/A,FALSE,"Staffing";#N/A,#N/A,FALSE,"Hires";#N/A,#N/A,FALSE,"Assumptions"}</definedName>
    <definedName name="add_1" hidden="1">{#N/A,#N/A,FALSE,"Assessment";#N/A,#N/A,FALSE,"Staffing";#N/A,#N/A,FALSE,"Hires";#N/A,#N/A,FALSE,"Assumptions"}</definedName>
    <definedName name="add_2" hidden="1">{#N/A,#N/A,FALSE,"Assessment";#N/A,#N/A,FALSE,"Staffing";#N/A,#N/A,FALSE,"Hires";#N/A,#N/A,FALSE,"Assumptions"}</definedName>
    <definedName name="ade" hidden="1">{#N/A,#N/A,TRUE,"UBANEW MAY F"}</definedName>
    <definedName name="adeekl" hidden="1">{"balance sheet summary",#N/A,FALSE,"BalSht";"BS detail p1",#N/A,FALSE,"BalSht";"bs detail p2",#N/A,FALSE,"BalSht";"bs detail p3",#N/A,FALSE,"BalSht";"bs detail p4",#N/A,FALSE,"BalSht";"Inc&amp;Exp",#N/A,FALSE,"Inc&amp;Exp";"Other Invest Income",#N/A,FALSE,"OthInvstInc";"Available 4 Sale",#N/A,FALSE,"AFSS";"OBSDer&amp;FX",#N/A,FALSE,"OBSDer&amp;FX";"OBSCRC",#N/A,FALSE,"OBSCRC";"ULC",#N/A,FALSE,"ULC";"Fas",#N/A,FALSE,"Fas"}</definedName>
    <definedName name="adeel" hidden="1">{"balance sheet summary",#N/A,FALSE,"BalSht";"BS detail p1",#N/A,FALSE,"BalSht";"bs detail p2",#N/A,FALSE,"BalSht";"bs detail p3",#N/A,FALSE,"BalSht";"bs detail p4",#N/A,FALSE,"BalSht";"Inc&amp;Exp",#N/A,FALSE,"Inc&amp;Exp";"Other Invest Income",#N/A,FALSE,"OthInvstInc";"Available 4 Sale",#N/A,FALSE,"AFSS";"OBSDer&amp;FX",#N/A,FALSE,"OBSDer&amp;FX";"OBSCRC",#N/A,FALSE,"OBSCRC";"ULC",#N/A,FALSE,"ULC";"Fas",#N/A,FALSE,"Fas"}</definedName>
    <definedName name="adf" hidden="1">{"raatios",#N/A,FALSE,"A";"ratios",#N/A,FALSE,"B";"ratios",#N/A,FALSE,"C";"ratios",#N/A,FALSE,"D";"ratios",#N/A,FALSE,"F"}</definedName>
    <definedName name="adfacvasv" hidden="1">{"'I-1 and I-2'!$A$1:$G$190"}</definedName>
    <definedName name="adfgasdysty" hidden="1">{#N/A,#N/A,FALSE,"REPORT"}</definedName>
    <definedName name="adfs" hidden="1">{#N/A,#N/A,FALSE,"Staffnos &amp; cost"}</definedName>
    <definedName name="adfsfjfjky" hidden="1">{#N/A,#N/A,FALSE,"REPORT"}</definedName>
    <definedName name="ADGFG" hidden="1">{#N/A,#N/A,FALSE,"Staffnos &amp; cost"}</definedName>
    <definedName name="adght" hidden="1">{"Datos",#N/A,TRUE,"Datos"}</definedName>
    <definedName name="adh" hidden="1">{"DATOS",#N/A,TRUE,"DATOS";"PRIMERA INSTALACION",#N/A,TRUE,"Primera Instalación";"PERSONAL",#N/A,TRUE,"Personal";"MANTENIMIENTO",#N/A,TRUE,"Mantenimiento";"ANALITICAS",#N/A,TRUE,"Analíticas";"AGUA",#N/A,TRUE,"Agua";"VARIOS",#N/A,TRUE,"Varios";"EQUIPOS ALTA",#N/A,TRUE,"EQUIPOS base ALTA";"EQUIPOS BAJA",#N/A,TRUE,"EQUIPOS base BAJA";"POTENCIA",#N/A,TRUE,"Potencia";"REACTIVOS",#N/A,TRUE,"Reactivos";"ELEMENTOS DE PROCESO",#N/A,TRUE,"Lámparas UV";"EVACUACION DE RESIDUOS",#N/A,TRUE,"Evacuacion";"ENERGIA",#N/A,TRUE,"Energia";"GASTOS",#N/A,TRUE,"GASTOS"}</definedName>
    <definedName name="ADITION" hidden="1">{"'장비'!$A$3:$M$12"}</definedName>
    <definedName name="ADITION_1" hidden="1">{"'장비'!$A$3:$M$12"}</definedName>
    <definedName name="ADJ" hidden="1">{#N/A,#N/A,FALSE,"Aging Summary";#N/A,#N/A,FALSE,"Ratio Analysis";#N/A,#N/A,FALSE,"Test 120 Day Accts";#N/A,#N/A,FALSE,"Tickmarks"}</definedName>
    <definedName name="adjusted" hidden="1">#N/A</definedName>
    <definedName name="Adresse1" hidden="1">#REF!</definedName>
    <definedName name="ADS" hidden="1">{#N/A,#N/A,FALSE,"REPORT"}</definedName>
    <definedName name="adsada" hidden="1">{#N/A,#N/A,FALSE,"Stock Options"}</definedName>
    <definedName name="adsfdafdf" hidden="1">{"DATOS",#N/A,TRUE,"DATOS";"PRIMERA INSTALACION",#N/A,TRUE,"Primera Instalación";"PERSONAL",#N/A,TRUE,"Personal";"MANTENIMIENTO",#N/A,TRUE,"Mantenimiento";"ANALITICAS",#N/A,TRUE,"Analíticas";"AGUA",#N/A,TRUE,"Agua";"VARIOS",#N/A,TRUE,"Varios";"EQUIPOS ALTA",#N/A,TRUE,"EQUIPOS base ALTA";"EQUIPOS BAJA",#N/A,TRUE,"EQUIPOS base BAJA";"POTENCIA",#N/A,TRUE,"Potencia";"REACTIVOS",#N/A,TRUE,"Reactivos";"ELEMENTOS DE PROCESO",#N/A,TRUE,"Lámparas UV";"EVACUACION DE RESIDUOS",#N/A,TRUE,"Evacuacion";"ENERGIA",#N/A,TRUE,"Energia";"GASTOS",#N/A,TRUE,"GASTOS"}</definedName>
    <definedName name="adthtrh" hidden="1">{"Datos",#N/A,TRUE,"Datos"}</definedName>
    <definedName name="adx" hidden="1">{#N/A,#N/A,FALSE,"str_title";#N/A,#N/A,FALSE,"SUM";#N/A,#N/A,FALSE,"Scope";#N/A,#N/A,FALSE,"PIE-Jn";#N/A,#N/A,FALSE,"PIE-Jn_Hz";#N/A,#N/A,FALSE,"Liq_Plan";#N/A,#N/A,FALSE,"S_Curve";#N/A,#N/A,FALSE,"Liq_Prof";#N/A,#N/A,FALSE,"Man_Pwr";#N/A,#N/A,FALSE,"Man_Prof"}</definedName>
    <definedName name="aedr"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aee" hidden="1">{"Datos",#N/A,TRUE,"Datos"}</definedName>
    <definedName name="aef" hidden="1">{"Datos",#N/A,TRUE,"Datos"}</definedName>
    <definedName name="aegrh" hidden="1">{"Datos",#N/A,TRUE,"Datos"}</definedName>
    <definedName name="aeht" hidden="1">{"Datos",#N/A,TRUE,"Datos"}</definedName>
    <definedName name="aerf" hidden="1">{"'I-1 and I-2'!$A$1:$G$190"}</definedName>
    <definedName name="aerh" hidden="1">{"Datos",#N/A,TRUE,"Datos"}</definedName>
    <definedName name="af" hidden="1">{#N/A,#N/A,FALSE,"Pharm";#N/A,#N/A,FALSE,"WWCM"}</definedName>
    <definedName name="afao" hidden="1">{"page 1",#N/A,FALSE,"suivi exploitation";"page 2",#N/A,FALSE,"suivi exploitation";"page 3",#N/A,FALSE,"suivi exploitation"}</definedName>
    <definedName name="afasdf" hidden="1">{"'I-1 and I-2'!$A$1:$G$190"}</definedName>
    <definedName name="afawfadfafda" hidden="1">{"charts-overall  subsribers-teledensity",#N/A,TRUE,"Charts-Overall";"charts overall - market share",#N/A,TRUE,"Charts-Overall";"charts overall - crpl-arpl",#N/A,TRUE,"Charts-Overall";"charts overall - capex-tariffs",#N/A,TRUE,"Charts-Overall";"charts overall - ttl subscriber mix - ttl revenue mix",#N/A,TRUE,"Charts-Overall";"charts overall -  profitability",#N/A,TRUE,"Charts-Overall"}</definedName>
    <definedName name="AFDADSFDAS" hidden="1">{#N/A,#N/A,FALSE,"REPORT"}</definedName>
    <definedName name="aferg" hidden="1">{"Datos",#N/A,TRUE,"Datos"}</definedName>
    <definedName name="aff"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frica" hidden="1">{#N/A,#N/A,FALSE,"CNS";#N/A,#N/A,FALSE,"Serz";#N/A,#N/A,FALSE,"Ace"}</definedName>
    <definedName name="AFWER" hidden="1">{"EE4 Budget years USD",#N/A,TRUE,"Profit and Loss";"EE4 Budget years USD",#N/A,TRUE,"Firm capex";"EE4 Budget years USD",#N/A,TRUE,"Cashflow";"EE4 Budget years USD",#N/A,TRUE,"Balance Sheet"}</definedName>
    <definedName name="ag" hidden="1">{"Datos",#N/A,TRUE,"Datos"}</definedName>
    <definedName name="agafdhsdh" hidden="1">{#N/A,#N/A,FALSE,"REPORT"}</definedName>
    <definedName name="agdfg" hidden="1">{"Datos",#N/A,TRUE,"Datos"}</definedName>
    <definedName name="AGE" hidden="1">{#N/A,#N/A,FALSE,"Staffnos &amp; cost"}</definedName>
    <definedName name="AGSDFAGDFG" hidden="1">{#N/A,#N/A,FALSE,"Pharm";#N/A,#N/A,FALSE,"WWCM"}</definedName>
    <definedName name="agsgaghgfj" hidden="1">{#N/A,#N/A,FALSE,"Pharm";#N/A,#N/A,FALSE,"WWCM"}</definedName>
    <definedName name="ah"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AHDFHADH" hidden="1">{#N/A,#N/A,FALSE,"Pharm";#N/A,#N/A,FALSE,"WWCM"}</definedName>
    <definedName name="ahfrwue" hidden="1">{#N/A,#N/A,FALSE,"AUDIT-MWOS"}</definedName>
    <definedName name="ahgvd" hidden="1">{#N/A,#N/A,TRUE,"CNCMNACT";#N/A,#N/A,TRUE,"CNCMNPAS";#N/A,#N/A,TRUE,"CNCMNECP";#N/A,#N/A,TRUE,"CNCMNESG";#N/A,#N/A,TRUE,"CNCTF";#N/A,#N/A,TRUE,"CNCETIC";#N/A,#N/A,TRUE,"CNCETIP";#N/A,#N/A,TRUE,"CNCETIA1";#N/A,#N/A,TRUE,"CNCETIA2";#N/A,#N/A,TRUE,"CNCETIA3";#N/A,#N/A,TRUE,"CNCETIB1";#N/A,#N/A,TRUE,"CNCETIB2";#N/A,#N/A,TRUE,"CNCETB2B";#N/A,#N/A,TRUE,"CNCETIB3";#N/A,#N/A,TRUE,"CNCETIB4";#N/A,#N/A,TRUE,"CNCETIB5";#N/A,#N/A,TRUE,"CNCETIB6";#N/A,#N/A,TRUE,"CNCETIB7";#N/A,#N/A,TRUE,"CNCETIB8";#N/A,#N/A,TRUE,"CNCETIB9";#N/A,#N/A,TRUE,"CNCETB10";#N/A,#N/A,TRUE,"CNCETB11 (2)";#N/A,#N/A,TRUE,"CNCETB12";#N/A,#N/A,TRUE,"CNCETB13";#N/A,#N/A,TRUE,"CNCETB14";#N/A,#N/A,TRUE,"CNCETIC1";#N/A,#N/A,TRUE,"CNCETIC2";#N/A,#N/A,TRUE,"CNCETIC3";#N/A,#N/A,TRUE,"CNCETIC4";#N/A,#N/A,TRUE,"CNCETIC5"}</definedName>
    <definedName name="ahm" hidden="1">{"'Feb 99'!$A$1:$G$30"}</definedName>
    <definedName name="ahme" hidden="1">{#N/A,#N/A,FALSE,"PPA";#N/A,#N/A,FALSE,"PSR";#N/A,#N/A,FALSE,"BS";#N/A,#N/A,FALSE,"P&amp;L";#N/A,#N/A,FALSE,"SCF"}</definedName>
    <definedName name="ahmed"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ahr" hidden="1">{"Datos",#N/A,TRUE,"Datos"}</definedName>
    <definedName name="ahtgkre" hidden="1">{"REP1",#N/A,FALSE,"HSSA-LOG"}</definedName>
    <definedName name="ajehri" hidden="1">{#N/A,#N/A,FALSE,"AUDIT-MWOS"}</definedName>
    <definedName name="alex" hidden="1">{#N/A,#N/A,FALSE,"REPORT"}</definedName>
    <definedName name="alexan" hidden="1">{#N/A,#N/A,FALSE,"REPORT"}</definedName>
    <definedName name="ali" hidden="1">{"'T2-3-3'!$B$8:$P$15"}</definedName>
    <definedName name="alma" hidden="1">{#N/A,#N/A,FALSE,"REPORT"}</definedName>
    <definedName name="alskdn" hidden="1">{"'I-1 and I-2'!$A$1:$G$190"}</definedName>
    <definedName name="alyson" hidden="1">{#N/A,#N/A,FALSE,"Australia";#N/A,#N/A,FALSE,"Austria";#N/A,#N/A,FALSE,"Belgium";#N/A,#N/A,FALSE,"Canada";#N/A,#N/A,FALSE,"France";#N/A,#N/A,FALSE,"Germany";#N/A,#N/A,FALSE,"Hong Kong";#N/A,#N/A,FALSE,"Italy";#N/A,#N/A,FALSE,"Japan";#N/A,#N/A,FALSE,"Korea";#N/A,#N/A,FALSE,"Mexico";#N/A,#N/A,FALSE,"Poland";#N/A,#N/A,FALSE,"Spain";#N/A,#N/A,FALSE,"Switzerland";#N/A,#N/A,FALSE,"UK"}</definedName>
    <definedName name="amilozide" hidden="1">{#N/A,#N/A,FALSE,"REPORT"}</definedName>
    <definedName name="AMINE" hidden="1">{#N/A,#N/A,FALSE,"OTC";#N/A,#N/A,FALSE,"Ther";#N/A,#N/A,FALSE,"Temp";#N/A,#N/A,FALSE,"Exce";#N/A,#N/A,FALSE,"Buff";#N/A,#N/A,FALSE,"Picot";#N/A,#N/A,FALSE,"Luftal";#N/A,#N/A,FALSE,"Comt"}</definedName>
    <definedName name="amit" hidden="1">{"Balance Sheet",#N/A,FALSE,"Balsheet";"Assets Schedule",#N/A,FALSE,"Balsheet";"Abstract",#N/A,FALSE,"Balsheet"}</definedName>
    <definedName name="amit_1" hidden="1">{"Balance Sheet",#N/A,FALSE,"Balsheet";"Assets Schedule",#N/A,FALSE,"Balsheet";"Abstract",#N/A,FALSE,"Balsheet"}</definedName>
    <definedName name="amit_1_1" hidden="1">{"Balance Sheet",#N/A,FALSE,"Balsheet";"Assets Schedule",#N/A,FALSE,"Balsheet";"Abstract",#N/A,FALSE,"Balsheet"}</definedName>
    <definedName name="amit_2" hidden="1">{"Balance Sheet",#N/A,FALSE,"Balsheet";"Assets Schedule",#N/A,FALSE,"Balsheet";"Abstract",#N/A,FALSE,"Balsheet"}</definedName>
    <definedName name="AMOR" hidden="1">{"page 1",#N/A,FALSE,"suivi exploitation";"page 2",#N/A,FALSE,"suivi exploitation";"page 3",#N/A,FALSE,"suivi exploitation"}</definedName>
    <definedName name="an" hidden="1">#REF!</definedName>
    <definedName name="anael"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anal"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AnalSecto" hidden="1">#REF!</definedName>
    <definedName name="Analysis" hidden="1">{"'JANICE'!$B$155:$L$171"}</definedName>
    <definedName name="Annexe" hidden="1">{#N/A,#N/A,FALSE,"Maritime";#N/A,#N/A,FALSE,"Transit";#N/A,#N/A,FALSE,"Commercial";#N/A,#N/A,FALSE,"Safi";#N/A,#N/A,FALSE,"JORF LASFAR";#N/A,#N/A,FALSE,"Agadir";#N/A,#N/A,FALSE,"Nador";#N/A,#N/A,FALSE,"Phyto";#N/A,#N/A,FALSE,"TIR Mohammedia";#N/A,#N/A,FALSE,"NOUACEUR"}</definedName>
    <definedName name="Annexure" hidden="1">{#N/A,#N/A,FALSE,"Sheet7"}</definedName>
    <definedName name="annexure6revised"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anscount" hidden="1">2</definedName>
    <definedName name="anythingelse" hidden="1">{#N/A,#N/A,FALSE,"Aging Summary";#N/A,#N/A,FALSE,"Ratio Analysis";#N/A,#N/A,FALSE,"Test 120 Day Accts";#N/A,#N/A,FALSE,"Tickmarks"}</definedName>
    <definedName name="AP" hidden="1">{#N/A,#N/A,FALSE,"Assessment";#N/A,#N/A,FALSE,"Staffing";#N/A,#N/A,FALSE,"Hires";#N/A,#N/A,FALSE,"Assumptions"}</definedName>
    <definedName name="APC" hidden="1">{"Summary analysis",#N/A,FALSE,"Total";"OCPH analysis",#N/A,FALSE,"Total";"detail analysis",#N/A,FALSE,"Total"}</definedName>
    <definedName name="APP" hidden="1">{#N/A,#N/A,FALSE,"Assessment";#N/A,#N/A,FALSE,"Staffing";#N/A,#N/A,FALSE,"Hires";#N/A,#N/A,FALSE,"Assumptions"}</definedName>
    <definedName name="Apr" hidden="1">{#N/A,#N/A,FALSE,"Staffnos &amp; cost"}</definedName>
    <definedName name="AS" hidden="1">{#N/A,#N/A,FALSE,"Pharm";#N/A,#N/A,FALSE,"WWCM"}</definedName>
    <definedName name="AS2DocOpenMode" hidden="1">"AS2DocumentEdit"</definedName>
    <definedName name="AS2HasNoAutoHeaderFooter" hidden="1">" "</definedName>
    <definedName name="AS2LinkLS" hidden="1">#REF!</definedName>
    <definedName name="AS2NamedRange" hidden="1">9</definedName>
    <definedName name="AS2ReportLS" hidden="1">1</definedName>
    <definedName name="AS2StaticLS" hidden="1">#REF!</definedName>
    <definedName name="AS2SyncStepLS" hidden="1">0</definedName>
    <definedName name="AS2TickmarkLS" hidden="1">#REF!</definedName>
    <definedName name="AS2TickmarkLS1" hidden="1">#REF!</definedName>
    <definedName name="AS2VersionLS" hidden="1">300</definedName>
    <definedName name="asa" hidden="1">{#N/A,#N/A,FALSE,"Assessment";#N/A,#N/A,FALSE,"Staffing";#N/A,#N/A,FALSE,"Hires";#N/A,#N/A,FALSE,"Assumptions"}</definedName>
    <definedName name="asaf" hidden="1">{#N/A,#N/A,FALSE,"Proj.Cost &amp; Means of Fin."}</definedName>
    <definedName name="asaqwqwqw" hidden="1">{#N/A,#N/A,FALSE,"Overall Staffing Review";#N/A,#N/A,FALSE,"Detailed Resource Mix Review";#N/A,#N/A,FALSE,"Detailed Pyramid Review";#N/A,#N/A,FALSE,"Hours By Activity";#N/A,#N/A,FALSE,"Hours By Custom Resource"}</definedName>
    <definedName name="asas" hidden="1">{#N/A,#N/A,FALSE,"Pharm";#N/A,#N/A,FALSE,"WWCM"}</definedName>
    <definedName name="asasas" hidden="1">{#N/A,#N/A,FALSE,"Year";#N/A,#N/A,FALSE,"AC Fiscal Year";#N/A,#N/A,FALSE,"Financials By Line of Business";#N/A,#N/A,FALSE,"Line of Business Review";#N/A,#N/A,FALSE,"Activity Review";#N/A,#N/A,FALSE,"Financials By Custom Resource";#N/A,#N/A,FALSE,"Custom Resource Review"}</definedName>
    <definedName name="asasasas" hidden="1">{#N/A,#N/A,FALSE,"Year";#N/A,#N/A,FALSE,"AC Fiscal Year";#N/A,#N/A,FALSE,"Hourly Rate By Activity";#N/A,#N/A,FALSE,"Hourly Rate By Custom Resource";#N/A,#N/A,FALSE,"Line of Business Review";#N/A,#N/A,FALSE,"Assumptions";#N/A,#N/A,FALSE,"Sensitivity Analysis";#N/A,#N/A,FALSE,"Overall Staffing Review"}</definedName>
    <definedName name="ASASJJJJJJ" hidden="1">{#N/A,#N/A,FALSE,"Prog"}</definedName>
    <definedName name="asb" hidden="1">{#N/A,#N/A,FALSE,"Pro Forma Earnings";#N/A,#N/A,FALSE,"Financial Position"}</definedName>
    <definedName name="asc" hidden="1">{#N/A,#N/A,FALSE,"Staffnos &amp; cost"}</definedName>
    <definedName name="asd" hidden="1">{#N/A,#N/A,FALSE,"Pharm";#N/A,#N/A,FALSE,"WWCM"}</definedName>
    <definedName name="asd.report" hidden="1">{#N/A,#N/A,FALSE,"Summary";#N/A,#N/A,FALSE,"10-31-96";#N/A,#N/A,FALSE,"11-15-96";#N/A,#N/A,FALSE,"11-30-96";#N/A,#N/A,FALSE,"12-15-96";#N/A,#N/A,FALSE,"12-31-96"}</definedName>
    <definedName name="asdafa" hidden="1">{#N/A,#N/A,FALSE,"Proj.Cost &amp; Means of Fin."}</definedName>
    <definedName name="ASDasAS" hidden="1">{"'T6-1'!$B$6:$M$24"}</definedName>
    <definedName name="asdasd" hidden="1">{"FORM1",#N/A,TRUE,"Revenue";"FORM1.1",#N/A,TRUE,"Revenue";"FORM1.2",#N/A,TRUE,"Revenue";"FORM2",#N/A,TRUE,"Revenue";"FORM2.1",#N/A,TRUE,"Revenue"}</definedName>
    <definedName name="asdcvasdvasdv" hidden="1">{"'I-1 and I-2'!$A$1:$G$190"}</definedName>
    <definedName name="asdf" hidden="1">{#N/A,#N/A,FALSE,"Aging Summary";#N/A,#N/A,FALSE,"Ratio Analysis";#N/A,#N/A,FALSE,"Test 120 Day Accts";#N/A,#N/A,FALSE,"Tickmarks"}</definedName>
    <definedName name="asdfaf" hidden="1">{#N/A,#N/A,FALSE,"Assessment";#N/A,#N/A,FALSE,"Staffing";#N/A,#N/A,FALSE,"Hires";#N/A,#N/A,FALSE,"Assumptions"}</definedName>
    <definedName name="asdfaf_1" hidden="1">{#N/A,#N/A,FALSE,"Assessment";#N/A,#N/A,FALSE,"Staffing";#N/A,#N/A,FALSE,"Hires";#N/A,#N/A,FALSE,"Assumptions"}</definedName>
    <definedName name="asdfaf_2" hidden="1">{#N/A,#N/A,FALSE,"Assessment";#N/A,#N/A,FALSE,"Staffing";#N/A,#N/A,FALSE,"Hires";#N/A,#N/A,FALSE,"Assumptions"}</definedName>
    <definedName name="asdfasd" hidden="1">{"'I-1 and I-2'!$A$1:$G$190"}</definedName>
    <definedName name="asdfasdf" hidden="1">{"'I-1 and I-2'!$A$1:$G$190"}</definedName>
    <definedName name="ASDFASDFA" hidden="1">{#N/A,#N/A,FALSE,"Summary";#N/A,#N/A,FALSE,"1991";#N/A,#N/A,FALSE,"91 AMT";#N/A,#N/A,FALSE,"1992";#N/A,#N/A,FALSE,"92 AMT";#N/A,#N/A,FALSE,"1993";#N/A,#N/A,FALSE,"93 AMT"}</definedName>
    <definedName name="asdfasdfas" hidden="1">{#N/A,#N/A,FALSE,"Australia";#N/A,#N/A,FALSE,"Austria";#N/A,#N/A,FALSE,"Belgium";#N/A,#N/A,FALSE,"Canada";#N/A,#N/A,FALSE,"France";#N/A,#N/A,FALSE,"Germany";#N/A,#N/A,FALSE,"Hong Kong";#N/A,#N/A,FALSE,"Italy";#N/A,#N/A,FALSE,"Japan";#N/A,#N/A,FALSE,"Korea";#N/A,#N/A,FALSE,"Mexico";#N/A,#N/A,FALSE,"Poland";#N/A,#N/A,FALSE,"Spain";#N/A,#N/A,FALSE,"Switzerland";#N/A,#N/A,FALSE,"UK"}</definedName>
    <definedName name="asdfasdfggbhg" hidden="1">{"'I-1 and I-2'!$A$1:$G$190"}</definedName>
    <definedName name="asdfasf" hidden="1">{"'I-1 and I-2'!$A$1:$G$190"}</definedName>
    <definedName name="asdfbhd" hidden="1">{#N/A,#N/A,FALSE,"Pharm";#N/A,#N/A,FALSE,"WWCM"}</definedName>
    <definedName name="asdfdg" hidden="1">{#N/A,#N/A,FALSE,"Staffnos &amp; cost"}</definedName>
    <definedName name="asdff" hidden="1">#REF!</definedName>
    <definedName name="asdfg" hidden="1">{#N/A,#N/A,FALSE,"Pharm";#N/A,#N/A,FALSE,"WWCM"}</definedName>
    <definedName name="asdfgh" hidden="1">{#N/A,#N/A,FALSE,"Staffnos &amp; cost"}</definedName>
    <definedName name="asdfnm" hidden="1">{"'I-1 and I-2'!$A$1:$G$190"}</definedName>
    <definedName name="asdg" hidden="1">{#VALUE!,#N/A,FALSE,0;#N/A,#N/A,FALSE,0}</definedName>
    <definedName name="asdgahdfhth" hidden="1">{#N/A,#N/A,FALSE,"REPORT"}</definedName>
    <definedName name="asdgasdg" hidden="1">#REF!</definedName>
    <definedName name="asdgayery" hidden="1">{#N/A,#N/A,FALSE,"Pharm";#N/A,#N/A,FALSE,"WWCM"}</definedName>
    <definedName name="asdgf" hidden="1">#REF!</definedName>
    <definedName name="asdgfdytyet" hidden="1">{#N/A,#N/A,FALSE,"REPORT"}</definedName>
    <definedName name="asdgge" hidden="1">{#VALUE!,#N/A,FALSE,0;#N/A,#N/A,FALSE,0}</definedName>
    <definedName name="ASDGGEE" hidden="1">{#VALUE!,#N/A,FALSE,0;#N/A,#N/A,FALSE,0}</definedName>
    <definedName name="asdgkyudf" hidden="1">{"EE4 Budget years USD",#N/A,TRUE,"Profit and Loss";"EE4 Budget years USD",#N/A,TRUE,"Firm capex";"EE4 Budget years USD",#N/A,TRUE,"Cashflow";"EE4 Budget years USD",#N/A,TRUE,"Balance Sheet"}</definedName>
    <definedName name="ASDGSD" hidden="1">{#N/A,#N/A,FALSE,"REPORT"}</definedName>
    <definedName name="asdgt" hidden="1">{"SCB BG EXT",#N/A,FALSE,"ADVANCEBG-EXT.D"}</definedName>
    <definedName name="asdgtryukuio" hidden="1">{#N/A,#N/A,FALSE,"REPORT"}</definedName>
    <definedName name="asdjdd" hidden="1">{#N/A,#N/A,FALSE,"AUDIT-MWOS"}</definedName>
    <definedName name="asdjgkl" hidden="1">{#N/A,#N/A,FALSE,"Pharm";#N/A,#N/A,FALSE,"WWCM"}</definedName>
    <definedName name="ASDSDFGH" hidden="1">{#N/A,#N/A,FALSE,"Staffnos &amp; cost"}</definedName>
    <definedName name="asdt" hidden="1">{#N/A,#N/A,FALSE,"Pharm";#N/A,#N/A,FALSE,"WWCM"}</definedName>
    <definedName name="asefdswedg" hidden="1">{"summary",#N/A,FALSE,"2000 vs 1999";"detail",#N/A,FALSE,"2000 vs 1999"}</definedName>
    <definedName name="ASF" hidden="1">{#N/A,#N/A,FALSE,"REPORT"}</definedName>
    <definedName name="asf." hidden="1">{"'All AERs-2000-2001'!$A$5:$K$39"}</definedName>
    <definedName name="asfd" hidden="1">{"Summary analysis",#N/A,FALSE,"Total";"OCPH analysis",#N/A,FALSE,"Total";"detail analysis",#N/A,FALSE,"Total"}</definedName>
    <definedName name="asfdas" hidden="1">{#N/A,#N/A,FALSE,"Proj.Cost &amp; Means of Fin."}</definedName>
    <definedName name="ASFDASDG" hidden="1">{#N/A,#N/A,FALSE,"REPORT"}</definedName>
    <definedName name="asffghujyki" hidden="1">{#N/A,#N/A,FALSE,"Pharm";#N/A,#N/A,FALSE,"WWCM"}</definedName>
    <definedName name="ASFGSATW" hidden="1">{#N/A,#N/A,FALSE,"Pharm";#N/A,#N/A,FALSE,"WWCM"}</definedName>
    <definedName name="ASFKJDG" hidden="1">{"CEGH Budget months only in USD",#N/A,TRUE,"Profit and Loss";"CEGH Budget months only in USD",#N/A,TRUE,"Firm capex";"CEGH Budget months only in USD",#N/A,TRUE,"Gross profit analysis";"CEGH Budget months only in USD",#N/A,TRUE,"Cashflow";"CEGH Budget months only in USD",#N/A,TRUE,"Balance Sheet"}</definedName>
    <definedName name="asfklh" hidden="1">{"PLC Company Budget years",#N/A,TRUE,"Profit and Loss";"PLC Company Budget years",#N/A,TRUE,"Firm capex";"PLC Company Budget years",#N/A,TRUE,"Gross profit analysis";"PLC Company Budget years",#N/A,TRUE,"Cashflow";"PLC Company Budget years",#N/A,TRUE,"Balance Sheet"}</definedName>
    <definedName name="asfrtewy" hidden="1">{#N/A,#N/A,FALSE,"Pharm";#N/A,#N/A,FALSE,"WWCM"}</definedName>
    <definedName name="asgrr" hidden="1">{"MF-601",#N/A,TRUE,"MANT-EX-B(fJ)";"MF-602",#N/A,TRUE,"ELECTR-FJ(B)";"MF-603",#N/A,TRUE,"PERSONAL(FJ)B";"MF-604",#N/A,TRUE,"REACT-P(B)";"MF-605",#N/A,TRUE,"OTR-COS.FJ(B)";"MF-60X",#N/A,TRUE,"Resumen"}</definedName>
    <definedName name="ash" hidden="1">{"'Home'!$E$12"}</definedName>
    <definedName name="asre" hidden="1">{"Assumptions- Economic Assumption",#N/A,FALSE,"Assumptions";"Assumptions - Economic Assumptions 1",#N/A,FALSE,"Assumptions";"Assumptions - Historic data &amp; citywise details",#N/A,FALSE,"Assumptions";"Assumptions - projected DEL growth",#N/A,FALSE,"Assumptions";"Assumptions - Projected DEL growth 1",#N/A,FALSE,"Assumptions";"Assumptions - PCO share to total DEL",#N/A,FALSE,"Assumptions";"Assumptions - PCO share to total DEL 1",#N/A,FALSE,"Assumptions";"Assumptions - 14 cities details",#N/A,FALSE,"Assumptions";"Assumptions - 14 cities details 1",#N/A,FALSE,"Assumptions";"Assumptions - HH subscriber",#N/A,FALSE,"Assumptions";"Assumptions - HH Subscriber 1",#N/A,FALSE,"Assumptions";"Assumptions - PCO share",#N/A,FALSE,"Assumptions";"Assumptions - PCO Share 1",#N/A,FALSE,"Assumptions";"Assumptions - Rentals FSP",#N/A,FALSE,"Assumptions";"Assumptions - Rentals FSP 1",#N/A,FALSE,"Assumptions";"Assumptions  - VAS Revenues",#N/A,FALSE,"Assumptions";"Assumptions - APSTD Segment",#N/A,FALSE,"Assumptions";"Assumptions - Usage decline factor",#N/A,FALSE,"Assumptions";"Assumptions - TTL Usage",#N/A,FALSE,"Assumptions";"Assumptions - Discount on usage",#N/A,FALSE,"Assumptions";"Assumptions - call pattern",#N/A,FALSE,"Assumptions";"Assumptions - Bad Debts",#N/A,FALSE,"Assumptions";"Assumptions - Working Capital",#N/A,FALSE,"Assumptions"}</definedName>
    <definedName name="ASSA" hidden="1">{#N/A,#N/A,FALSE,"1";#N/A,#N/A,FALSE,"2";#N/A,#N/A,FALSE,"16 - 17";#N/A,#N/A,FALSE,"18 - 19";#N/A,#N/A,FALSE,"26";#N/A,#N/A,FALSE,"27";#N/A,#N/A,FALSE,"28"}</definedName>
    <definedName name="ASSA_2" hidden="1">{"'Typical Costs Estimates'!$C$158:$H$161"}</definedName>
    <definedName name="assd" hidden="1">{#N/A,"Valores de los cuartiles",FALSE,"INFO BANDAS";#N/A,"Valores redondeados",FALSE,"INFO BANDAS"}</definedName>
    <definedName name="Assets" hidden="1">#REF!</definedName>
    <definedName name="assx" hidden="1">{#N/A,#N/A,FALSE,"Détail"}</definedName>
    <definedName name="astg" hidden="1">{"MF-601",#N/A,TRUE,"MANT-EX-B(fJ)";"MF-602",#N/A,TRUE,"ELECTR-FJ(B)";"MF-603",#N/A,TRUE,"PERSONAL(FJ)B";"MF-604",#N/A,TRUE,"REACT-P(B)";"MF-6XX",#N/A,TRUE,"Resumen";"MF-605",#N/A,TRUE,"OTR-COS.FJ(B)"}</definedName>
    <definedName name="asu" hidden="1">{"Assumptions- Economic Assumption",#N/A,FALSE,"Assumptions";"Assumptions - Economic Assumptions 1",#N/A,FALSE,"Assumptions";"Assumptions - Historic data &amp; citywise details",#N/A,FALSE,"Assumptions";"Assumptions - projected DEL growth",#N/A,FALSE,"Assumptions";"Assumptions - Projected DEL growth 1",#N/A,FALSE,"Assumptions";"Assumptions - PCO share to total DEL",#N/A,FALSE,"Assumptions";"Assumptions - PCO share to total DEL 1",#N/A,FALSE,"Assumptions";"Assumptions - 14 cities details",#N/A,FALSE,"Assumptions";"Assumptions - 14 cities details 1",#N/A,FALSE,"Assumptions";"Assumptions - HH subscriber",#N/A,FALSE,"Assumptions";"Assumptions - HH Subscriber 1",#N/A,FALSE,"Assumptions";"Assumptions - PCO share",#N/A,FALSE,"Assumptions";"Assumptions - PCO Share 1",#N/A,FALSE,"Assumptions";"Assumptions - Rentals FSP",#N/A,FALSE,"Assumptions";"Assumptions - Rentals FSP 1",#N/A,FALSE,"Assumptions";"Assumptions  - VAS Revenues",#N/A,FALSE,"Assumptions";"Assumptions - APSTD Segment",#N/A,FALSE,"Assumptions";"Assumptions - Usage decline factor",#N/A,FALSE,"Assumptions";"Assumptions - TTL Usage",#N/A,FALSE,"Assumptions";"Assumptions - Discount on usage",#N/A,FALSE,"Assumptions";"Assumptions - call pattern",#N/A,FALSE,"Assumptions";"Assumptions - Bad Debts",#N/A,FALSE,"Assumptions";"Assumptions - Working Capital",#N/A,FALSE,"Assumptions"}</definedName>
    <definedName name="asvgddxxxx" hidden="1">{"SCB BG EXT",#N/A,FALSE,"ADVANCEBG-EXT.D"}</definedName>
    <definedName name="aswqr" hidden="1">{"REP1",#N/A,FALSE,"HSSA-LOG"}</definedName>
    <definedName name="aswt4t" hidden="1">{"MF-601",#N/A,TRUE,"MANT-EX-B(fJ)";"MF-602",#N/A,TRUE,"ELECTR-FJ(B)";"MF-603",#N/A,TRUE,"PERSONAL(FJ)B";"MF-604",#N/A,TRUE,"REACT-P(B)";"MF-605",#N/A,TRUE,"OTR-COS.FJ(B)";"MF-60X",#N/A,TRUE,"Resumen"}</definedName>
    <definedName name="atish"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ATSEXToEURO" hidden="1">#N/A</definedName>
    <definedName name="attrh" hidden="1">{"Datos",#N/A,TRUE,"Datos"}</definedName>
    <definedName name="Aug" hidden="1">{#N/A,#N/A,FALSE,"Staffnos &amp; cost"}</definedName>
    <definedName name="autres" hidden="1">{#N/A,#N/A,FALSE,"Pharm";#N/A,#N/A,FALSE,"WWCM"}</definedName>
    <definedName name="AvgSellPr" hidden="1">#N/A</definedName>
    <definedName name="AVIR" hidden="1">{#N/A,#N/A,FALSE,"Staffnos &amp; cost"}</definedName>
    <definedName name="avon1" hidden="1">#REF!</definedName>
    <definedName name="avril07"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aw" hidden="1">{"summary - summary",#N/A,TRUE,"Summary";"summary - summary 1",#N/A,TRUE,"Summary"}</definedName>
    <definedName name="awe" hidden="1">{"Datos",#N/A,TRUE,"Datos"}</definedName>
    <definedName name="aws" hidden="1">{"summary - summary",#N/A,TRUE,"Summary";"summary - summary 1",#N/A,TRUE,"Summary"}</definedName>
    <definedName name="Awwq" hidden="1">{"AUDIT-MWOS WITH POS 7.11.98",#N/A,FALSE,"AUDIT-MWOS"}</definedName>
    <definedName name="AX" hidden="1">{#N/A,#N/A,FALSE,"Pharm";#N/A,#N/A,FALSE,"WWCM"}</definedName>
    <definedName name="aye" hidden="1">{"SOC ADV BG EXT",#N/A,FALSE,"ADVANCEBG-EXT.D"}</definedName>
    <definedName name="ayman" hidden="1">{#N/A,#N/A,FALSE,"1";#N/A,#N/A,FALSE,"2";#N/A,#N/A,FALSE,"16 - 17";#N/A,#N/A,FALSE,"18 - 19";#N/A,#N/A,FALSE,"26";#N/A,#N/A,FALSE,"27";#N/A,#N/A,FALSE,"28"}</definedName>
    <definedName name="ayman1" hidden="1">{#N/A,#N/A,FALSE,"Pharm";#N/A,#N/A,FALSE,"WWCM"}</definedName>
    <definedName name="ayman2" hidden="1">{#N/A,#N/A,FALSE,"Pharm";#N/A,#N/A,FALSE,"WWCM"}</definedName>
    <definedName name="ayman7" hidden="1">{#N/A,#N/A,FALSE,"REPORT"}</definedName>
    <definedName name="ayman8" hidden="1">{#N/A,#N/A,FALSE,"REPORT"}</definedName>
    <definedName name="AYO" hidden="1">{#N/A,#N/A,TRUE,"UBANEW MAY F"}</definedName>
    <definedName name="az" hidden="1">{#N/A,#N/A,FALSE,"Pharm";#N/A,#N/A,FALSE,"WWCM"}</definedName>
    <definedName name="AZAEAZ" hidden="1">{#N/A,#N/A,TRUE,"CNCMNACT";#N/A,#N/A,TRUE,"CNCMNPAS";#N/A,#N/A,TRUE,"CNCMNECP";#N/A,#N/A,TRUE,"CNCMNESG";#N/A,#N/A,TRUE,"CNCTF";#N/A,#N/A,TRUE,"CNCETIC";#N/A,#N/A,TRUE,"CNCETIP";#N/A,#N/A,TRUE,"CNCETIA1";#N/A,#N/A,TRUE,"CNCETIA2";#N/A,#N/A,TRUE,"CNCETIA3";#N/A,#N/A,TRUE,"CNCETIB1";#N/A,#N/A,TRUE,"CNCETIB2";#N/A,#N/A,TRUE,"CNCETB2B";#N/A,#N/A,TRUE,"CNCETIB3";#N/A,#N/A,TRUE,"CNCETIB4";#N/A,#N/A,TRUE,"CNCETIB5";#N/A,#N/A,TRUE,"CNCETIB6";#N/A,#N/A,TRUE,"CNCETIB7";#N/A,#N/A,TRUE,"CNCETIB8";#N/A,#N/A,TRUE,"CNCETIB9";#N/A,#N/A,TRUE,"CNCETB10";#N/A,#N/A,TRUE,"CNCETB11 (2)";#N/A,#N/A,TRUE,"CNCETB12";#N/A,#N/A,TRUE,"CNCETB13";#N/A,#N/A,TRUE,"CNCETB14";#N/A,#N/A,TRUE,"CNCETIC1";#N/A,#N/A,TRUE,"CNCETIC2";#N/A,#N/A,TRUE,"CNCETIC3";#N/A,#N/A,TRUE,"CNCETIC4";#N/A,#N/A,TRUE,"CNCETIC5"}</definedName>
    <definedName name="aze"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azeazr" hidden="1">{#N/A,#N/A,FALSE,"Sales Graph";#N/A,#N/A,FALSE,"BUC Graph";#N/A,#N/A,FALSE,"P&amp;L - YTD"}</definedName>
    <definedName name="azer"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azerety" hidden="1">{#N/A,#N/A,FALSE,"Pharm";#N/A,#N/A,FALSE,"WWCM"}</definedName>
    <definedName name="azerty" hidden="1">{#N/A,#N/A,FALSE,"Pharm";#N/A,#N/A,FALSE,"WWCM"}</definedName>
    <definedName name="azz"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B"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b_3" hidden="1">{#N/A,#N/A,TRUE,"Staffnos &amp; cost"}</definedName>
    <definedName name="b_4" hidden="1">{#N/A,#N/A,TRUE,"Staffnos &amp; cost"}</definedName>
    <definedName name="b_5" hidden="1">{#N/A,#N/A,TRUE,"Staffnos &amp; cost"}</definedName>
    <definedName name="BadLink" hidden="1">#REF!</definedName>
    <definedName name="Bajoria" hidden="1">{"'Home'!$E$12"}</definedName>
    <definedName name="bal" hidden="1">{#N/A,#N/A,FALSE,"Pharm";#N/A,#N/A,FALSE,"WWCM"}</definedName>
    <definedName name="bala" hidden="1">{"Balance sheet - BS",#N/A,TRUE,"BS";"Balance Sheet - BS 1",#N/A,TRUE,"BS"}</definedName>
    <definedName name="Bank" hidden="1">{TRUE,TRUE,-1.25,-15.5,456.75,279.75,FALSE,FALSE,TRUE,TRUE,0,1,21,1,127,6,3,4,TRUE,TRUE,3,TRUE,1,TRUE,100,"Swvu.profits.","ACwvu.profits.",1,FALSE,FALSE,0.511811023622047,0.511811023622047,0.511811023622047,0.511811023622047,1,"","",FALSE,FALSE,FALSE,FALSE,1,#N/A,1,1,#DIV/0!,FALSE,"Rwvu.profits.",#N/A,FALSE,FALSE}</definedName>
    <definedName name="BANSAL" hidden="1">{"'Home'!$E$12"}</definedName>
    <definedName name="BATEAU" hidden="1">{#N/A,#N/A,FALSE,"Tabl. G1";#N/A,#N/A,FALSE,"Tabl. G2"}</definedName>
    <definedName name="bbb" hidden="1">{#N/A,#N/A,FALSE,"Pharm";#N/A,#N/A,FALSE,"WWCM"}</definedName>
    <definedName name="bbbb" hidden="1">#REF!,#REF!,#REF!</definedName>
    <definedName name="bbbbb" hidden="1">{#N/A,#N/A,FALSE,"Pharm";#N/A,#N/A,FALSE,"WWCM"}</definedName>
    <definedName name="BBBBBB" hidden="1">{#N/A,#N/A,FALSE,"REPORT"}</definedName>
    <definedName name="BBBBBBBBB" hidden="1">{#N/A,#N/A,FALSE,"REPORT"}</definedName>
    <definedName name="bbbbbbbbbbbbb" hidden="1">{#N/A,#N/A,FALSE,"Pharm";#N/A,#N/A,FALSE,"WWCM"}</definedName>
    <definedName name="bbbbbbbbbbbbbb" hidden="1">#REF!</definedName>
    <definedName name="BBBBBBBBBBBBBBBBBBBBBBBBBBBBBBBBBBB" hidden="1">{"raatios",#N/A,FALSE,"A";"ratios",#N/A,FALSE,"B";"ratios",#N/A,FALSE,"C";"ratios",#N/A,FALSE,"D";"ratios",#N/A,FALSE,"F"}</definedName>
    <definedName name="bbchart1" hidden="1">#REF!</definedName>
    <definedName name="bbchart2" hidden="1">#REF!</definedName>
    <definedName name="bbchart3" hidden="1">#REF!</definedName>
    <definedName name="bbchart4" hidden="1">#REF!</definedName>
    <definedName name="bbchart5" hidden="1">#REF!</definedName>
    <definedName name="bbertine" hidden="1">{#N/A,#N/A,FALSE,"Card";#N/A,#N/A,FALSE,"Prav";#N/A,#N/A,FALSE,"Irbe";#N/A,#N/A,FALSE,"Plavix";#N/A,#N/A,FALSE,"Capt";#N/A,#N/A,FALSE,"Fosi"}</definedName>
    <definedName name="bbnb" hidden="1">{"Datos",#N/A,TRUE,"Datos"}</definedName>
    <definedName name="BC" hidden="1">{#N/A,#N/A,FALSE,"Pro Forma Earnings";#N/A,#N/A,FALSE,"Financial Position"}</definedName>
    <definedName name="bcahrt2" hidden="1">#REF!</definedName>
    <definedName name="bcahrt4" hidden="1">#REF!</definedName>
    <definedName name="bcd" hidden="1">{"balance sheet summary",#N/A,FALSE,"BalSht";"BS detail p1",#N/A,FALSE,"BalSht";"bs detail p2",#N/A,FALSE,"BalSht";"bs detail p3",#N/A,FALSE,"BalSht";"bs detail p4",#N/A,FALSE,"BalSht";"Inc&amp;Exp",#N/A,FALSE,"Inc&amp;Exp";"Other Invest Income",#N/A,FALSE,"OthInvstInc";"Available 4 Sale",#N/A,FALSE,"AFSS";"OBSDer&amp;FX",#N/A,FALSE,"OBSDer&amp;FX";"OBSCRC",#N/A,FALSE,"OBSCRC";"ULC",#N/A,FALSE,"ULC";"Fas",#N/A,FALSE,"Fas"}</definedName>
    <definedName name="bchart1" hidden="1">#REF!</definedName>
    <definedName name="bchart5" hidden="1">#REF!</definedName>
    <definedName name="bcvb" hidden="1">{"Datos",#N/A,TRUE,"Datos"}</definedName>
    <definedName name="berry" hidden="1">{#N/A,#N/A,FALSE,"Taxblinc";#N/A,#N/A,FALSE,"Rsvsacls"}</definedName>
    <definedName name="BEx0017DGUEDPCFJUPUZOOLJCS2B" hidden="1">#N/A</definedName>
    <definedName name="BEx001CNWHJ5RULCSFM36ZCGJ1UH" hidden="1">#N/A</definedName>
    <definedName name="BEx002P9Z1IN9RCFCW5ETEUFV7S5" hidden="1">#N/A</definedName>
    <definedName name="BEx004791UAJIJSN57OT7YBLNP82" hidden="1">#N/A</definedName>
    <definedName name="BEx0058WPH36QNONS5LTR8V91QEI" hidden="1">#N/A</definedName>
    <definedName name="BEx008P2NVFDLBHL7IZ5WTMVOQ1F" hidden="1">#N/A</definedName>
    <definedName name="BEx009G00IN0JUIAQ4WE9NHTMQE2" hidden="1">#N/A</definedName>
    <definedName name="BEx00DXTY2JDVGWQKV8H7FG4SV30" hidden="1">#N/A</definedName>
    <definedName name="BEx00E3ANAE37XTGBFOLFKXVY870" hidden="1">#N/A</definedName>
    <definedName name="BEx00GHLTYRH5N2S6P78YW1CD30N" hidden="1">#N/A</definedName>
    <definedName name="BEx00GMWZFC4P1BI8OXSAALAH1P8" hidden="1">#N/A</definedName>
    <definedName name="BEx00GMX7YMCWZ2VPSLXRUCXJKQQ" hidden="1">#REF!</definedName>
    <definedName name="BEx00JC31DY11L45SEU4B10BIN6W" hidden="1">#N/A</definedName>
    <definedName name="BEx00KZHZBHP3TDV1YMX4B19B95O" hidden="1">#N/A</definedName>
    <definedName name="BEx00MBY8XXUOHIZ4LHXHPD7WYD5" hidden="1">#N/A</definedName>
    <definedName name="BEx00SH7G5VDX249I1AQA9TGK32B" hidden="1">#N/A</definedName>
    <definedName name="BEx00SXAMPAATN3E02458UDJ87V7" hidden="1">#REF!</definedName>
    <definedName name="BEx011M7WKU3TPSVLWR3AJWXWE4K" hidden="1">#N/A</definedName>
    <definedName name="BEx01AGFAD1SGMPIHVCFO0FO1TOX" hidden="1">#REF!</definedName>
    <definedName name="BEx01ALWOBWCNC4OBV3E1EHNOM32" hidden="1">#N/A</definedName>
    <definedName name="BEx01HY6E3GJ66ABU5ABN26V6Q13" hidden="1">#N/A</definedName>
    <definedName name="BEx01N71RCJY3JYCSHZUDZB99MQW" hidden="1">#N/A</definedName>
    <definedName name="BEx01N71UC40X83TBRU2JWROTAWU" hidden="1">#REF!</definedName>
    <definedName name="BEx01OE7A8FA2RGZFIFDL2JET0BI" hidden="1">#N/A</definedName>
    <definedName name="BEx01PW5YQKEGAR8JDDI5OARYXDF" hidden="1">#N/A</definedName>
    <definedName name="BEx01WXNUOF785L9QFPCQQVGFDWO" hidden="1">#N/A</definedName>
    <definedName name="BEx01XJ94SHJ1YQ7ORPW0RQGKI2H" hidden="1">#N/A</definedName>
    <definedName name="BEx0280VYN6VNO9RF9RP97MIQJRW" hidden="1">#REF!</definedName>
    <definedName name="BEx02Q08R9G839Q4RFGG9026C7PX" hidden="1">#N/A</definedName>
    <definedName name="BEx02SEL3Z1QWGAHXDPUA9WLTTPS" hidden="1">#N/A</definedName>
    <definedName name="BEx02Y3KJZH5BGDM9QEZ1PVVI114" hidden="1">#N/A</definedName>
    <definedName name="BEx0313GOED46Y8YVXI9FD42VRVR" hidden="1">#REF!</definedName>
    <definedName name="BEx0313GRLLASDTVPW5DHTXHE74M" hidden="1">#N/A</definedName>
    <definedName name="BEx03EA7YDZF7T47T75JEC82R7FH" hidden="1">#N/A</definedName>
    <definedName name="BEx1F0SOZ3H5XUHXD7O01TCR8T6J" hidden="1">#N/A</definedName>
    <definedName name="BEx1F9HL824UCNCVZ2U62J4KZCX8" hidden="1">#N/A</definedName>
    <definedName name="BEx1FEVSJKTI1Q1Z874QZVFSJSVA" hidden="1">#N/A</definedName>
    <definedName name="BEx1FG2XODOKNU773K61D51QYCAF" hidden="1">#REF!</definedName>
    <definedName name="BEx1FGDRUHHLI1GBHELT4PK0LY4V" hidden="1">#N/A</definedName>
    <definedName name="BEx1FJZ7GKO99IYTP6GGGF7EUL3Z" hidden="1">#N/A</definedName>
    <definedName name="BEx1FQVEDVT5B538IV4OZGCE2GWK" hidden="1">#REF!</definedName>
    <definedName name="BEx1FU62SRIQIYWZ2CYUORT1O14P" hidden="1">#REF!</definedName>
    <definedName name="BEx1FZV2CM77TBH1R6YYV9P06KA2" hidden="1">#N/A</definedName>
    <definedName name="BEx1G59AY8195JTUM6P18VXUFJ3E" hidden="1">#N/A</definedName>
    <definedName name="BEx1G7YE2KD2CDARL22VYA50GEC0" hidden="1">#REF!</definedName>
    <definedName name="BEx1GA78BX11STR7N9GYBVOXTRAU" hidden="1">#N/A</definedName>
    <definedName name="BEx1GG1PFXB2O1Y9D46H448EKTI5" hidden="1">#N/A</definedName>
    <definedName name="BEx1GG1Q70TGNW6FXOFU0X55RIME" hidden="1">#N/A</definedName>
    <definedName name="BEx1GH8W0SFEEA0LT5Z4JH0B1SCU" hidden="1">#N/A</definedName>
    <definedName name="BEx1GVMRHFXUP6XYYY9NR12PV5TF" hidden="1">#N/A</definedName>
    <definedName name="BEx1H6KIT7BHUH6MDDWC935V9N47" hidden="1">#N/A</definedName>
    <definedName name="BEx1HAX1DEEX1X3V2J7O3RHGJ49L" hidden="1">#N/A</definedName>
    <definedName name="BEx1HDGOOJ3SKHYMWUZJ1P0RQZ9N" hidden="1">#N/A</definedName>
    <definedName name="BEx1HDM5ZXSJG6JQEMSFV52PZ10V" hidden="1">#N/A</definedName>
    <definedName name="BEx1HETBBZVN5F43LKOFMC4QB0CR" hidden="1">#N/A</definedName>
    <definedName name="BEx1HG5RFFJQG09EI3HUY68BML8P" hidden="1">#REF!</definedName>
    <definedName name="BEx1HGWNWPLNXICOTP90TKQVVE4E" hidden="1">#N/A</definedName>
    <definedName name="BEx1HIPLJZABY0EMUOTZN0EQMDPU" hidden="1">#N/A</definedName>
    <definedName name="BEx1HLUTTHJPW2XF1KNB2NWWOHS1" hidden="1">#REF!</definedName>
    <definedName name="BEx1HO3RUDETV0GR4NGRRJIQBHOX" hidden="1">#REF!</definedName>
    <definedName name="BEx1HO94JIRX219MPWMB5E5XZ04X" hidden="1">#N/A</definedName>
    <definedName name="BEx1HPLLAFEC7IPAJFDZFWCAINE5" hidden="1">#N/A</definedName>
    <definedName name="BEx1HQNF6KHM21E3XLW0NMSSEI9S" hidden="1">#N/A</definedName>
    <definedName name="BEx1HSLNWIW4S97ZBYY7I7M5YVH4" hidden="1">#N/A</definedName>
    <definedName name="BEx1I4QKTILCKZUSOJCVZN7SNHL5" hidden="1">#N/A</definedName>
    <definedName name="BEx1I51BEQWQHB6PJ5BCT3X7NWQ9" hidden="1">#REF!</definedName>
    <definedName name="BEx1I5S8D3GTRV6HX7MUARPJP2L4" hidden="1">#REF!</definedName>
    <definedName name="BEx1I818BJEW7GY24S5WRYI3YPG3" hidden="1">#N/A</definedName>
    <definedName name="BEx1I8S47HCJP8CMBQLF09MLPH6W" hidden="1">#REF!</definedName>
    <definedName name="BEx1IAA88HLJSAYVZLLQEW8ZY840" hidden="1">#REF!</definedName>
    <definedName name="BEx1IE0ZP7RIFM9FI24S9I6AAJ14" hidden="1">#N/A</definedName>
    <definedName name="BEx1IGQ5B697MNDOE06MVSR0H58E" hidden="1">#N/A</definedName>
    <definedName name="BEx1IKRPW8MLB9Y485M1TL2IT9SH" hidden="1">#N/A</definedName>
    <definedName name="BEx1IONYHJO0L6XQHJ69BOD7PBCI" hidden="1">#N/A</definedName>
    <definedName name="BEx1IYUT993QA9EQP8Y0LKHUVY7U" hidden="1">#N/A</definedName>
    <definedName name="BEx1J0CSSHDJGBJUHVOEMCF2P4DL" hidden="1">#N/A</definedName>
    <definedName name="BEx1J13TB3ZJC6YAPCIP3685ZYVK" hidden="1">#N/A</definedName>
    <definedName name="BEx1J61RRF9LJ3V3R5OY3WJ6VBWR" hidden="1">#N/A</definedName>
    <definedName name="BEx1J7E8VCGLPYU82QXVUG5N3ZAI" hidden="1">#N/A</definedName>
    <definedName name="BEx1J8LDS94U5WODO2TKTVV7RGOQ" hidden="1">#REF!</definedName>
    <definedName name="BEx1JEAG1M5BNJT15814OQ05SF6G" hidden="1">#REF!</definedName>
    <definedName name="BEx1JGE2YQWH8S25USOY08XVGO0D" hidden="1">#N/A</definedName>
    <definedName name="BEx1JJJC9T1W7HY4V7HP1S1W4JO1" hidden="1">#N/A</definedName>
    <definedName name="BEx1JKKZSJ7DI4PTFVI9VVFMB1X2" hidden="1">#N/A</definedName>
    <definedName name="BEx1JNQDGGO3XP5DSMHTZYCBN7GF" hidden="1">#REF!</definedName>
    <definedName name="BEx1JUBQFRVMASSFK4B3V0AD7YP9" hidden="1">#N/A</definedName>
    <definedName name="BEx1JXBM5W4YRWNQ0P95QQS6JWD6" hidden="1">#N/A</definedName>
    <definedName name="BEx1JZV9IAXPQ9NWY84BA1CMKY6X" hidden="1">#REF!</definedName>
    <definedName name="BEx1K35YOA6VXI1VVW7DKHZQA2DX" hidden="1">#REF!</definedName>
    <definedName name="BEx1K4YOYI4RCPSNRB0TKQELFQCB" hidden="1">#REF!</definedName>
    <definedName name="BEx1K545HYJPLVC5I7QL2DXS5J4W" hidden="1">#REF!</definedName>
    <definedName name="BEx1K89DS3V559WJCT6UDB8OJG2O" hidden="1">#REF!</definedName>
    <definedName name="BEx1KB99B6MX7VBGA3NF8DTHJJW0" hidden="1">#REF!</definedName>
    <definedName name="BEx1KGCO2UIAI9Y7JAZ3B95N8GFQ" hidden="1">#REF!</definedName>
    <definedName name="BEx1KGY9QEHZ9QSARMQUTQKRK4UX" hidden="1">#N/A</definedName>
    <definedName name="BEx1KKP1ELIF2UII2FWVGL7M1X7J" hidden="1">#N/A</definedName>
    <definedName name="BEx1KTJF38HW4JGLYRFPJFTMQJT7" hidden="1">#N/A</definedName>
    <definedName name="BEx1KUVWMB0QCWA3RBE4CADFVRIS" hidden="1">#N/A</definedName>
    <definedName name="BEx1L1164MEVXLUH08B5GIJFFU16" hidden="1">#REF!</definedName>
    <definedName name="BEx1L2OFRRBVO7E67QT8QUEP6XNF" hidden="1">#REF!</definedName>
    <definedName name="BEx1L2OG1SDFK2TPXELJ77YP4NI2" hidden="1">#N/A</definedName>
    <definedName name="BEx1L6Q60MWRDJB4L20LK0XPA0Z2" hidden="1">#N/A</definedName>
    <definedName name="BEx1L8DF9H79VO6QCZAXDNBXDD48" hidden="1">#REF!</definedName>
    <definedName name="BEx1L9KMCH8XIGCCZFMHGANR2BZ9" hidden="1">#N/A</definedName>
    <definedName name="BEx1LD63FP2Z4BR9TKSHOZW9KKZ5" hidden="1">#N/A</definedName>
    <definedName name="BEx1LDMB9RW982DUILM2WPT5VWQ3" hidden="1">#N/A</definedName>
    <definedName name="BEx1LH2D2RQS5BVI7TF0E7F1F7JS" hidden="1">#REF!</definedName>
    <definedName name="BEx1LHNXMMYZLH193QGPYIWE74JJ" hidden="1">#N/A</definedName>
    <definedName name="BEx1LIV1S8FH07XGKSONISED6GYL" hidden="1">#REF!</definedName>
    <definedName name="BEx1LIV2R0HV4H0KX3KZ1CG8NHH9" hidden="1">#REF!</definedName>
    <definedName name="BEx1LP0BS9DEXXUKA7I5E44A0K6L" hidden="1">#REF!</definedName>
    <definedName name="BEx1LQSY2U8N3KJ9LW35W2RP2LXQ" hidden="1">#REF!</definedName>
    <definedName name="BEx1LRPGDQCOEMW8YT80J1XCDCIV" hidden="1">#N/A</definedName>
    <definedName name="BEx1LRUSJW4JG54X07QWD9R27WV9" hidden="1">#N/A</definedName>
    <definedName name="BEx1LU3MFL5B0B7TA2C3Z0KZ3EQX" hidden="1">#REF!</definedName>
    <definedName name="BEx1LU934T0H7S8FX02J24PBR4SO" hidden="1">#N/A</definedName>
    <definedName name="BEx1M1WBK5T0LP1AK2JYV6W87ID6" hidden="1">#N/A</definedName>
    <definedName name="BEx1M51HHDYGIT8PON7U8ICL2S95" hidden="1">#N/A</definedName>
    <definedName name="BEx1MAQJ6H8F8ARL7S0BDV4999AS" hidden="1">#N/A</definedName>
    <definedName name="BEx1MBXP0166030HU2EO7JRCCYD0" hidden="1">#REF!</definedName>
    <definedName name="BEx1MTRKKVCHOZ0YGID6HZ49LJTO" hidden="1">#N/A</definedName>
    <definedName name="BEx1MY43QMAHCK961ZCBSHSTF476" hidden="1">#REF!</definedName>
    <definedName name="BEx1MYK7S3IMX2T2G3GNWK5NE5V8" hidden="1">#REF!</definedName>
    <definedName name="BEx1N0CZ25WTWBVEVY3CGJPBMAYR" hidden="1">#N/A</definedName>
    <definedName name="BEx1N3CUJ3UX61X38ZAJVPEN4KMC" hidden="1">#N/A</definedName>
    <definedName name="BEx1N806FYRU1CYWIJFC3PQJ5QG3" hidden="1">#REF!</definedName>
    <definedName name="BEx1NM34KQTO1LDNSAFD1L82UZFG" hidden="1">#N/A</definedName>
    <definedName name="BEx1NO6TXZVOGCUWCCRTXRXWW0XL" hidden="1">#N/A</definedName>
    <definedName name="BEx1NS8EU5P9FQV3S0WRTXI5L361" hidden="1">#N/A</definedName>
    <definedName name="BEx1NUBX5VUYZFKQH69FN6BTLWCR" hidden="1">#N/A</definedName>
    <definedName name="BEx1NZ4K1L8UON80Y2A4RASKWGNP" hidden="1">#N/A</definedName>
    <definedName name="BEx1O4DAJ72BDQMY3F71EXO9WVI7" hidden="1">#N/A</definedName>
    <definedName name="BEx1OLAZ915OGYWP0QP1QQWDLCRX" hidden="1">#N/A</definedName>
    <definedName name="BEx1OO5ER042IS6IC4TLDI75JNVH" hidden="1">#N/A</definedName>
    <definedName name="BEx1OQ3GF7W9CK7S8E8TA8KK29HB" hidden="1">#N/A</definedName>
    <definedName name="BEx1OQ8XRH9V9GSSBSHAJROFOXS8" hidden="1">#REF!</definedName>
    <definedName name="BEx1OTE54CBSUT8FWKRALEDCUWN4" hidden="1">#N/A</definedName>
    <definedName name="BEx1OVSMPADTX95QUOX34KZQ8EDY" hidden="1">#N/A</definedName>
    <definedName name="BEx1OX544IO9FQJI7YYQGZCEHB3O" hidden="1">#N/A</definedName>
    <definedName name="BEx1OY6SVEUT2EQ26P7EKEND342G" hidden="1">#N/A</definedName>
    <definedName name="BEx1OY6YQOV3SH1BK2Z8VFLHWJMS" hidden="1">#REF!</definedName>
    <definedName name="BEx1OYN1LPIPI12O9G6F7QAOS9T4" hidden="1">#N/A</definedName>
    <definedName name="BEx1P1HHKJA799O3YZXQAX6KFH58" hidden="1">#N/A</definedName>
    <definedName name="BEx1P34W467WGPOXPK292QFJIPHJ" hidden="1">#N/A</definedName>
    <definedName name="BEx1P4C0EGOJTWIREEW574USLB8M" hidden="1">#N/A</definedName>
    <definedName name="BEx1P7S1J4TKGVJ43C2Q2R3M9WRB" hidden="1">#N/A</definedName>
    <definedName name="BEx1PA11BLPVZM8RC5BL46WX8YB5" hidden="1">#N/A</definedName>
    <definedName name="BEx1PBZ4BEFIPGMQXT9T8S4PZ2IM" hidden="1">#N/A</definedName>
    <definedName name="BEx1PJGTR6E6A6U4J3FC9SFGHBFR" hidden="1">#REF!</definedName>
    <definedName name="BEx1PKTH11O599ESMI9WYQE4R8P7" hidden="1">#N/A</definedName>
    <definedName name="BEx1PLF2CFSXBZPVI6CJ534EIJDN" hidden="1">#N/A</definedName>
    <definedName name="BEx1PMWZB2DO6EM9BKLUICZJ65HD" hidden="1">#N/A</definedName>
    <definedName name="BEx1PTICWKF6K183XUWYM22Y3T9I" hidden="1">#N/A</definedName>
    <definedName name="BEx1PV0CEXY29C48I8D1727EXHIU" hidden="1">#REF!</definedName>
    <definedName name="BEx1PZY9VU5YM53XUP728DNRDB0Z" hidden="1">#REF!</definedName>
    <definedName name="BEx1Q2I24J99FXK6ELC1YG2WWFXX" hidden="1">#N/A</definedName>
    <definedName name="BEx1Q2ND0E60FPJYGEA0E5W3P080" hidden="1">#N/A</definedName>
    <definedName name="BEx1QA54J2A4I7IBQR19BTY28ZMR" hidden="1">#N/A</definedName>
    <definedName name="BEx1QIU0NZ13LALP0SA0WXCM67DI" hidden="1">#N/A</definedName>
    <definedName name="BEx1QMQAHG3KQUK59DVM68SWKZIZ" hidden="1">#N/A</definedName>
    <definedName name="BEx1QNMOG3XMYNG5X3UIOKCOMFLJ" hidden="1">#REF!</definedName>
    <definedName name="BEx1QRTPMRK94CK1D8DSBH6FP5SC" hidden="1">#REF!</definedName>
    <definedName name="BEx1QU8263ADWM2S6P70OV1JAI1B" hidden="1">#N/A</definedName>
    <definedName name="BEx1QUDBL18FHGYFVKCN9L9YA8SF" hidden="1">#REF!</definedName>
    <definedName name="BEx1R9NMVK7BN4QD0ODJYL6M24FB" hidden="1">#REF!</definedName>
    <definedName name="BEx1R9YFKJCMSEST8OVCAO5E47FO" hidden="1">#N/A</definedName>
    <definedName name="BEx1RBGC06B3T52OIC0EQ1KGVP1I" hidden="1">#N/A</definedName>
    <definedName name="BEx1RFCLV54VEVZ2IFGCC1GVXZEP" hidden="1">#N/A</definedName>
    <definedName name="BEx1RNAG9GXQQFVPROL1O8IOTBMO" hidden="1">#N/A</definedName>
    <definedName name="BEx1RPU867V4E5IDM3Z3DSBZW885" hidden="1">#N/A</definedName>
    <definedName name="BEx1RRC7X4NI1CU4EO5XYE2GVARJ" hidden="1">#N/A</definedName>
    <definedName name="BEx1RXS9AZ6FQGK351CYA9PUE4LS" hidden="1">#N/A</definedName>
    <definedName name="BEx1RZ4QZ62I5EGPLP5J720QXE6H" hidden="1">#REF!</definedName>
    <definedName name="BEx1RZA1NCGT832L7EMR7GMF588W" hidden="1">#N/A</definedName>
    <definedName name="BEx1S0XGIPUSZQUCSGWSK10GKW7Y" hidden="1">#N/A</definedName>
    <definedName name="BEx1S12S58X49GAY3N069QNKDSDG" hidden="1">#REF!</definedName>
    <definedName name="BEx1S3MLLH0HI498XNNMXK5CQC6O" hidden="1">#N/A</definedName>
    <definedName name="BEx1S5VFNKIXHTTCWSV60UC50EZ8" hidden="1">#N/A</definedName>
    <definedName name="BEx1S6X932HAWGDF6DW4Q32LI0IQ" hidden="1">#N/A</definedName>
    <definedName name="BEx1SD7T9RXMCYUG43ST4WD66VW1" hidden="1">#N/A</definedName>
    <definedName name="BEx1SEKCIQ1HO1YICSRT8O00U7AQ" hidden="1">#REF!</definedName>
    <definedName name="BEx1SIB9Q19GIYWA76ZUYCXNSAUT" hidden="1">#REF!</definedName>
    <definedName name="BEx1SK3U02H0RGKEYXW7ZMCEOF3V" hidden="1">#N/A</definedName>
    <definedName name="BEx1SSNEZINBJT29QVS62VS1THT4" hidden="1">#N/A</definedName>
    <definedName name="BEx1SVNCHNANBJIDIQVB8AFK4HAN" hidden="1">#N/A</definedName>
    <definedName name="BEx1T64YSANEVTH0VE7F489ENS4H" hidden="1">#REF!</definedName>
    <definedName name="BEx1TIQ4LZHJE8P3E9WELHM9XMCV" hidden="1">#REF!</definedName>
    <definedName name="BEx1TJ0WLS9O7KNSGIPWTYHDYI1D" hidden="1">#N/A</definedName>
    <definedName name="BEx1TU44N6T263HE1XO2PBPVJ1EP" hidden="1">#REF!</definedName>
    <definedName name="BEx1U15M7LVVFZENH830B2BGWC04" hidden="1">#N/A</definedName>
    <definedName name="BEx1U7WFO8OZKB1EBF4H386JW91L" hidden="1">#N/A</definedName>
    <definedName name="BEx1U7WGHH0GSI7IYX62YEA10TXV" hidden="1">#N/A</definedName>
    <definedName name="BEx1U87938YR9N6HYI24KVBKLOS3" hidden="1">#N/A</definedName>
    <definedName name="BEx1U98XXZEDX55YCKLDUUUJZRFP" hidden="1">#REF!</definedName>
    <definedName name="BEx1UBN9GTLWWBW54HCCSLD181W5" hidden="1">#N/A</definedName>
    <definedName name="BEx1UESH4KDWHYESQU2IE55RS3LI" hidden="1">#N/A</definedName>
    <definedName name="BEx1UI8N9KTCPSOJ7RDW0T8UEBNP" hidden="1">#N/A</definedName>
    <definedName name="BEx1UML0HHJFHA5TBOYQ24I3RV1W" hidden="1">#N/A</definedName>
    <definedName name="BEx1UUDIQPZ23XQ79GUL0RAWRSCK" hidden="1">#N/A</definedName>
    <definedName name="BEx1UWRUIB48GXTEWWS7F00X6BI6" hidden="1">#REF!</definedName>
    <definedName name="BEx1UWS022CWRB7V19ERWPKUT5SL" hidden="1">#REF!</definedName>
    <definedName name="BEx1V67SEV778NVW68J8W5SND1J7" hidden="1">#N/A</definedName>
    <definedName name="BEx1VA42C6JTP37WV6L4DSVCOPTW" hidden="1">#N/A</definedName>
    <definedName name="BEx1VFYDDVBH7J36KBHUIO27ZKAA" hidden="1">#N/A</definedName>
    <definedName name="BEx1VIY9SQLRESD11CC4PHYT0XSG" hidden="1">#N/A</definedName>
    <definedName name="BEx1VLSUMS8UUB7Q5K8LVKNK56KH" hidden="1">#REF!</definedName>
    <definedName name="BEx1VMJR9M1YBYVJ7YWUAQMO9E9J" hidden="1">#N/A</definedName>
    <definedName name="BEx1VRN6SST13XKBNGPUQO3UV7BA" hidden="1">#REF!</definedName>
    <definedName name="BEx1VSUBAZGQJNGG80JXJR5NMBT6" hidden="1">#N/A</definedName>
    <definedName name="BEx1VT53GYZ9XZ66K10ZIWC1QY2Q" hidden="1">#REF!</definedName>
    <definedName name="BEx1W4DNBIQWZUBR0KLBFMRF5TP9" hidden="1">#REF!</definedName>
    <definedName name="BEx1WC67EH10SC38QWX3WEA5KH3A" hidden="1">#N/A</definedName>
    <definedName name="BEx1WCX9Z4ZTKN2GISHS1I2MN6UI" hidden="1">#N/A</definedName>
    <definedName name="BEx1WGYTKZZIPM1577W5FEYKFH3V" hidden="1">#N/A</definedName>
    <definedName name="BEx1WHPURIV3D3PTJJ359H1OP7ZV" hidden="1">#N/A</definedName>
    <definedName name="BEx1WKK9D28Z7LNTD7G08NSDVJAA" hidden="1">#N/A</definedName>
    <definedName name="BEx1WLWY2CR1WRD694JJSWSDFAIR" hidden="1">#N/A</definedName>
    <definedName name="BEx1WMD1LWPWRIK6GGAJRJAHJM8I" hidden="1">#N/A</definedName>
    <definedName name="BEx1WOB8YKR7PJWV5LIIZ9PTENO5" hidden="1">#N/A</definedName>
    <definedName name="BEx1WR0D41MR174LBF3P9E3K0J51" hidden="1">#N/A</definedName>
    <definedName name="BEx1WUB1FAS5PHU33TJ60SUHR618" hidden="1">#N/A</definedName>
    <definedName name="BEx1WX04G0INSPPG9NTNR3DYR6PZ" hidden="1">#N/A</definedName>
    <definedName name="BEx1WZ3OPART9Y2C7L2CW5U9KSX4" hidden="1">#N/A</definedName>
    <definedName name="BEx1WZEFJ2BQ6FBLG1EHB0C5G1J9" hidden="1">#REF!</definedName>
    <definedName name="BEx1X35921LRQ6MBIU9Z6BNMA6DU" hidden="1">#REF!</definedName>
    <definedName name="BEx1X3LHU9DPG01VWX2IF65TRATF" hidden="1">#N/A</definedName>
    <definedName name="BEx1X3WC1NA8T67NH3OPFRG4F647" hidden="1">#N/A</definedName>
    <definedName name="BEx1X5JJONXODH7F07BN0L0RATQV" hidden="1">#N/A</definedName>
    <definedName name="BEx1XK8AAMO0AH0Z1OUKW30CA7EQ" hidden="1">#N/A</definedName>
    <definedName name="BEx1XL4MZ7C80495GHQRWOBS16PQ" hidden="1">#N/A</definedName>
    <definedName name="BEx1XM10MK1G5U98EZ3S0ZOTZEFO" hidden="1">#REF!</definedName>
    <definedName name="BEx1Y2IGS2K95E1M51PEF9KJZ0KB" hidden="1">#N/A</definedName>
    <definedName name="BEx1Y3PKK83X2FN9SAALFHOWKMRQ" hidden="1">#N/A</definedName>
    <definedName name="BEx1YL3DJ7Y4AZ01ERCOGW0FJ26T" hidden="1">#N/A</definedName>
    <definedName name="BEx1YOOV2NL86FMWY3KUZ660NXE7" hidden="1">#REF!</definedName>
    <definedName name="BEx1Z2RYHSVD1H37817SN93VMURZ" hidden="1">#N/A</definedName>
    <definedName name="BEx3AMAKWI6458B67VKZO56MCNJW" hidden="1">#N/A</definedName>
    <definedName name="BEx3AOOVM42G82TNF53W0EKXLUSI" hidden="1">#N/A</definedName>
    <definedName name="BEx3AVVTCRBPS22XC8CCIN7SMFLH" hidden="1">#REF!</definedName>
    <definedName name="BEx3AZH9W4SUFCAHNDOQ728R9V4L" hidden="1">#N/A</definedName>
    <definedName name="BEx3BB642DI3ZPVEFDYF2WIE8NPJ" hidden="1">#REF!</definedName>
    <definedName name="BEx3BJK7O2HVH7YNJ3CJLW6MNZDK" hidden="1">#N/A</definedName>
    <definedName name="BEx3BJUZWTUTVLUHJB0BSY0K61AQ" hidden="1">#N/A</definedName>
    <definedName name="BEx3BLI9RFMXPQ95P7S3IHCHWE6D" hidden="1">#REF!</definedName>
    <definedName name="BEx3BNR9ES4KY7Q1DK83KC5NDGL8" hidden="1">#N/A</definedName>
    <definedName name="BEx3BQR5VZXNQ4H949ORM8ESU3B3" hidden="1">#N/A</definedName>
    <definedName name="BEx3BTLL3ASJN134DLEQTQM70VZM" hidden="1">#N/A</definedName>
    <definedName name="BEx3BW5CTV0DJU5AQS3ZQFK2VLF3" hidden="1">#N/A</definedName>
    <definedName name="BEx3BX1QP3XXCMD8AETHKLFWL0AS" hidden="1">#REF!</definedName>
    <definedName name="BEx3BYP0FG369M7G3JEFLMMXAKTS" hidden="1">#N/A</definedName>
    <definedName name="BEx3C2QR0WUD19QSVO8EMIPNQJKH" hidden="1">#N/A</definedName>
    <definedName name="BEx3CCS3VNR1KW2R7DKSQFZ17QW0" hidden="1">#N/A</definedName>
    <definedName name="BEx3CFH8BSQ689XQSH7H48I5W29U" hidden="1">#N/A</definedName>
    <definedName name="BEx3CH9YBZNH5R899M62XMP5ZF58" hidden="1">#N/A</definedName>
    <definedName name="BEx3CKFCCPZZ6ROLAT5C1DZNIC1U" hidden="1">#N/A</definedName>
    <definedName name="BEx3CO0SVO4WLH0DO43DCHYDTH1P" hidden="1">#N/A</definedName>
    <definedName name="BEx3CTV3X584N350AYB33BGPRIQW" hidden="1">#N/A</definedName>
    <definedName name="BEx3CYIFY9QE1TWW8P3LCB48C8X7" hidden="1">#REF!</definedName>
    <definedName name="BEx3D4NK012RG99K00Q7KAEU96SR" hidden="1">#REF!</definedName>
    <definedName name="BEx3D9G6QTSPF9UYI4X0XY0VE896" hidden="1">#N/A</definedName>
    <definedName name="BEx3DA1R08NQV2HA2JK9FBUYMF99" hidden="1">#N/A</definedName>
    <definedName name="BEx3DCQU9PBRXIMLO62KS5RLH447" hidden="1">#N/A</definedName>
    <definedName name="BEx3DFQRMHY5VGYHN7UJHQXYYK2A" hidden="1">#REF!</definedName>
    <definedName name="BEx3DG1KDTLP8MUNPKC1E55A9ERF" hidden="1">#REF!</definedName>
    <definedName name="BEx3DHJHZ2ECJXPHP06FI3VPAV3C" hidden="1">#REF!</definedName>
    <definedName name="BEx3DNDUFJB3V9FPTJLGQK1G6DZ2" hidden="1">#REF!</definedName>
    <definedName name="BEx3DX9V1KAFLYE8NPYFXPU13AF0" hidden="1">#N/A</definedName>
    <definedName name="BEx3EDGJEQWR66KSJEFXMJKTIMT4" hidden="1">#N/A</definedName>
    <definedName name="BEx3EF99FD6QNNCNOKDEE67JHTUJ" hidden="1">#N/A</definedName>
    <definedName name="BEx3EHCSERZ2O2OAG8Y95UPG2IY9" hidden="1">#N/A</definedName>
    <definedName name="BEx3EJR3TCJDYS7ZXNDS5N9KTGIK" hidden="1">#N/A</definedName>
    <definedName name="BEx3ELEDKJFCAPI2BTXX14YIG0IE" hidden="1">#REF!</definedName>
    <definedName name="BEx3ELJTTBS6P05CNISMGOJOA60V" hidden="1">#N/A</definedName>
    <definedName name="BEx3ENCL06ZUMG2YZI2EAT0MDU91" hidden="1">#REF!</definedName>
    <definedName name="BEx3EQSLJBDDJRHNX19PBFCKNY2I" hidden="1">#N/A</definedName>
    <definedName name="BEx3EUUAX947Q5N6MY6W0KSNY78Y" hidden="1">#N/A</definedName>
    <definedName name="BEx3EWXUA3TV5K9AXW24YJ95YA3O" hidden="1">#N/A</definedName>
    <definedName name="BEx3EZ6PLNFOEU9FPWTWUX7ME7RY" hidden="1">#N/A</definedName>
    <definedName name="BEx3F21B362IL6JMEGYL3QEUDR2C" hidden="1">#REF!</definedName>
    <definedName name="BEx3FDFA8SJZRHK70N42HF4EVJ4E" hidden="1">#N/A</definedName>
    <definedName name="BEx3FFTFJC620LEUCH17JZEWGTCE" hidden="1">#REF!</definedName>
    <definedName name="BEx3FHMD1P5XBCH23ZKIFO6ZTCNB" hidden="1">#N/A</definedName>
    <definedName name="BEx3FI2G3YYIACQHXNXEA15M8ZK5" hidden="1">#N/A</definedName>
    <definedName name="BEx3FJ9MHSLDK8W91GO85FX1GX57" hidden="1">#N/A</definedName>
    <definedName name="BEx3FR251HFU7A33PU01SJUENL2B" hidden="1">#N/A</definedName>
    <definedName name="BEx3FW5KAUU36ZKF5DYVP6QA3EVX" hidden="1">#N/A</definedName>
    <definedName name="BEx3FWLTFNUJ9N7NASPQK16Z9Y52" hidden="1">#REF!</definedName>
    <definedName name="BEx3FX7EJL47JSLSWP3EOC265WAE" hidden="1">#N/A</definedName>
    <definedName name="BEx3G201R8NLJ6FIHO2QS0SW9QVV" hidden="1">#N/A</definedName>
    <definedName name="BEx3G2LL2II66XY5YCDPG4JE13A3" hidden="1">#N/A</definedName>
    <definedName name="BEx3G2WA0DTYY9D8AGHHOBTPE2B2" hidden="1">#N/A</definedName>
    <definedName name="BEx3G61LR6KPI1V9GIHL6EVV8T7Y" hidden="1">#REF!</definedName>
    <definedName name="BEx3GCSB9VRODGZGTCS08W9TPA57" hidden="1">#REF!</definedName>
    <definedName name="BEx3GCXR6IAS0B6WJ03GJVH7CO52" hidden="1">#N/A</definedName>
    <definedName name="BEx3GEFPQ3RNPXGJOUHGOYLAV3BP" hidden="1">#REF!</definedName>
    <definedName name="BEx3GEVV18SEQDI1JGY7EN6D1GT1" hidden="1">#N/A</definedName>
    <definedName name="BEx3GKFH64MKQX61S7DYTZ15JCPY" hidden="1">#N/A</definedName>
    <definedName name="BEx3GMJ1Y6UU02DLRL0QXCEKDA6C" hidden="1">#N/A</definedName>
    <definedName name="BEx3GN4LY0135CBDIN1TU2UEODGF" hidden="1">#N/A</definedName>
    <definedName name="BEx3GPDH2AH4QKT4OOSN563XUHBD" hidden="1">#N/A</definedName>
    <definedName name="BEx3H5UX2GZFZZT657YR76RHW5I6" hidden="1">#N/A</definedName>
    <definedName name="BEx3HCWCFXZ54IZ6FGJQXVVLVY9Q" hidden="1">#N/A</definedName>
    <definedName name="BEx3HGY36YGB7POU1DQCGSL1TQFD" hidden="1">#REF!</definedName>
    <definedName name="BEx3HMSEFOP6DBM4R97XA6B7NFG6" hidden="1">#N/A</definedName>
    <definedName name="BEx3HQZH14GOFJLADS1117PEEQN0" hidden="1">#REF!</definedName>
    <definedName name="BEx3HWJ5SQSD2CVCQNR183X44FR8" hidden="1">#N/A</definedName>
    <definedName name="BEx3I09YVXO0G4X7KGSA4WGORM35" hidden="1">#N/A</definedName>
    <definedName name="BEx3ICF1GY8HQEBIU9S43PDJ90BX" hidden="1">#N/A</definedName>
    <definedName name="BEx3IENVES4E1N2R9Y6S27LNPHJO" hidden="1">#N/A</definedName>
    <definedName name="BEx3IK7DDU5R0RZKQVXRIG8W0CS9" hidden="1">#N/A</definedName>
    <definedName name="BEx3IXZVAFV3I6Q0YJ27PY7RSBIF" hidden="1">#REF!</definedName>
    <definedName name="BEx3IYAH2DEBFWO8F94H4MXE3RLY" hidden="1">#N/A</definedName>
    <definedName name="BEx3IZXXSYEW50379N2EAFWO8DZV" hidden="1">#N/A</definedName>
    <definedName name="BEx3J1VZVGTKT4ATPO9O5JCSFTTR" hidden="1">#N/A</definedName>
    <definedName name="BEx3J3364LHDGW927323C2871WBY" hidden="1">#REF!</definedName>
    <definedName name="BEx3J3U6LAYUR5ZITLWX9O3B7LNH" hidden="1">#REF!</definedName>
    <definedName name="BEx3J56PAU1OHPRDFDG67H0BD0TJ" hidden="1">#N/A</definedName>
    <definedName name="BEx3J98EJV6PNGV3CMAUXGTT44EC" hidden="1">#REF!</definedName>
    <definedName name="BEx3J9OHJKT1D9KSUCEA21CF0G1Q" hidden="1">#N/A</definedName>
    <definedName name="BEx3JC2TY7JNAAC3L7QHVPQXLGQ8" hidden="1">#N/A</definedName>
    <definedName name="BEx3JCJ2DESG2E9AW6O6XMCF4KNA" hidden="1">#REF!</definedName>
    <definedName name="BEx3JQBEVT0037JKHKBA4BI5NDG7" hidden="1">#N/A</definedName>
    <definedName name="BEx3JUT9Z6GS18OIJHT4O0FAIEK4" hidden="1">#REF!</definedName>
    <definedName name="BEx3JX23SYDIGOGM4Y0CQFBW8ZBV" hidden="1">#N/A</definedName>
    <definedName name="BEx3JXCXCVBZJGV5VEG9MJEI01AL" hidden="1">#N/A</definedName>
    <definedName name="BEx3JYK2N7X59TPJSKYZ77ENY8SS" hidden="1">#N/A</definedName>
    <definedName name="BEx3K4EII7GU1CG0BN7UL15M6J8Z" hidden="1">#N/A</definedName>
    <definedName name="BEx3K4ZXQUQ2KYZF74B84SO48XMW" hidden="1">#N/A</definedName>
    <definedName name="BEx3K6SOUB0C1K3UF219TMKYIIL0" hidden="1">#REF!</definedName>
    <definedName name="BEx3KAJN190NE9RLUQ1N9V9542T8" hidden="1">#REF!</definedName>
    <definedName name="BEx3KAOXJNZLT4ZT3BJ46IXW9ZLN" hidden="1">#REF!</definedName>
    <definedName name="BEx3KEFXUCVNVPH7KSEGAZYX13B5" hidden="1">#N/A</definedName>
    <definedName name="BEx3KFXUAF6YXAA47B7Q6X9B3VGB" hidden="1">#N/A</definedName>
    <definedName name="BEx3KIXQYOGMPK4WJJAVBRX4NR28" hidden="1">#N/A</definedName>
    <definedName name="BEx3KJ8J2J4X96HETZFHNXWD4XRA" hidden="1">#N/A</definedName>
    <definedName name="BEx3KJOMVOSFZVJUL3GKCNP6DQDS" hidden="1">#N/A</definedName>
    <definedName name="BEx3KLXO3SIOU1EO2KXY356YC8IS" hidden="1">#REF!</definedName>
    <definedName name="BEx3KP2VRBMORK0QEAZUYCXL3DHJ" hidden="1">#N/A</definedName>
    <definedName name="BEx3KYIT3LYMODQ7IIWBFEIHMOT0" hidden="1">#N/A</definedName>
    <definedName name="BEx3L4IM1TW43NVL3XAYE3MTQNW1" hidden="1">#REF!</definedName>
    <definedName name="BEx3L4IN3LI4C26SITKTGAH27CDU" hidden="1">#N/A</definedName>
    <definedName name="BEx3L4YQ0J7ZU0M5QM6YIPCEYC9K" hidden="1">#N/A</definedName>
    <definedName name="BEx3L60DJOR7NQN42G7YSAODP1EX" hidden="1">#N/A</definedName>
    <definedName name="BEx3L7D0PI38HWZ7VADU16C9E33D" hidden="1">#N/A</definedName>
    <definedName name="BEx3L8K7IH3N6JXBK15MEVL4J3JC" hidden="1">#REF!</definedName>
    <definedName name="BEx3LGSYFVDZIP2KW45YZZ9SM1GN" hidden="1">#REF!</definedName>
    <definedName name="BEx3LJCN72BQS650L782GPSXGI0K" hidden="1">#N/A</definedName>
    <definedName name="BEx3LM1PR4Y7KINKMTMKR984GX8Q" hidden="1">#N/A</definedName>
    <definedName name="BEx3LOG0XDXZOND6CFS84OS00SJT" hidden="1">#REF!</definedName>
    <definedName name="BEx3LPCEZ1C0XEKNCM3YT09JWCUO" hidden="1">#N/A</definedName>
    <definedName name="BEx3M1MR1K1NQD03H74BFWOK4MWQ" hidden="1">#N/A</definedName>
    <definedName name="BEx3M4H77MYUKOOD31H9F80NMVK8" hidden="1">#N/A</definedName>
    <definedName name="BEx3M9VFX329PZWYC4DMZ6P3W9R2" hidden="1">#N/A</definedName>
    <definedName name="BEx3MAGZFM28ZINJ8O1HJHLEQL9G" hidden="1">#REF!</definedName>
    <definedName name="BEx3MB82HKA2UGEHGLD20Z6EWJCZ" hidden="1">#N/A</definedName>
    <definedName name="BEx3MCQ0VEBV0CZXDS505L38EQ8N" hidden="1">#N/A</definedName>
    <definedName name="BEx3MD0SNAX7MLTTVGDNXJFFBYUW" hidden="1">#REF!</definedName>
    <definedName name="BEx3MEYV5LQY0BAL7V3CFAFVOM3T" hidden="1">#N/A</definedName>
    <definedName name="BEx3MQT4J2WE62MVLOKD2CJEAX9C" hidden="1">#REF!</definedName>
    <definedName name="BEx3MREOFWJQEYMCMBL7ZE06NBN6" hidden="1">#N/A</definedName>
    <definedName name="BEx3MSR6DP3VG9HL8EVKF1SF6RQI" hidden="1">#REF!</definedName>
    <definedName name="BEx3N4563DMXEQYGJYHS20Q2KHN0" hidden="1">#REF!</definedName>
    <definedName name="BEx3NJFGBXBBA7S0C2ZGHS8ENZD2" hidden="1">#REF!</definedName>
    <definedName name="BEx3NKXF7GYXHBK75UI6MDRUSU0J" hidden="1">#N/A</definedName>
    <definedName name="BEx3NLIZ7PHF2XE59ECZ3MD04ZG1" hidden="1">#N/A</definedName>
    <definedName name="BEx3NMQ4BVC94728AUM7CCX7UHTU" hidden="1">#N/A</definedName>
    <definedName name="BEx3NOTN8ALK4L4HL2AO86ODS77W" hidden="1">#REF!</definedName>
    <definedName name="BEx3NR2I4OUFP3Z2QZEDU2PIFIDI" hidden="1">#N/A</definedName>
    <definedName name="BEx3O07NZYDYLFUCFB8EPSX8AZZ0" hidden="1">#REF!</definedName>
    <definedName name="BEx3O19B8FTTAPVT5DZXQGQXWFR8" hidden="1">#N/A</definedName>
    <definedName name="BEx3O61ZVIK5ZPQDFVPJYDC2UJLM" hidden="1">#N/A</definedName>
    <definedName name="BEx3O85IKWARA6NCJOLRBRJFMEWW" hidden="1">#N/A</definedName>
    <definedName name="BEx3O8AYS6X0QZON3AE8R6HDDS3Y" hidden="1">#N/A</definedName>
    <definedName name="BEx3OFY14SSUTZIXLUN3CPXWH3MO" hidden="1">#REF!</definedName>
    <definedName name="BEx3OJZSCGFRW7SVGBFI0X9DNVMM" hidden="1">#N/A</definedName>
    <definedName name="BEx3OKAKX5YPAAV7CAUOR6RL652D" hidden="1">#REF!</definedName>
    <definedName name="BEx3ORSBUXAF21MKEY90YJV9AY9A" hidden="1">#N/A</definedName>
    <definedName name="BEx3OV8BH6PYNZT7C246LOAU9SVX" hidden="1">#N/A</definedName>
    <definedName name="BEx3OXRYJZUEY6E72UJU0PHLMYAR" hidden="1">#N/A</definedName>
    <definedName name="BEx3P42IY6661T7LOG09HZQ2AQSN" hidden="1">#REF!</definedName>
    <definedName name="BEx3P59TTRSGQY888P5C1O7M2PQT" hidden="1">#N/A</definedName>
    <definedName name="BEx3P7NZFETFIJRID0TD6MZ9IBL6" hidden="1">#REF!</definedName>
    <definedName name="BEx3PDNRRNKD5GOUBUQFXAHIXLD9" hidden="1">#N/A</definedName>
    <definedName name="BEx3PDT8GNPWLLN02IH1XPV90XYK" hidden="1">#N/A</definedName>
    <definedName name="BEx3PJ7A750NI7YM32XJV9PZKLF3" hidden="1">#N/A</definedName>
    <definedName name="BEx3PKEMDW8KZEP11IL927C5O7I2" hidden="1">#N/A</definedName>
    <definedName name="BEx3PKJZ1Z7L9S6KV8KXVS6B2FX4" hidden="1">#N/A</definedName>
    <definedName name="BEx3PMNG53Z5HY138H99QOMTX8W3" hidden="1">#N/A</definedName>
    <definedName name="BEx3POAQPJ73A9TR0DLSN6NDQN1X" hidden="1">#N/A</definedName>
    <definedName name="BEx3PP1RRSFZ8UC0JC9R91W6LNKW" hidden="1">#N/A</definedName>
    <definedName name="BEx3PSCGSFP9FXO0MV1YMSTOWF1Z" hidden="1">#REF!</definedName>
    <definedName name="BEx3PVCE7SGS8HXENGX03J6B1TVC" hidden="1">#REF!</definedName>
    <definedName name="BEx3PVXYZC8WB9ZJE7OCKUXZ46EA" hidden="1">#N/A</definedName>
    <definedName name="BEx3Q0VWPU5EQECK7MQ47TYJ3SWW" hidden="1">#N/A</definedName>
    <definedName name="BEx3Q41AK62295ZKYNGYSO2A2PPS" hidden="1">#N/A</definedName>
    <definedName name="BEx3Q5J7E3NVSUX41FD2Q3ZRRYWT" hidden="1">#REF!</definedName>
    <definedName name="BEx3Q7BZ9PUXK2RLIOFSIS9AHU1B" hidden="1">#N/A</definedName>
    <definedName name="BEx3Q8J42S9VU6EAN2Y28MR6DF88" hidden="1">#N/A</definedName>
    <definedName name="BEx3QEDFOYFY5NBTININ5W4RLD4Q" hidden="1">#N/A</definedName>
    <definedName name="BEx3QI4ELPV92VXC1ULS3C9Q7KE4" hidden="1">#N/A</definedName>
    <definedName name="BEx3QIKJ3U962US1Q564NZDLU8LD" hidden="1">#N/A</definedName>
    <definedName name="BEx3QL9LID5496KW6APMBLXCIM5V" hidden="1">#REF!</definedName>
    <definedName name="BEx3QP0KDMT8TVMCUOU4Z9XJLWWY" hidden="1">#N/A</definedName>
    <definedName name="BEx3QQ28UPN2H09E16MO7IP8GYTZ" hidden="1">#REF!</definedName>
    <definedName name="BEx3QR9D45DHW50VQ7Y3Q1AXPOB9" hidden="1">#N/A</definedName>
    <definedName name="BEx3QSWT2S5KWG6U2V9711IYDQBM" hidden="1">#N/A</definedName>
    <definedName name="BEx3QT2553MYC5A827V62U23N4DY" hidden="1">#REF!</definedName>
    <definedName name="BEx3QV5NRPIYJTKEGRINIX4R19EI" hidden="1">#N/A</definedName>
    <definedName name="BEx3QVGG7Q2X4HZHJAM35A8T3VR7" hidden="1">#N/A</definedName>
    <definedName name="BEx3R0JUB9YN8PHPPQTAMIT1IHWK" hidden="1">#N/A</definedName>
    <definedName name="BEx3R6ZSD603VTUKNI59E7BTT6PJ" hidden="1">#REF!</definedName>
    <definedName name="BEx3R7G10H67D9CT2LESJP8T62OI" hidden="1">#REF!</definedName>
    <definedName name="BEx3R81NFRO7M81VHVKOBFT0QBIL" hidden="1">#N/A</definedName>
    <definedName name="BEx3RHC2ZD5UFS6QD4OPFCNNMWH1" hidden="1">#N/A</definedName>
    <definedName name="BEx3ROZ5QHDQJHCRXUB16HR077YE" hidden="1">#N/A</definedName>
    <definedName name="BEx3RQ10QIWBAPHALAA91BUUCM2X" hidden="1">#N/A</definedName>
    <definedName name="BEx3RT66WXBS7WBPT962WX9OJS10" hidden="1">#N/A</definedName>
    <definedName name="BEx3RV4E1WT43SZBUN09RTB8EK1O" hidden="1">#N/A</definedName>
    <definedName name="BEx3RXYU0QLFXSFTM5EB20GD03W5" hidden="1">#N/A</definedName>
    <definedName name="BEx3RYKLC3QQO3XTUN7BEW2AQL98" hidden="1">#N/A</definedName>
    <definedName name="BEx3SICJ45BYT6FHBER86PJT25FC" hidden="1">#N/A</definedName>
    <definedName name="BEx3SME9JUQIL7H7CVXI88ZS3GYE" hidden="1">#REF!</definedName>
    <definedName name="BEx3SMUCMJVGQ2H4EHQI5ZFHEF0P" hidden="1">#N/A</definedName>
    <definedName name="BEx3SN56F03CPDRDA7LZ763V0N4I" hidden="1">#N/A</definedName>
    <definedName name="BEx3SPE6N1ORXPRCDL3JPZD73Z9F" hidden="1">#N/A</definedName>
    <definedName name="BEx3SPJHU01BY7XRR8U0M0HOX150" hidden="1">#N/A</definedName>
    <definedName name="BEx3ST4ZOQQZEERGTYXXJD4Z17PB" hidden="1">#REF!</definedName>
    <definedName name="BEx3SXBZZTKK9IFB9DYLAAQE90CP" hidden="1">#N/A</definedName>
    <definedName name="BEx3T29ZTULQE0OMSMWUMZDU9ZZ0" hidden="1">#N/A</definedName>
    <definedName name="BEx3T6MJ1QDJ929WMUDVZ0O3UW0Y" hidden="1">#N/A</definedName>
    <definedName name="BEx3TEV58E1SCOCGAVLRIQ96K509" hidden="1">#N/A</definedName>
    <definedName name="BEx3TPCSI16OAB2L9M9IULQMQ9J9" hidden="1">#N/A</definedName>
    <definedName name="BEx3U1HUP6GVKP0HB56LMPIYJP6P" hidden="1">#REF!</definedName>
    <definedName name="BEx3U5OVAPN3WZPGBH9WNQ13BDJR" hidden="1">#REF!</definedName>
    <definedName name="BEx3U5U7DVVB0QEMKYG5D6HNQPW2" hidden="1">#REF!</definedName>
    <definedName name="BEx3U64YUOZ419BAJS2W78UMATAW" hidden="1">#N/A</definedName>
    <definedName name="BEx3U94WCEA5DKMWBEX1GU0LKYG2" hidden="1">#N/A</definedName>
    <definedName name="BEx3U9VZ8SQVYS6ZA038J7AP7ZGW" hidden="1">#N/A</definedName>
    <definedName name="BEx3UG6J3RQZG1IZR5MMYOTXOTHV" hidden="1">#N/A</definedName>
    <definedName name="BEx3UIQ5WRJBGNTFCCLOR4N7B1OQ" hidden="1">#N/A</definedName>
    <definedName name="BEx3UJMIX2NUSSWGMSI25A5DM4CH" hidden="1">#N/A</definedName>
    <definedName name="BEx3UKOCOQG7S1YQ436S997K1KWV" hidden="1">#N/A</definedName>
    <definedName name="BEx3UM0U6YAX3R9BGUZQIEG1CAAT" hidden="1">#REF!</definedName>
    <definedName name="BEx3UYM19VIXLA0EU7LB9NHA77PB" hidden="1">#N/A</definedName>
    <definedName name="BEx3VFP1E4U1IYWO7N2HJKOTADKN" hidden="1">#N/A</definedName>
    <definedName name="BEx3VML7CG70HPISMVYIUEN3711Q" hidden="1">#N/A</definedName>
    <definedName name="BEx3VSKYARHRC25ANEWZGA9GLUAA" hidden="1">#N/A</definedName>
    <definedName name="BEx56ZID5H04P9AIYLP1OASFGV56" hidden="1">#N/A</definedName>
    <definedName name="BEx577WH6QQ5D8J4EZNSCC9WODVA" hidden="1">#N/A</definedName>
    <definedName name="BEx578I3YES0WSME6NHG250WE4VY" hidden="1">#REF!</definedName>
    <definedName name="BEx57CEC6P9Y19AO1AMAPRIYWIKS" hidden="1">#REF!</definedName>
    <definedName name="BEx57QHFV8K72A68GT46A42RGUAX" hidden="1">#REF!</definedName>
    <definedName name="BEx587EYSS57E3PI8DT973HLJM9E" hidden="1">#N/A</definedName>
    <definedName name="BEx587KFQ3VKCOCY1SA5F24PQGUI" hidden="1">#N/A</definedName>
    <definedName name="BEx58INO2TIQ8PCS6G0NZESQQT9S" hidden="1">#N/A</definedName>
    <definedName name="BEx58IT05ZR4MXG4RUME2G17G3IN" hidden="1">#REF!</definedName>
    <definedName name="BEx58LNKRXJFWBG5L4PPJPB7A628" hidden="1">#N/A</definedName>
    <definedName name="BEx58O780PQ05NF0Z1SKKRB3N099" hidden="1">#N/A</definedName>
    <definedName name="BEx58U6Z1SVOOO6MEKVWDJU12EUU" hidden="1">#REF!</definedName>
    <definedName name="BEx58XHO7ZULLF2EUD7YIS0MGQJ5" hidden="1">#N/A</definedName>
    <definedName name="BEx58ZW0HAIGIPEX9CVA1PQQTR6X" hidden="1">#N/A</definedName>
    <definedName name="BEx592QL430G4Q2MTEQBHYI47U2Y" hidden="1">#N/A</definedName>
    <definedName name="BEx593HGJLJ7B54T1P5GLV8FIM8J" hidden="1">#REF!</definedName>
    <definedName name="BEx59BA1KH3RG6K1LHL7YS2VB79N" hidden="1">#N/A</definedName>
    <definedName name="BEx59E9WABJP2TN71QAIKK79HPK9" hidden="1">#N/A</definedName>
    <definedName name="BEx59L62QK5SJ4CLPAG6RLQVF5JS" hidden="1">#N/A</definedName>
    <definedName name="BEx59P7MAPNU129ZTC5H3EH892G1" hidden="1">#N/A</definedName>
    <definedName name="BEx59RB6I2STO1LS8V3RRE2BXYLA" hidden="1">#REF!</definedName>
    <definedName name="BEx59S2761EJHBTU0FKFLA2HIH7H" hidden="1">#N/A</definedName>
    <definedName name="BEx59U0GFETD73RAW7KKUMSINOYU" hidden="1">#REF!</definedName>
    <definedName name="BEx59WEMS5DWY3Z54ELQSDK3LR90" hidden="1">#REF!</definedName>
    <definedName name="BEx59YNM88R6195KCPPXGOW08FFD" hidden="1">#N/A</definedName>
    <definedName name="BEx5A0GCONFS6XKVGNBMMONFUO2L" hidden="1">#REF!</definedName>
    <definedName name="BEx5A11WZRQSIE089QE119AOX9ZG" hidden="1">#N/A</definedName>
    <definedName name="BEx5A7CIGCOTHJKHGUBDZG91JGPZ" hidden="1">#N/A</definedName>
    <definedName name="BEx5A8UFLT2SWVSG5COFA9B8P376" hidden="1">#N/A</definedName>
    <definedName name="BEx5A8ZS7YXFB6BC6X5QGTVGWOKQ" hidden="1">#N/A</definedName>
    <definedName name="BEx5A9AKHSOIQROHSZ69353VRF8T" hidden="1">#REF!</definedName>
    <definedName name="BEx5A9QTX233M1PWVCUH2BSMGWVG" hidden="1">#N/A</definedName>
    <definedName name="BEx5AAXZBGNFOM1F5LT8M8YHESH3" hidden="1">#REF!</definedName>
    <definedName name="BEx5AD6TQSDTLJK1UBJWSO7XLFW9" hidden="1">#N/A</definedName>
    <definedName name="BEx5AF50MLKA3P1M1DZF6V311FAQ" hidden="1">#REF!</definedName>
    <definedName name="BEx5AFFTN3IXIBHDKM0FYC4OFL1S" hidden="1">#N/A</definedName>
    <definedName name="BEx5AM17DI7MQ81L5T60NYMP0FSA" hidden="1">#REF!</definedName>
    <definedName name="BEx5AOFIO8KVRHIZ1RII337AA8ML" hidden="1">#N/A</definedName>
    <definedName name="BEx5APRZ66L5BWHFE8E4YYNEDTI4" hidden="1">#N/A</definedName>
    <definedName name="BEx5AQ87Z1F7TW1SYGPPDE3KAD02" hidden="1">#REF!</definedName>
    <definedName name="BEx5AUVDMJB1BK2S6NXHHRJHWL8W" hidden="1">#REF!</definedName>
    <definedName name="BEx5AUVDSQ35VO4BD9AKKGBM5S7D" hidden="1">#N/A</definedName>
    <definedName name="BEx5B1RKYS3LTAD719TIC8AO47WD" hidden="1">#REF!</definedName>
    <definedName name="BEx5B4RHHX0J1BF2FZKEA0SPP29O" hidden="1">#N/A</definedName>
    <definedName name="BEx5B5YMSWP0OVI5CIQRP5V18D0C" hidden="1">#N/A</definedName>
    <definedName name="BEx5B825RW35M5H0UB2IZGGRS4ER" hidden="1">#N/A</definedName>
    <definedName name="BEx5B8YJ4D2NM4IJ3B7DVWOLVUBO" hidden="1">#REF!</definedName>
    <definedName name="BEx5BAWPMY0TL684WDXX6KKJLRCN" hidden="1">#N/A</definedName>
    <definedName name="BEx5BBI61U4Y65GD0ARMTALPP7SJ" hidden="1">#N/A</definedName>
    <definedName name="BEx5BDR56MEV4IHY6CIH2SVNG1UB" hidden="1">#N/A</definedName>
    <definedName name="BEx5BESZC5H329SKHGJOHZFILYJJ" hidden="1">#N/A</definedName>
    <definedName name="BEx5BG5HO8NZNVUJ8QRHRO1YDNYM" hidden="1">#REF!</definedName>
    <definedName name="BEx5BHSQ42B50IU1TEQFUXFX9XQD" hidden="1">#N/A</definedName>
    <definedName name="BEx5BIUKU2STVVT5X245DKY010I6" hidden="1">#N/A</definedName>
    <definedName name="BEx5BKSM4UN4C1DM3EYKM79MRC5K" hidden="1">#N/A</definedName>
    <definedName name="BEx5BLP00QMF8U26ZPILK6CFKDKP" hidden="1">#N/A</definedName>
    <definedName name="BEx5BNN8NPH9KVOBARB9CDD9WLB6" hidden="1">#N/A</definedName>
    <definedName name="BEx5BT1EH8S6MIR4GGBPIC84JTN6" hidden="1">#N/A</definedName>
    <definedName name="BEx5BYFMZ80TDDN2EZO8CF39AIAC" hidden="1">#N/A</definedName>
    <definedName name="BEx5C2BWFW6SHZBFDEISKGXHZCQW" hidden="1">#N/A</definedName>
    <definedName name="BEx5C49ZFH8TO9ZU55729C3F7XG7" hidden="1">#N/A</definedName>
    <definedName name="BEx5C4VJ9BCYZVAT080HR3DSE85F" hidden="1">#REF!</definedName>
    <definedName name="BEx5C8GZQK13G60ZM70P63I5OS0L" hidden="1">#N/A</definedName>
    <definedName name="BEx5C8H0UGFJTPPP48JCKTZ1E8NC" hidden="1">#REF!</definedName>
    <definedName name="BEx5CAPTVN2NBT3UOMA1UFAL1C2R" hidden="1">#N/A</definedName>
    <definedName name="BEx5CC7ZJ3ZCAS6EHDKDS91QBV59" hidden="1">#N/A</definedName>
    <definedName name="BEx5CEM3SYF9XP0ZZVE0GEPCLV3F" hidden="1">#N/A</definedName>
    <definedName name="BEx5CFYQ0F1Z6P8SCVJ0I3UPVFE4" hidden="1">#N/A</definedName>
    <definedName name="BEx5CI7LSTIM9ZU0CA8M0C63AK94" hidden="1">#REF!</definedName>
    <definedName name="BEx5CINUDCSDCAJSNNV7XVNU8Q79" hidden="1">#N/A</definedName>
    <definedName name="BEx5CNLUIOYU8EODGA03Z3547I9T" hidden="1">#N/A</definedName>
    <definedName name="BEx5COCW9HKS1PYA07W9VV1V4GPI" hidden="1">#REF!</definedName>
    <definedName name="BEx5CPEKNSJORIPFQC2E1LTRYY8L" hidden="1">#N/A</definedName>
    <definedName name="BEx5CQ03WI7OH0CAZ1FFSE4GLRVO" hidden="1">#REF!</definedName>
    <definedName name="BEx5CSJXP3TH7J410QRUL879CSMG" hidden="1">#REF!</definedName>
    <definedName name="BEx5CSUOL05D8PAM2TRDA9VRJT1O" hidden="1">#N/A</definedName>
    <definedName name="BEx5CUNFOO4YDFJ22HCMI2QKIGKM" hidden="1">#N/A</definedName>
    <definedName name="BEx5CWLNNBBP067XEZTQ07I14S78" hidden="1">#REF!</definedName>
    <definedName name="BEx5D8A9N29KDEQCCBR2HGC4U9QV" hidden="1">#N/A</definedName>
    <definedName name="BEx5D8L47OF0WHBPFWXGZINZWUBZ" hidden="1">#N/A</definedName>
    <definedName name="BEx5DA8H52BB7YENV24IENUYDAKO" hidden="1">#REF!</definedName>
    <definedName name="BEx5DAJAHQ2SKUPCKSCR3PYML67L" hidden="1">#N/A</definedName>
    <definedName name="BEx5DC18JM1KJCV44PF18E0LNRKA" hidden="1">#N/A</definedName>
    <definedName name="BEx5DJIZBTNS011R9IIG2OQ2L6ZX" hidden="1">#N/A</definedName>
    <definedName name="BEx5DLRUWR9E6MXLFTY1EV1VYBB8" hidden="1">#N/A</definedName>
    <definedName name="BEx5DVYP51PH1M6DTU5RBJNM94GO" hidden="1">#N/A</definedName>
    <definedName name="BEx5DZ9D6HI5VU7JGU39XYSSCR88" hidden="1">#REF!</definedName>
    <definedName name="BEx5E123OLO9WQUOIRIDJ967KAGK" hidden="1">#N/A</definedName>
    <definedName name="BEx5E2UU5NES6W779W2OZTZOB4O7" hidden="1">#N/A</definedName>
    <definedName name="BEx5E4CSE5G83J5K32WENF7BXL82" hidden="1">#N/A</definedName>
    <definedName name="BEx5ELFSGPA3QICP0TGJ54E6YS43" hidden="1">#REF!</definedName>
    <definedName name="BEx5ELQL9B0VR6UT18KP11DHOTFX" hidden="1">#N/A</definedName>
    <definedName name="BEx5ER4TJTFPN7IB1MNEB1ZFR5M6" hidden="1">#N/A</definedName>
    <definedName name="BEx5EVXFTJMMTM8AAI7CI1LI3QWK" hidden="1">#REF!</definedName>
    <definedName name="BEx5EWTT2E1CPJNJYFOPCDTYFRTV" hidden="1">#REF!</definedName>
    <definedName name="BEx5F39Q9JZN8S0OYAZG0A8W5SNF" hidden="1">#REF!</definedName>
    <definedName name="BEx5F4MC05T2K5EPFSS8UYI3GSTV" hidden="1">#REF!</definedName>
    <definedName name="BEx5F6V72QTCK7O39Y59R0EVM6CW" hidden="1">#N/A</definedName>
    <definedName name="BEx5FGLQVACD5F5YZG4DGSCHCGO2" hidden="1">#N/A</definedName>
    <definedName name="BEx5FLJWHLW3BTZILDPN5NMA449V" hidden="1">#N/A</definedName>
    <definedName name="BEx5FNI2O10YN2SI1NO4X5GP3GTF" hidden="1">#N/A</definedName>
    <definedName name="BEx5FNY6L8LHSOGJN6MNZBEHI4GE" hidden="1">#N/A</definedName>
    <definedName name="BEx5FO8YRFSZCG3L608EHIHIHFY4" hidden="1">#N/A</definedName>
    <definedName name="BEx5FQNA6V4CNYSH013K45RI4BCV" hidden="1">#N/A</definedName>
    <definedName name="BEx5FVQPPEU32CPNV9RRQ9MNLLVE" hidden="1">#N/A</definedName>
    <definedName name="BEx5G08KGMG5X2AQKDGPFYG5GH94" hidden="1">#N/A</definedName>
    <definedName name="BEx5G1A8TFN4C4QII35U9DKYNIS8" hidden="1">#N/A</definedName>
    <definedName name="BEx5G1L0QO91KEPDMV1D8OT4BT73" hidden="1">#N/A</definedName>
    <definedName name="BEx5G38GEMWRWNPH68MEOA0BVJNH" hidden="1">#REF!</definedName>
    <definedName name="BEx5G86DZL1VYUX6KWODAP3WFAWP" hidden="1">#N/A</definedName>
    <definedName name="BEx5G8BV2GIOCM3C7IUFK8L04A6M" hidden="1">#N/A</definedName>
    <definedName name="BEx5GID9MVBUPFFT9M8K8B5MO9NV" hidden="1">#N/A</definedName>
    <definedName name="BEx5GN0EWA9SCQDPQ7NTUQH82QVK" hidden="1">#N/A</definedName>
    <definedName name="BEx5GNBCU4WZ74I0UXFL9ZG2XSGJ" hidden="1">#N/A</definedName>
    <definedName name="BEx5GOIID8G90TM5R6Y54Y7OIOK2" hidden="1">#REF!</definedName>
    <definedName name="BEx5GUCTYC7QCWGWU5BTO7Y7HDZX" hidden="1">#N/A</definedName>
    <definedName name="BEx5GYJVWY43618FXHPXGB2FUC5V" hidden="1">#REF!</definedName>
    <definedName name="BEx5GYUPJULJQ624TEESYFG1NFOH" hidden="1">#N/A</definedName>
    <definedName name="BEx5H0NEE0AIN5E2UHJ9J9ISU9N1" hidden="1">#N/A</definedName>
    <definedName name="BEx5H1UJSEUQM2K8QHQXO5THVHSO" hidden="1">#N/A</definedName>
    <definedName name="BEx5H4E78VLNR5Q0QKGRL7WY682Q" hidden="1">#REF!</definedName>
    <definedName name="BEx5HAOT9XWUF7XIFRZZS8B9F5TZ" hidden="1">#N/A</definedName>
    <definedName name="BEx5HE4XRF9BUY04MENWY9CHHN5H" hidden="1">#N/A</definedName>
    <definedName name="BEx5HFHMABAT0H9KKS754X4T304E" hidden="1">#N/A</definedName>
    <definedName name="BEx5HGDZ7MX1S3KNXLRL9WU565V4" hidden="1">#N/A</definedName>
    <definedName name="BEx5HGZJNNVAB1V5LAA4B4SNLWUI" hidden="1">#N/A</definedName>
    <definedName name="BEx5HJZ9FAVNZSSBTAYRPZDYM9NU" hidden="1">#N/A</definedName>
    <definedName name="BEx5HZ9JMKHNLFWLVUB1WP5B39BL" hidden="1">#N/A</definedName>
    <definedName name="BEx5I244LQHZTF3XI66J8705R9XX" hidden="1">#N/A</definedName>
    <definedName name="BEx5I29FGIZTOBPHLHJFG9N1PE4M" hidden="1">#REF!</definedName>
    <definedName name="BEx5I7YH2F2UR1FM39PLGMCJ2SJN" hidden="1">#N/A</definedName>
    <definedName name="BEx5I8PBP4LIXDGID5BP0THLO0AQ" hidden="1">#N/A</definedName>
    <definedName name="BEx5I8USVUB3JP4S9OXGMZVMOQXR" hidden="1">#N/A</definedName>
    <definedName name="BEx5I9GDQSYIAL65UQNDMNFQCS9Y" hidden="1">#N/A</definedName>
    <definedName name="BEx5I9GDY256MCFOUFV9YC7CXBKL" hidden="1">#REF!</definedName>
    <definedName name="BEx5IBUPG9AWNW5PK7JGRGEJ4OLM" hidden="1">#N/A</definedName>
    <definedName name="BEx5IC06RVN8BSAEPREVKHKLCJ2L" hidden="1">#N/A</definedName>
    <definedName name="BEx5IEULCS0NE52IU5DR0WM3FHAZ" hidden="1">#REF!</definedName>
    <definedName name="BEx5IG1RPQXRVWS46FXB5SGG0YXU" hidden="1">#REF!</definedName>
    <definedName name="BEx5IRFS7DOR6EMCH63A9FEL3PH9" hidden="1">#REF!</definedName>
    <definedName name="BEx5J0FFP1KS4NGY20AEJI8VREEA" hidden="1">#N/A</definedName>
    <definedName name="BEx5J583F9E3J7OKDHEDL8NS8AUF" hidden="1">#REF!</definedName>
    <definedName name="BEx5J5IW6DC6Z4GAJEK4V1ZC8QN1" hidden="1">#REF!</definedName>
    <definedName name="BEx5JC9L8FDIIQR14JS89IHTDCBA" hidden="1">#N/A</definedName>
    <definedName name="BEx5JF3ZXLDIS8VNKDCY7ZI7H1CI" hidden="1">#N/A</definedName>
    <definedName name="BEx5JHCZJ8G6OOOW6EF3GABXKH6F" hidden="1">#N/A</definedName>
    <definedName name="BEx5JHNRYE94GAYVMMYHK6Y4OCD8" hidden="1">#N/A</definedName>
    <definedName name="BEx5JJB6W446THXQCRUKD3I7RKLP" hidden="1">#N/A</definedName>
    <definedName name="BEx5JJWTMI37U3RDEJOYLO93RJ6Z" hidden="1">#N/A</definedName>
    <definedName name="BEx5JNCT8Z7XSSPD5EMNAJELCU2V" hidden="1">#N/A</definedName>
    <definedName name="BEx5JQCNT9Y4RM306CHC8IPY3HBZ" hidden="1">#N/A</definedName>
    <definedName name="BEx5K08PYKE6JOKBYIB006TX619P" hidden="1">#N/A</definedName>
    <definedName name="BEx5K2N2P5AH4JXC12AQKG5CY2DM" hidden="1">#N/A</definedName>
    <definedName name="BEx5K51DSERT1TR7B4A29R41W4NX" hidden="1">#N/A</definedName>
    <definedName name="BEx5KL2JRZPIPRQ8WOE4FWED2YL5" hidden="1">#N/A</definedName>
    <definedName name="BEx5KQM1YAVZYTDNU0JQ4YEVD7ZF" hidden="1">#N/A</definedName>
    <definedName name="BEx5KYER580I4T7WTLMUN7NLNP5K" hidden="1">#N/A</definedName>
    <definedName name="BEx5L73IEP58HC06KMLD10YTAV2A" hidden="1">#N/A</definedName>
    <definedName name="BEx5LHLB3M6K4ZKY2F42QBZT30ZH" hidden="1">#N/A</definedName>
    <definedName name="BEx5LK4YP79AVO6G0A7PZE165KDO" hidden="1">#REF!</definedName>
    <definedName name="BEx5LL1A7YFJ0BAQ85NP32IWDAX6" hidden="1">#REF!</definedName>
    <definedName name="BEx5LNABEKDKQKLZ40AAVG7TX1QW" hidden="1">#REF!</definedName>
    <definedName name="BEx5LRBVTNP58AWEA84GZ6QMBRZP" hidden="1">#REF!</definedName>
    <definedName name="BEx5LRMNU3HXIE1BUMDHRU31F7JJ" hidden="1">#N/A</definedName>
    <definedName name="BEx5LSJ1LPUAX3ENSPECWPG4J7D1" hidden="1">#N/A</definedName>
    <definedName name="BEx5LTKQ8RQWJE4BC88OP928893U" hidden="1">#N/A</definedName>
    <definedName name="BEx5LUXDB666WQ24IIZOXGK0UTH9" hidden="1">#N/A</definedName>
    <definedName name="BEx5M3M9USXWWE0XC4WC80H4KHZU" hidden="1">#N/A</definedName>
    <definedName name="BEx5MB9BR71LZDG7XXQ2EO58JC5F" hidden="1">#N/A</definedName>
    <definedName name="BEx5MEPBX35Q4G9J86PI6580GY13" hidden="1">#REF!</definedName>
    <definedName name="BEx5MLQZM68YQSKARVWTTPINFQ2C" hidden="1">#N/A</definedName>
    <definedName name="BEx5MQOVDTY49WHZHMQLNKMI6FYD" hidden="1">#REF!</definedName>
    <definedName name="BEx5MVXTKNBXHNWTL43C670E4KXC" hidden="1">#N/A</definedName>
    <definedName name="BEx5N1MSVR2T7TNLVRAGLD5AIW04" hidden="1">#N/A</definedName>
    <definedName name="BEx5N4XI4PWB1W9PMZ4O5R0HWTYD" hidden="1">#N/A</definedName>
    <definedName name="BEx5NA68N6FJFX9UJXK4M14U487F" hidden="1">#N/A</definedName>
    <definedName name="BEx5NDRPUG9I4G9OKQ6V4G5XXRU7" hidden="1">#REF!</definedName>
    <definedName name="BEx5NIKBG2GDJOYGE3WCXKU7YY51" hidden="1">#N/A</definedName>
    <definedName name="BEx5NV06L5J5IMKGOMGKGJ4PBZCD" hidden="1">#N/A</definedName>
    <definedName name="BEx5NX90RQC3HP5LE7SL22SMJ3ZS" hidden="1">#N/A</definedName>
    <definedName name="BEx5NZ1R2DMV2BHXW634VHSF5D5C" hidden="1">#N/A</definedName>
    <definedName name="BEx5NZSSQ6PY99ZX2D7Q9IGOR34W" hidden="1">#N/A</definedName>
    <definedName name="BEx5O15AUDQF47S3GIH9RT791TFO" hidden="1">#N/A</definedName>
    <definedName name="BEx5O3JLNM69FN39TXWE1BDC1O4I" hidden="1">#REF!</definedName>
    <definedName name="BEx5O3ZUQ2OARA1CDOZ3NC4UE5AA" hidden="1">#N/A</definedName>
    <definedName name="BEx5O8HPMU0GKRK2TTCDJCAY9FII" hidden="1">#N/A</definedName>
    <definedName name="BEx5OAFS0NJ2CB86A02E1JYHMLQ1" hidden="1">#N/A</definedName>
    <definedName name="BEx5OG4RPU8W1ETWDWM234NYYYEN" hidden="1">#N/A</definedName>
    <definedName name="BEx5OP9Y43F99O2IT69MKCCXGL61" hidden="1">#N/A</definedName>
    <definedName name="BEx5OR2JMXQWTOD87743BUAUJT4T" hidden="1">#N/A</definedName>
    <definedName name="BEx5P2B7TI2RSW594K0WPAFSRYSX" hidden="1">#REF!</definedName>
    <definedName name="BEx5P2B7XCBX97I6WXFKVAN2X74Q" hidden="1">#REF!</definedName>
    <definedName name="BEx5P5WOE5MVJ6NMDLLI4CVC87J1" hidden="1">#N/A</definedName>
    <definedName name="BEx5P97DNC4EK1WZ8EWY2J10OTSC" hidden="1">#N/A</definedName>
    <definedName name="BEx5P9Y9RDXNUAJ6CZ2LHMM8IM7T" hidden="1">#N/A</definedName>
    <definedName name="BEx5PD8YRE4YKLT32HT52178KYOQ" hidden="1">#REF!</definedName>
    <definedName name="BEx5PHWB2C0D5QLP3BZIP3UO7DIZ" hidden="1">#N/A</definedName>
    <definedName name="BEx5PJP02W68K2E46L5C5YBSNU6T" hidden="1">#N/A</definedName>
    <definedName name="BEx5PJUB1YAWFAHCFN095KJ5WKDJ" hidden="1">#N/A</definedName>
    <definedName name="BEx5PLCA8DOMAU315YCS5275L2HS" hidden="1">#N/A</definedName>
    <definedName name="BEx5PRXMZ5M65Z732WNNGV564C2J" hidden="1">#N/A</definedName>
    <definedName name="BEx5QB45T0DLN8QB9UFBIHDCC149" hidden="1">#REF!</definedName>
    <definedName name="BEx5QPSW4IPLH50WSR87HRER05RF" hidden="1">#N/A</definedName>
    <definedName name="BEx73V0EP8EMNRC3EZJJKKVKWQVB" hidden="1">#N/A</definedName>
    <definedName name="BEx73YB1CQSDTJHNKJTCX4CVLILZ" hidden="1">#REF!</definedName>
    <definedName name="BEx741WJHIJVXUX131SBXTVW8D71" hidden="1">#N/A</definedName>
    <definedName name="BEx74ESIB9Y8KGETIERMKU5PLCQR" hidden="1">#N/A</definedName>
    <definedName name="BEx74FOURJ16O0F12JR8L70EDCZA" hidden="1">#REF!</definedName>
    <definedName name="BEx74Q6H3O7133AWQXWC21MI2UFT" hidden="1">#N/A</definedName>
    <definedName name="BEx74W6BJ8ENO3J25WNM5H5APKA3" hidden="1">#N/A</definedName>
    <definedName name="BEx753D7W5XO4KDE92ERS63XI6XH" hidden="1">#N/A</definedName>
    <definedName name="BEx755GRRD9BL27YHLH5QWIYLWB7" hidden="1">#N/A</definedName>
    <definedName name="BEx759D1D5SXS5ELLZVBI0SXYUNF" hidden="1">#N/A</definedName>
    <definedName name="BEx75B0AISV1SI12YMKWEPND496X" hidden="1">#REF!</definedName>
    <definedName name="BEx75GJZSZHUDN6OOAGQYFUDA2LP" hidden="1">#N/A</definedName>
    <definedName name="BEx75HGCCV5K4UCJWYV8EV9AG5YT" hidden="1">#N/A</definedName>
    <definedName name="BEx75PZT8TY5P13U978NVBUXKHT4" hidden="1">#N/A</definedName>
    <definedName name="BEx75T55F7GML8V1DMWL26WRT006" hidden="1">#N/A</definedName>
    <definedName name="BEx75VJGR07JY6UUWURQ4PJ29UKC" hidden="1">#N/A</definedName>
    <definedName name="BEx761U258NFLDAKA0RRNRRK9EBY" hidden="1">#REF!</definedName>
    <definedName name="BEx7666EKK1DNNZON6TC600D7HDE" hidden="1">#REF!</definedName>
    <definedName name="BEx768KQO3DB9HQNV5Q9WBU6MXEM" hidden="1">#REF!</definedName>
    <definedName name="BEx76GYUX99CHASTG2PCO28DNA4Y" hidden="1">#REF!</definedName>
    <definedName name="BEx76OB9N5ELE6N4BP29B5DON77X" hidden="1">#REF!</definedName>
    <definedName name="BEx76W95ZOC90UXNCCS0RKXSK0QC" hidden="1">#REF!</definedName>
    <definedName name="BEx7741OUGLA0WJQLQRUJSL4DE00" hidden="1">#N/A</definedName>
    <definedName name="BEx774N83DXLJZ54Q42PWIJZ2DN1" hidden="1">#N/A</definedName>
    <definedName name="BEx777N58I1175OBWRBHXZYZ3W3W" hidden="1">#N/A</definedName>
    <definedName name="BEx779QNIY3061ZV9BR462WKEGRW" hidden="1">#N/A</definedName>
    <definedName name="BEx77FA73M1W24KGZYSYTN168AFI" hidden="1">#REF!</definedName>
    <definedName name="BEx77G19QU9A95CNHE6QMVSQR2T3" hidden="1">#N/A</definedName>
    <definedName name="BEx77GMUOSFMNRMMQBLCTF4JK3AX" hidden="1">#REF!</definedName>
    <definedName name="BEx77GXMP0KAER4Q6YCS2WCZP0B9" hidden="1">#REF!</definedName>
    <definedName name="BEx77LVKN6YURV949MA5LV9WJK6A" hidden="1">#REF!</definedName>
    <definedName name="BEx77M6BQCHCURS9NAIRGF63TYUV" hidden="1">#N/A</definedName>
    <definedName name="BEx77P0S3GVMS7BJUL9OWUGJ1B02" hidden="1">#N/A</definedName>
    <definedName name="BEx77QDESURI6WW5582YXSK3A972" hidden="1">#N/A</definedName>
    <definedName name="BEx77VBI9XOPFHKEWU5EHQ9J675Y" hidden="1">#N/A</definedName>
    <definedName name="BEx7809GQOCLHSNH95VOYIX7P1TV" hidden="1">#N/A</definedName>
    <definedName name="BEx780K8XAXUHGVZGZWQ74DK4CI3" hidden="1">#N/A</definedName>
    <definedName name="BEx78226TN58UE0CTY98YEDU0LSL" hidden="1">#N/A</definedName>
    <definedName name="BEx7845Q5N4ER85BSMLNX891B1F4" hidden="1">#N/A</definedName>
    <definedName name="BEx78698LUL9DHBG4URG7IETKYIN" hidden="1">#REF!</definedName>
    <definedName name="BEx7881ZZBWHRAX6W2GY19J8MGEQ" hidden="1">#N/A</definedName>
    <definedName name="BEx78GG3GBVQ2LZGQ81TFNKU77L2" hidden="1">#N/A</definedName>
    <definedName name="BEx78HHRIWDLHQX2LG0HWFRYEL1T" hidden="1">#N/A</definedName>
    <definedName name="BEx78QMXZ2P1ZB3HJ9O50DWHCMXR" hidden="1">#N/A</definedName>
    <definedName name="BEx78SFO5VR28677DWZEMDN7G86X" hidden="1">#N/A</definedName>
    <definedName name="BEx78SFOYH1Z0ZDTO47W2M60TW6K" hidden="1">#N/A</definedName>
    <definedName name="BEx78T6LU9FJNA8IQ51XDAB5JKM3" hidden="1">#REF!</definedName>
    <definedName name="BEx7992F24T20WKAPGJRJH7WRI68" hidden="1">#N/A</definedName>
    <definedName name="BEx79JK2D207TS96JGZBC4IB1TVG" hidden="1">#N/A</definedName>
    <definedName name="BEx79JK3E6JO8MX4O35A5G8NZCC8" hidden="1">#N/A</definedName>
    <definedName name="BEx79OCP4HQ6XP8EWNGEUDLOZBBS" hidden="1">#N/A</definedName>
    <definedName name="BEx79SEAYKUZB0H4LYBCD6WWJBG2" hidden="1">#N/A</definedName>
    <definedName name="BEx79SJRHTLS9PYM69O9BWW1FMJK" hidden="1">#N/A</definedName>
    <definedName name="BEx79TLFMQM184T380I0CGUCWN2Q" hidden="1">#REF!</definedName>
    <definedName name="BEx79WW3GA7DNYXF1NUXEJGKU6LW" hidden="1">#REF!</definedName>
    <definedName name="BEx79YJJLBELICW9F9FRYSCQ101L" hidden="1">#N/A</definedName>
    <definedName name="BEx79YUC7B0V77FSBGIRCY1BR4VK" hidden="1">#N/A</definedName>
    <definedName name="BEx7A06T3RC2891FUX05G3QPRAUE" hidden="1">#N/A</definedName>
    <definedName name="BEx7A2FTO6GXEV7ZNZCHVKC8WPGP" hidden="1">#N/A</definedName>
    <definedName name="BEx7A6S85YOBVD73LY7P5FYRMJNX" hidden="1">#N/A</definedName>
    <definedName name="BEx7A9HB1ZFX49GMGACLMHMLV3L2" hidden="1">#REF!</definedName>
    <definedName name="BEx7A9S3JA1X7FH4CFSQLTZC4691" hidden="1">#N/A</definedName>
    <definedName name="BEx7ABA2C9IWH5VSLVLLLCY62161" hidden="1">#N/A</definedName>
    <definedName name="BEx7AE4LPLX8N85BYB0WCO5S7ZPV" hidden="1">#N/A</definedName>
    <definedName name="BEx7ASD1I654MEDCO6GGWA95PXSC" hidden="1">#N/A</definedName>
    <definedName name="BEx7AV24OUYNSVUJJRRCKVBGJLN2" hidden="1">#N/A</definedName>
    <definedName name="BEx7AVCX9S5RJP3NSZ4QM4E6ERDT" hidden="1">#N/A</definedName>
    <definedName name="BEx7AVYIGP0930MV5JEBWRYCJN68" hidden="1">#N/A</definedName>
    <definedName name="BEx7B58ZYPAEX68JXN76DRLXRW85" hidden="1">#REF!</definedName>
    <definedName name="BEx7B6LH6917TXOSAAQ6U7HVF018" hidden="1">#N/A</definedName>
    <definedName name="BEx7BDXXKQN2HEBNGKOAUMPNAQLU" hidden="1">#N/A</definedName>
    <definedName name="BEx7BH8KXUT02QWBOF2B4MPE14U7" hidden="1">#REF!</definedName>
    <definedName name="BEx7BN2UYUELEHPJ4Z9PYQOPF4ZV" hidden="1">#REF!</definedName>
    <definedName name="BEx7BPXFZXJ79FQ0E8AQE21PGVHA" hidden="1">#N/A</definedName>
    <definedName name="BEx7BRKRUNLDI2BKLV3ZHUF1YLXK" hidden="1">#N/A</definedName>
    <definedName name="BEx7C04AM39DQMC1TIX7CFZ2ADHX" hidden="1">#N/A</definedName>
    <definedName name="BEx7C40F0PQURHPI6YQ39NFIR86Z" hidden="1">#N/A</definedName>
    <definedName name="BEx7C6V0FVV1U1N1A3ABE5Z24XGW" hidden="1">#N/A</definedName>
    <definedName name="BEx7C93VR7SYRIJS1JO8YZKSFAW9" hidden="1">#N/A</definedName>
    <definedName name="BEx7CCPC6R1KQQZ2JQU6EFI1G0RM" hidden="1">#N/A</definedName>
    <definedName name="BEx7CIEC5JDYZG3AEPER81CK9DGG" hidden="1">#REF!</definedName>
    <definedName name="BEx7CIJST9GLS2QD383UK7VUDTGL" hidden="1">#N/A</definedName>
    <definedName name="BEx7CIPAVRO083TLBMYNSM4ANKC1" hidden="1">#REF!</definedName>
    <definedName name="BEx7CL3MNZVB7T6R4YIFXB2NOBT8" hidden="1">#N/A</definedName>
    <definedName name="BEx7CO8T2XKC7GHDSYNAWTZ9L7YR" hidden="1">#N/A</definedName>
    <definedName name="BEx7CW1CF00DO8A36UNC2X7K65C2" hidden="1">#N/A</definedName>
    <definedName name="BEx7CW6NFRL2P4XWP0MWHIYA97KF" hidden="1">#N/A</definedName>
    <definedName name="BEx7D1KUHOKVIQ52483ECETF4DJ9" hidden="1">#REF!</definedName>
    <definedName name="BEx7D5RWKRS4W71J4NZ6ZSFHPKFT" hidden="1">#N/A</definedName>
    <definedName name="BEx7D8H1TPOX1UN17QZYEV7Q58GA" hidden="1">#N/A</definedName>
    <definedName name="BEx7D9O6FQMDYT7JKP0FY1Y1COJA" hidden="1">#REF!</definedName>
    <definedName name="BEx7DCYWFDK7KKFYSGMFR3LJ3QMN" hidden="1">#REF!</definedName>
    <definedName name="BEx7DGF13H2074LRWFZQ45PZ6JPX" hidden="1">#N/A</definedName>
    <definedName name="BEx7DKWUXEDIISSX4GDD4YYT887F" hidden="1">#N/A</definedName>
    <definedName name="BEx7DMUYR2HC26WW7AOB1TULERMB" hidden="1">#N/A</definedName>
    <definedName name="BEx7DNWN9N207BWEYZEQWTUIJ6CG" hidden="1">#REF!</definedName>
    <definedName name="BEx7DR7AMYWIFFI6GB0SJLMJRY2P" hidden="1">#REF!</definedName>
    <definedName name="BEx7DUNHC925FF8GFAO422D1D8DN" hidden="1">#REF!</definedName>
    <definedName name="BEx7DVJTRV44IMJIBFXELE67SZ7S" hidden="1">#N/A</definedName>
    <definedName name="BEx7DVUMFCI5INHMVFIJ44RTTSTT" hidden="1">#N/A</definedName>
    <definedName name="BEx7E0N8YGO8U4LCUQRY9SVMIOTU" hidden="1">#N/A</definedName>
    <definedName name="BEx7E2QT2U8THYOKBPXONB1B47WH" hidden="1">#N/A</definedName>
    <definedName name="BEx7E5QP7W6UKO74F5Y0VJ741HS5" hidden="1">#N/A</definedName>
    <definedName name="BEx7E6N29HGH3I47AFB2DCS6MVS6" hidden="1">#N/A</definedName>
    <definedName name="BEx7EBA8IYHQKT7IQAOAML660SYA" hidden="1">#N/A</definedName>
    <definedName name="BEx7EG8C0OHRYSAZAT06QDPGSY6Q" hidden="1">#N/A</definedName>
    <definedName name="BEx7EI6C8MCRZFEQYUBE5FSUTIHK" hidden="1">#N/A</definedName>
    <definedName name="BEx7EI6DL1Z6UWLFBXAKVGZTKHWJ" hidden="1">#N/A</definedName>
    <definedName name="BEx7ELBQPS5GT4HN4DQA6ZIEB7HL" hidden="1">#N/A</definedName>
    <definedName name="BEx7EOBHA85ETC1F2R8SE8TJ22JB" hidden="1">#REF!</definedName>
    <definedName name="BEx7EQKHX7GZYOLXRDU534TT4H64" hidden="1">#N/A</definedName>
    <definedName name="BEx7ETV6L1TM7JSXJIGK3FC6RVZW" hidden="1">#N/A</definedName>
    <definedName name="BEx7EWK9GUVV6FXWYIGH0TAI4V2O" hidden="1">#N/A</definedName>
    <definedName name="BEx7EYYLHMBYQTH6I377FCQS7CSX" hidden="1">#N/A</definedName>
    <definedName name="BEx7EYYLHU0XCO5K8G5I6ZIM2QFO" hidden="1">#REF!</definedName>
    <definedName name="BEx7FCLG1RYI2SNOU1Y2GQZNZSWA" hidden="1">#N/A</definedName>
    <definedName name="BEx7FDSMN2GZTVYZEY80IJ9W90QO" hidden="1">#REF!</definedName>
    <definedName name="BEx7FEE7PHYD1YE3XW4EN72OENUY" hidden="1">#REF!</definedName>
    <definedName name="BEx7FKDXYMV4JVT67B2ADC8FU4FT" hidden="1">#REF!</definedName>
    <definedName name="BEx7FN32ZGWOAA4TTH79KINTDWR9" hidden="1">#N/A</definedName>
    <definedName name="BEx7G82CKM3NIY1PHNFK28M09PCH" hidden="1">#N/A</definedName>
    <definedName name="BEx7GENQ93ONM4SON85VCSN4WB5Q" hidden="1">#N/A</definedName>
    <definedName name="BEx7GK1YJTQW25EHXQ5BW6CZW7HU" hidden="1">#REF!</definedName>
    <definedName name="BEx7GR3ENYWRXXS5IT0UMEGOLGUH" hidden="1">#N/A</definedName>
    <definedName name="BEx7GSAL6P7TASL8MB63RFST1LJL" hidden="1">#N/A</definedName>
    <definedName name="BEx7GSG1U7LDJE1VNXVCVJQ87JWC" hidden="1">#REF!</definedName>
    <definedName name="BEx7GZSHV1MDCVXLDT8687XBX0JK" hidden="1">#N/A</definedName>
    <definedName name="BEx7H0JD6I5I8WQLLWOYWY5YWPQE" hidden="1">#N/A</definedName>
    <definedName name="BEx7H14XCXH7WEXEY1HVO53A6AGH" hidden="1">#N/A</definedName>
    <definedName name="BEx7HFTIA8AC8BR8HKIN81VE1SGW" hidden="1">#N/A</definedName>
    <definedName name="BEx7HGVBEF4LEIF6RC14N3PSU461" hidden="1">#N/A</definedName>
    <definedName name="BEx7HH64ANFG60DDJ736DVX4IHDF" hidden="1">#REF!</definedName>
    <definedName name="BEx7HJKG6I7Q3UCJ834GPTI67WZP" hidden="1">#N/A</definedName>
    <definedName name="BEx7HNGOF0DWMEBQ3WQXI8JT99B2" hidden="1">#N/A</definedName>
    <definedName name="BEx7HQ5T9FZ42QWS09UO4DT42Y0R" hidden="1">#N/A</definedName>
    <definedName name="BEx7HRCZE3CVGON1HV07MT5MNDZ3" hidden="1">#N/A</definedName>
    <definedName name="BEx7HWGE2CANG5M17X4C8YNC3N8F" hidden="1">#N/A</definedName>
    <definedName name="BEx7I1JSK6SU6YI7NBZTCGKNOWDX" hidden="1">#REF!</definedName>
    <definedName name="BEx7I8FZ96C5JAHXS18ZV0912LZP" hidden="1">#N/A</definedName>
    <definedName name="BEx7I9XWR7WB0HRYBUCAE3DWXIOG" hidden="1">#REF!</definedName>
    <definedName name="BEx7IA8PYBZ2ME2N77S03USCFAU3" hidden="1">#REF!</definedName>
    <definedName name="BEx7IBVYN47SFZIA0K4MDKQZNN9V" hidden="1">#N/A</definedName>
    <definedName name="BEx7IEQKXV5CCQN6Y27PU3KZN5XS" hidden="1">#REF!</definedName>
    <definedName name="BEx7ILXIEHEZWBO2BHEEAQV4OL2M" hidden="1">#REF!</definedName>
    <definedName name="BEx7IUX6VZS3FZFJFA8WMWXPC4T4" hidden="1">#REF!</definedName>
    <definedName name="BEx7IV2IJ5WT7UC0UG7WP0WF2JZI" hidden="1">#N/A</definedName>
    <definedName name="BEx7IWF5YD7LRL3ATO9YW2JZ7ZU9" hidden="1">#REF!</definedName>
    <definedName name="BEx7IXGU74GE5E4S6W4Z13AR092Y" hidden="1">#N/A</definedName>
    <definedName name="BEx7J4YL8Q3BI1MLH16YYQ18IJRD" hidden="1">#N/A</definedName>
    <definedName name="BEx7JDNHEWWN6T6989QZTUWJIUY6" hidden="1">#N/A</definedName>
    <definedName name="BEx7JH3HGBPI07OHZ5LFYK0UFZQR" hidden="1">#N/A</definedName>
    <definedName name="BEx7JRVW2AMJT271N0HQ5RO1QRTM" hidden="1">#REF!</definedName>
    <definedName name="BEx7JSC5WHPZYJVJNT89H4LHVEJ4" hidden="1">#N/A</definedName>
    <definedName name="BEx7JSSAH68DI6KV87ZLVRSXKW62" hidden="1">#REF!</definedName>
    <definedName name="BEx7JT31TACISH6FRYE9M1TS7DNT" hidden="1">#REF!</definedName>
    <definedName name="BEx7JV194190CNM6WWGQ3UBJ3CHH" hidden="1">#N/A</definedName>
    <definedName name="BEx7JX4T15O82VUZNJTL3ZN0VD7Y" hidden="1">#REF!</definedName>
    <definedName name="BEx7JXKVQU9WVGH5M1KWILNTO6LH" hidden="1">#N/A</definedName>
    <definedName name="BEx7K7GZ607XQOGB81A1HINBTGOZ" hidden="1">#N/A</definedName>
    <definedName name="BEx7K9KGYYF7NXSHZFPAHY3IADIE" hidden="1">#N/A</definedName>
    <definedName name="BEx7KEYPBDXSNROH8M6CDCBN6B50" hidden="1">#N/A</definedName>
    <definedName name="BEx7KF9ITDR3WA6RG7AG8EA2SQP0" hidden="1">#N/A</definedName>
    <definedName name="BEx7KSAS8BZT6H8OQCZ5DNSTMO07" hidden="1">#N/A</definedName>
    <definedName name="BEx7KSLPO1S0KRE6JNB1YJDM8N38" hidden="1">#REF!</definedName>
    <definedName name="BEx7KWHTBD21COXVI4HNEQH0Z3L8" hidden="1">#N/A</definedName>
    <definedName name="BEx7KXUGRMRSUXCM97Z7VRZQ9JH2" hidden="1">#N/A</definedName>
    <definedName name="BEx7L21IQVP1N1TTQLRMANSSLSLE" hidden="1">#N/A</definedName>
    <definedName name="BEx7L5C6U8MP6IZ67BD649WQYJEK" hidden="1">#N/A</definedName>
    <definedName name="BEx7L8HEYEVTATR0OG5JJO647KNI" hidden="1">#N/A</definedName>
    <definedName name="BEx7L8XOV64OMS15ZFURFEUXLMWF" hidden="1">#N/A</definedName>
    <definedName name="BEx7LJVFQACL9F4DRS9YZQ9R2N30" hidden="1">#N/A</definedName>
    <definedName name="BEx7LK671RFMZAY3XB0JTUAN8FN8" hidden="1">#N/A</definedName>
    <definedName name="BEx7M5LRHSWF6Y5H2LP2YO43ETKD" hidden="1">#REF!</definedName>
    <definedName name="BEx7M78ZXU78O3IZFBSHF78H5M4H" hidden="1">#REF!</definedName>
    <definedName name="BEx7M8QZ2CFW74ZPPW91B3QMOOIB" hidden="1">#REF!</definedName>
    <definedName name="BEx7MAUI1JJFDIJGDW4RWY5384LY" hidden="1">#N/A</definedName>
    <definedName name="BEx7MJZO3UKAMJ53UWOJ5ZD4GGMQ" hidden="1">#N/A</definedName>
    <definedName name="BEx7MT4MFNXIVQGAT6D971GZW7CA" hidden="1">#N/A</definedName>
    <definedName name="BEx7NA7MYN9DQ07RXPVM50M39ICK" hidden="1">#REF!</definedName>
    <definedName name="BEx7NI062THZAM6I8AJWTFJL91CS" hidden="1">#N/A</definedName>
    <definedName name="BEx8ZFLVHIO12ED885GVJMI5FQCA" hidden="1">#REF!</definedName>
    <definedName name="BEx8ZPSP4ONU25Q18G98YSDWOASE" hidden="1">#REF!</definedName>
    <definedName name="BEx8ZW3B83HJ4HDLVHTVHVN7UG4S" hidden="1">#REF!</definedName>
    <definedName name="BEx904S75BPRYMHF0083JF7ES4NG" hidden="1">#N/A</definedName>
    <definedName name="BEx90HDD4RWF7JZGA8GCGG7D63MG" hidden="1">#N/A</definedName>
    <definedName name="BEx90HO5F8PW8HK78ZM1RPS35FJD" hidden="1">#N/A</definedName>
    <definedName name="BEx90LEZ2WZXYW23WYT3UEST3FVP" hidden="1">#REF!</definedName>
    <definedName name="BEx90RV02OK8BUBNDTBID50DSGLD" hidden="1">#N/A</definedName>
    <definedName name="BEx90SB4TJU5GXRIKGQ658TSFJJ4" hidden="1">#REF!</definedName>
    <definedName name="BEx90VGH5H09ON2QXYC9WIIEU98T" hidden="1">#N/A</definedName>
    <definedName name="BEx9175B70QXYAU5A8DJPGZQ46L9" hidden="1">#N/A</definedName>
    <definedName name="BEx91AQQRTV87AO27VWHSFZAD4ZR" hidden="1">#N/A</definedName>
    <definedName name="BEx91FJ86C4Q8J6FNHNF5RE8MKDU" hidden="1">#REF!</definedName>
    <definedName name="BEx91FJE2OLV24C1UN8SE2CCXWS8" hidden="1">#REF!</definedName>
    <definedName name="BEx91GL3Q0C4SGF9FVHT9SNIP7JE" hidden="1">#REF!</definedName>
    <definedName name="BEx91L8FLL5CWLA2CDHKCOMGVDZN" hidden="1">#N/A</definedName>
    <definedName name="BEx91LDP6I5KW3FYUGO696HMVTE8" hidden="1">#REF!</definedName>
    <definedName name="BEx91M4LZ3BI7GKQDTIQYW14PRQY" hidden="1">#REF!</definedName>
    <definedName name="BEx91OTVH9ZDBC3QTORU8RZX4EOC" hidden="1">#N/A</definedName>
    <definedName name="BEx91PF9YTQ6HWJLUG4VZXPIYWQP" hidden="1">#N/A</definedName>
    <definedName name="BEx91PQ8TBMAEKFSRNSTLQXGGQXK" hidden="1">#REF!</definedName>
    <definedName name="BEx91QH5JRZKQP1GPN2SQMR3CKAG" hidden="1">#N/A</definedName>
    <definedName name="BEx91ROALDNHO7FI4X8L61RH4UJE" hidden="1">#N/A</definedName>
    <definedName name="BEx91TMID71GVYH0U16QM1RV3PX0" hidden="1">#N/A</definedName>
    <definedName name="BEx91VF2D78PAF337E3L2L81K9W2" hidden="1">#N/A</definedName>
    <definedName name="BEx921PNZ46VORG2VRMWREWIC0SE" hidden="1">#N/A</definedName>
    <definedName name="BEx924K99DNCMJIV2V3F8N2BMZIE" hidden="1">#REF!</definedName>
    <definedName name="BEx92BLVXZ9QMO11OBD7TOIN4KKV" hidden="1">#N/A</definedName>
    <definedName name="BEx92DPEKL5WM5A3CN8674JI0PR3" hidden="1">#N/A</definedName>
    <definedName name="BEx92ER2RMY93TZK0D9L9T3H0GI5" hidden="1">#N/A</definedName>
    <definedName name="BEx92FI04PJT4LI23KKIHRXWJDTT" hidden="1">#N/A</definedName>
    <definedName name="BEx92HR14HQ9D5JXCSPA4SS4RT62" hidden="1">#N/A</definedName>
    <definedName name="BEx92HWA2D6A5EX9MFG68G0NOMSN" hidden="1">#N/A</definedName>
    <definedName name="BEx92I1RLVR3ZIAROGUHDW2HCBW6" hidden="1">#N/A</definedName>
    <definedName name="BEx92INDKBGJTJEFQGL34RP1T197" hidden="1">#N/A</definedName>
    <definedName name="BEx92PUBDIXAU1FW5ZAXECMAU0LN" hidden="1">#N/A</definedName>
    <definedName name="BEx92S8MHFFIVRQ2YSHZNQGOFUHD" hidden="1">#N/A</definedName>
    <definedName name="BEx932KS4ZTANTHVRPFP2RN9U333" hidden="1">#N/A</definedName>
    <definedName name="BEx932KT3ZJGPANPBCZRXI6WDKGK" hidden="1">#N/A</definedName>
    <definedName name="BEx93B9OULL2YGC896XXYAAJSTRK" hidden="1">#N/A</definedName>
    <definedName name="BEx93EPU3TJ5WMVWCMPOPMG1DCAD" hidden="1">#REF!</definedName>
    <definedName name="BEx93FRKF99NRT3LH99UTIH7AAYF" hidden="1">#N/A</definedName>
    <definedName name="BEx93G2BCND63PDQGIOPQW07GZTL" hidden="1">#REF!</definedName>
    <definedName name="BEx93KK5E98R4QZOVC8K0KMMT8Z8" hidden="1">#REF!</definedName>
    <definedName name="BEx93M7FSHP50OG34A4W8W8DF12U" hidden="1">#N/A</definedName>
    <definedName name="BEx93OLWY2O3PRA74U41VG5RXT4Q" hidden="1">#N/A</definedName>
    <definedName name="BEx93RWFAF6YJGYUTITVM445C02U" hidden="1">#N/A</definedName>
    <definedName name="BEx93SY9RWG3HUV4YXQKXJH9FH14" hidden="1">#N/A</definedName>
    <definedName name="BEx93TJUX3U0FJDBG6DDSNQ91R5J" hidden="1">#N/A</definedName>
    <definedName name="BEx942UCRHMI4B0US31HO95GSC2X" hidden="1">#N/A</definedName>
    <definedName name="BEx945DYVB15FAOQU3919ZK0M4GZ" hidden="1">#N/A</definedName>
    <definedName name="BEx948ZFFQWVIDNG4AZAUGGGEB5U" hidden="1">#N/A</definedName>
    <definedName name="BEx94CKXG92OMURH41SNU6IOHK4J" hidden="1">#N/A</definedName>
    <definedName name="BEx94GXG30CIVB6ZQN3X3IK6BZXQ" hidden="1">#N/A</definedName>
    <definedName name="BEx94HZ5LURYM9ST744ALV6ZCKYP" hidden="1">#N/A</definedName>
    <definedName name="BEx94IQ75E90YUMWJ9N591LR7DQQ" hidden="1">#N/A</definedName>
    <definedName name="BEx94L9TBK45AUQSX1IUZ86U1GPQ" hidden="1">#N/A</definedName>
    <definedName name="BEx94N7W5T3U7UOE97D6OVIBUCXS" hidden="1">#N/A</definedName>
    <definedName name="BEx94ZYHDZJIEQEQIDFFLQFVE2QJ" hidden="1">#REF!</definedName>
    <definedName name="BEx950UWEEZ891NJTGT3S1HH4PQT" hidden="1">#REF!</definedName>
    <definedName name="BEx951LY4KKKF87XC9YRPWFS7RQM" hidden="1">#N/A</definedName>
    <definedName name="BEx952I55RES511MXC668IY1VK34" hidden="1">#REF!</definedName>
    <definedName name="BEx953PB6S6ECMD8N0JSW0CBG0DA" hidden="1">#N/A</definedName>
    <definedName name="BEx955NIAWX5OLAHMTV6QFUZPR30" hidden="1">#N/A</definedName>
    <definedName name="BEx9581TYVI2M5TT4ISDAJV4W7Z6" hidden="1">#N/A</definedName>
    <definedName name="BEx95EHPZ5HZ9KIEZJL4M19MXHE0" hidden="1">#REF!</definedName>
    <definedName name="BEx95GQQUO2KVY557SV4Y21JF5E9" hidden="1">#REF!</definedName>
    <definedName name="BEx95HN3ZGIMIEQY9WNPHKDRBIEH" hidden="1">#REF!</definedName>
    <definedName name="BEx95HSF5K5NN58CLCN8AF5UZT8M" hidden="1">#REF!</definedName>
    <definedName name="BEx95NHF4RVUE0YDOAFZEIVBYJXD" hidden="1">#N/A</definedName>
    <definedName name="BEx95PVQX038VI4KV27D57D7VQ0Z" hidden="1">#REF!</definedName>
    <definedName name="BEx95QBZMG0E2KQ9BERJ861QLYN3" hidden="1">#N/A</definedName>
    <definedName name="BEx95QHBVDN795UNQJLRXG3RDU49" hidden="1">#N/A</definedName>
    <definedName name="BEx95TBVUWV7L7OMFMZDQEXGVHU6" hidden="1">#N/A</definedName>
    <definedName name="BEx95U89DZZSVO39TGS62CX8G9N4" hidden="1">#N/A</definedName>
    <definedName name="BEx95YFATM7U6XONNW6G6WRQXI7B" hidden="1">#N/A</definedName>
    <definedName name="BEx9602K2GHNBUEUVT9ONRQU1GMD" hidden="1">#N/A</definedName>
    <definedName name="BEx960YYY6Y5ZZFYE3HW8YQ60MMU" hidden="1">#REF!</definedName>
    <definedName name="BEx961F84HPJ059JSCMUXB1JZS8Q" hidden="1">#REF!</definedName>
    <definedName name="BEx962BL3Y4LA53EBYI64ZYMZE8U" hidden="1">#N/A</definedName>
    <definedName name="BEx965M3ZHY34C8CT0PPRUJ0XZXG" hidden="1">#N/A</definedName>
    <definedName name="BEx966D60BLYC7X9SG7Z51F1EOEH" hidden="1">#N/A</definedName>
    <definedName name="BEx96KR21O7H9R29TN0S45Y3QPUK" hidden="1">#N/A</definedName>
    <definedName name="BEx96Q5AOK5534NTO76EXOXPWUS4" hidden="1">#REF!</definedName>
    <definedName name="BEx96SUFKHHFE8XQ6UUO6ILDOXHO" hidden="1">#N/A</definedName>
    <definedName name="BEx96T56NUOCXZ8DR89IM366OUVM" hidden="1">#REF!</definedName>
    <definedName name="BEx96TW35ZH125DN6ID095GO04V2" hidden="1">#REF!</definedName>
    <definedName name="BEx96UN4YWXBDEZ1U1ZUIPP41Z7I" hidden="1">#N/A</definedName>
    <definedName name="BEx970MYCPJ6DQ44TKLOIGZO5LHH" hidden="1">#N/A</definedName>
    <definedName name="BEx978KSD61YJH3S9DGO050R2EHA" hidden="1">#N/A</definedName>
    <definedName name="BEx97CRUNIE6KIUEYC8Z9HUOR7UM" hidden="1">#REF!</definedName>
    <definedName name="BEx97EVCJ8GSGHHSDVSYCIYTTAQW" hidden="1">#REF!</definedName>
    <definedName name="BEx97H9O1NAKAPK4MX4PKO34ICL5" hidden="1">#N/A</definedName>
    <definedName name="BEx97HVA5F2I0D6ID81KCUDEQOIH" hidden="1">#N/A</definedName>
    <definedName name="BEx97MNUZQ1Z0AO2FL7XQYVNCPR7" hidden="1">#N/A</definedName>
    <definedName name="BEx97NPQBACJVD9K1YXI08RTW9E2" hidden="1">#N/A</definedName>
    <definedName name="BEx97RWQLXS0OORDCN69IGA58CWU" hidden="1">#N/A</definedName>
    <definedName name="BEx97WPF9NJ08KACJWY7BSH74IBM" hidden="1">#N/A</definedName>
    <definedName name="BEx97XAV5CD019F29WSZTW9YGAT3" hidden="1">#REF!</definedName>
    <definedName name="BEx97YNGGDFIXHTMGFL2IHAQX9MI" hidden="1">#N/A</definedName>
    <definedName name="BEx981HW73BUZWT14TBTZHC0ZTJ4" hidden="1">#N/A</definedName>
    <definedName name="BEx9871KU0N99P0900EAK69VFYT2" hidden="1">#N/A</definedName>
    <definedName name="BEx9871LYCEJIMEZ1N2Y75PZKY3T" hidden="1">#REF!</definedName>
    <definedName name="BEx98GS52ZNWGBKXFI2S0VN4NMD5" hidden="1">#REF!</definedName>
    <definedName name="BEx98IFKNJFGZFLID1YTRFEG1SXY" hidden="1">#N/A</definedName>
    <definedName name="BEx98TDBS1MHBNAV0NBXMUF1ADJK" hidden="1">#REF!</definedName>
    <definedName name="BEx98V62HMM4XTG9OCBDIQ1NT6AQ" hidden="1">#REF!</definedName>
    <definedName name="BEx98YRJ7M8RM0P1VSJLHMZC4S9D" hidden="1">#REF!</definedName>
    <definedName name="BEx9915UVD4G7RA3IMLFZ0LG3UA2" hidden="1">#N/A</definedName>
    <definedName name="BEx992CZON8AO7U7V88VN1JBO0MG" hidden="1">#N/A</definedName>
    <definedName name="BEx9952469XMFGSPXL7CMXHPJF90" hidden="1">#N/A</definedName>
    <definedName name="BEx9963YLENV5YPOKTTUDX6BDY40" hidden="1">#N/A</definedName>
    <definedName name="BEx997LVR2Q25RW6KDG0TRK364QZ" hidden="1">#N/A</definedName>
    <definedName name="BEx99B77I7TUSHRR4HIZ9FU2EIUT" hidden="1">#N/A</definedName>
    <definedName name="BEx99BY9N3FEFAN4JT27ZVFD6CY7" hidden="1">#REF!</definedName>
    <definedName name="BEx99BYABMRW2QPBSJAHQGKGJ513" hidden="1">#REF!</definedName>
    <definedName name="BEx99JFZQZDZT0726KUP5GVNEN7T" hidden="1">#REF!</definedName>
    <definedName name="BEx99Q6PH5F3OQKCCAAO75PYDEFN" hidden="1">#N/A</definedName>
    <definedName name="BEx99WBYT2D6UUC1PT7A40ENYID4" hidden="1">#N/A</definedName>
    <definedName name="BEx99XOGHOM28CNCYKQWYGL56W2S" hidden="1">#N/A</definedName>
    <definedName name="BEx99ZRZ4I7FHDPGRAT5VW7NVBPU" hidden="1">#N/A</definedName>
    <definedName name="BEx9A4FA1QC99XJQBH8IH95L849C" hidden="1">#REF!</definedName>
    <definedName name="BEx9A567WQ5842CQLX6UPTKEBOR8" hidden="1">#REF!</definedName>
    <definedName name="BEx9AH0B66C3ZK91C9R0SGK4OTSQ" hidden="1">#REF!</definedName>
    <definedName name="BEx9AQ5HOP4L914N680G3LANJRGY" hidden="1">#REF!</definedName>
    <definedName name="BEx9AT5E3ZSHKSOL35O38L8HF9TH" hidden="1">#N/A</definedName>
    <definedName name="BEx9AV8W1FAWF5BHATYEN47X12JN" hidden="1">#N/A</definedName>
    <definedName name="BEx9B6HFAULSW9IXMIKBHKRW03Z5" hidden="1">#N/A</definedName>
    <definedName name="BEx9B8A5186FNTQQNLIO5LK02ABI" hidden="1">#N/A</definedName>
    <definedName name="BEx9B8VR20E2CILU4CDQUQQ9ONXK" hidden="1">#N/A</definedName>
    <definedName name="BEx9B917EUP13X6FQ3NPQL76XM5V" hidden="1">#N/A</definedName>
    <definedName name="BEx9BAJ5WYEQ623HUT9NNCMP3RUG" hidden="1">#N/A</definedName>
    <definedName name="BEx9BKVBN2XGPZCR0808RHRN4TAW" hidden="1">#N/A</definedName>
    <definedName name="BEx9BL0OESICM6VZEYZ2NX5RQP3X" hidden="1">#N/A</definedName>
    <definedName name="BEx9BMDAESAY83FCUNPCBFAZCHUG" hidden="1">#REF!</definedName>
    <definedName name="BEx9BYSYW7QCPXS2NAVLFAU5Y2Z2" hidden="1">#N/A</definedName>
    <definedName name="BEx9C179H4MBEE0JNCHKLZRIFDKW" hidden="1">#REF!</definedName>
    <definedName name="BEx9C590HJ2O31IWJB73C1HR74AI" hidden="1">#N/A</definedName>
    <definedName name="BEx9C7Y58Z4EFPIDRI2Q1AOQ0K9W" hidden="1">#REF!</definedName>
    <definedName name="BEx9CCQRMYYOGIOYTOM73VKDIPS1" hidden="1">#N/A</definedName>
    <definedName name="BEx9CFW4AEYRPTMXLZJBDWGROM32" hidden="1">#N/A</definedName>
    <definedName name="BEx9CHU66YAIXWQWD38W0MJ4I6C8" hidden="1">#REF!</definedName>
    <definedName name="BEx9CJHF841OV8V6PMCKKPX93PGM" hidden="1">#REF!</definedName>
    <definedName name="BEx9CKU3DCGQOK1F7LOQU9LNCO6U" hidden="1">#REF!</definedName>
    <definedName name="BEx9CM6J17FCQV1H1CH268YF5BGM" hidden="1">#N/A</definedName>
    <definedName name="BEx9CN2WA9HKJ3D8BGD15EE2OSHW" hidden="1">#REF!</definedName>
    <definedName name="BEx9CNOI3SI6A5OXQF76T6GOS51W" hidden="1">#N/A</definedName>
    <definedName name="BEx9CNZC0XOK2F3VIUB87PCYSYPL" hidden="1">#REF!</definedName>
    <definedName name="BEx9D1BC9FT19KY0INAABNDBAMR1" hidden="1">#N/A</definedName>
    <definedName name="BEx9DJ5FLEOUV040M9Q0TSM73IMA" hidden="1">#N/A</definedName>
    <definedName name="BEx9DKSUZ4O1Y7YHBPF23GU4ERUZ" hidden="1">#REF!</definedName>
    <definedName name="BEx9DN6ZMF18Q39MPMXSDJTZQNJ3" hidden="1">#N/A</definedName>
    <definedName name="BEx9DQHO96ZISQEOTPGASJLE97K0" hidden="1">#REF!</definedName>
    <definedName name="BEx9DUU8DALPSCW66GTMQRPXZ6GL" hidden="1">#N/A</definedName>
    <definedName name="BEx9DWSAQWFRTYJ9ABH6MY5PN3ZI" hidden="1">#N/A</definedName>
    <definedName name="BEx9E14TDNSEMI784W0OTIEQMWN6" hidden="1">#N/A</definedName>
    <definedName name="BEx9E2BZ2B1R41FMGJCJ7JLGLUAJ" hidden="1">#N/A</definedName>
    <definedName name="BEx9E86AXFTE1XWRZ8SN0XE44UNR" hidden="1">#N/A</definedName>
    <definedName name="BEx9EG9KBJ77M8LEOR9ITOKN5KXY" hidden="1">#N/A</definedName>
    <definedName name="BEx9EMK6HAJJMVYZTN5AUIV7O1E6" hidden="1">#N/A</definedName>
    <definedName name="BEx9EOYHJ9WSDHH47WQUIIDNC25R" hidden="1">#N/A</definedName>
    <definedName name="BEx9EQAY352HT2ZRQK6GWSIN7DT6" hidden="1">#N/A</definedName>
    <definedName name="BEx9EQLVZHYQ1TPX7WH3SOWXCZLE" hidden="1">#N/A</definedName>
    <definedName name="BEx9ETLU0EK5LGEM1QCNYN2S8O5F" hidden="1">#N/A</definedName>
    <definedName name="BEx9F0Y2ESUNE3U7TQDLMPE9BO67" hidden="1">#N/A</definedName>
    <definedName name="BEx9F5W18ZGFOKGRE8PR6T1MO6GT" hidden="1">#N/A</definedName>
    <definedName name="BEx9F6HL68HGHGL6JF1FE2RFAQO8" hidden="1">#N/A</definedName>
    <definedName name="BEx9F78N4HY0XFGBQ4UJRD52L1EI" hidden="1">#N/A</definedName>
    <definedName name="BEx9FF16LOQP5QIR4UHW5EIFGQB8" hidden="1">#N/A</definedName>
    <definedName name="BEx9FIRZ2WEBW4Y14OK2EA3XJY2H" hidden="1">#REF!</definedName>
    <definedName name="BEx9FJ2R3Z8ZDVUGZP1Y0H9E64UR" hidden="1">#N/A</definedName>
    <definedName name="BEx9FJTSRCZ3ZXT3QVBJT5NF8T7V" hidden="1">#N/A</definedName>
    <definedName name="BEx9FRBEEYPS5HLS3XT34AKZN94G" hidden="1">#N/A</definedName>
    <definedName name="BEx9FXBD7TM2LUY1P8P0VOKZXM28" hidden="1">#N/A</definedName>
    <definedName name="BEx9G126I9N0Y5NE7SK9ZA7LB591" hidden="1">#REF!</definedName>
    <definedName name="BEx9G1CXM9WEZ4JVWX0THYBBT0TZ" hidden="1">#REF!</definedName>
    <definedName name="BEx9G3082FGWFA6WJ21B8AE66IEH" hidden="1">#N/A</definedName>
    <definedName name="BEx9GDY4D8ZPQJCYFIMYM0V0C51Y" hidden="1">#N/A</definedName>
    <definedName name="BEx9GGY04V0ZWI6O9KZH4KSBB389" hidden="1">#N/A</definedName>
    <definedName name="BEx9GHJL8CXR9WJ08JNTPTFHORX9" hidden="1">#REF!</definedName>
    <definedName name="BEx9GNOOF6IIN7CPZRKCRSXBBUYK" hidden="1">#REF!</definedName>
    <definedName name="BEx9GNOPB6OZ2RH3FCDNJR38RJOS" hidden="1">#N/A</definedName>
    <definedName name="BEx9GUQALUWCD30UKUQGSWW8KBQ7" hidden="1">#N/A</definedName>
    <definedName name="BEx9GY6BVFQGCLMOWVT6PIC9WP5X" hidden="1">#N/A</definedName>
    <definedName name="BEx9GZ2P3FDHKXEBXX2VS0BG2NP2" hidden="1">#N/A</definedName>
    <definedName name="BEx9H04IB14E1437FF2OIRRWBSD7" hidden="1">#N/A</definedName>
    <definedName name="BEx9H5O1KDZJCW91Q29VRPY5YS6P" hidden="1">#N/A</definedName>
    <definedName name="BEx9H8YR0E906F1JXZMBX3LNT004" hidden="1">#N/A</definedName>
    <definedName name="BEx9H94844FDKI2AXE71IF93NR56" hidden="1">#N/A</definedName>
    <definedName name="BEx9HPAOO96VB6SEQJ27TWZIJOJ6" hidden="1">#REF!</definedName>
    <definedName name="BEx9HQNDE6PD9T0JYHC33949OJAP" hidden="1">#REF!</definedName>
    <definedName name="BEx9HZ6R8HBTQOO2TK2OHFESEDOP" hidden="1">#REF!</definedName>
    <definedName name="BEx9I0JFAAU2T4KKHVJ5QEXHF5VD" hidden="1">#REF!</definedName>
    <definedName name="BEx9I2S8VR7CXW9P64DCXS5KZFCN" hidden="1">#N/A</definedName>
    <definedName name="BEx9I3U3BIZAIDQ4PSPVHP0IQI9D" hidden="1">#N/A</definedName>
    <definedName name="BEx9I3U42U6PJKJTFX73ZRUCGKKB" hidden="1">#N/A</definedName>
    <definedName name="BEx9I8S1P2GDSWHLSGF9RE4KPM9R" hidden="1">#REF!</definedName>
    <definedName name="BEx9I8XIG7E5NB48QQHXP23FIN60" hidden="1">#N/A</definedName>
    <definedName name="BEx9IGQ15894BEJN2FFPQ57NZGAJ" hidden="1">#REF!</definedName>
    <definedName name="BEx9IIYW8NYNMQ52RB1BI4ODYP2W" hidden="1">#N/A</definedName>
    <definedName name="BEx9IMF16KTH6K2BJT6D8IH52L6D" hidden="1">#REF!</definedName>
    <definedName name="BEx9IN5YG0RUT7H6YRZCG8JNKVR2" hidden="1">#REF!</definedName>
    <definedName name="BEx9IQRF01ATLVK0YE60ARKQJ68L" hidden="1">#N/A</definedName>
    <definedName name="BEx9IT5QNZWKM6YQ5WER0DC2PMMU" hidden="1">#N/A</definedName>
    <definedName name="BEx9IW5MFLXTVCJHVUZTUH93AXOS" hidden="1">#N/A</definedName>
    <definedName name="BEx9IXCSPSZC80YZUPRCYTG326KV" hidden="1">#N/A</definedName>
    <definedName name="BEx9IZ5IWTQ11TPR0ZOJOEVQXLHB" hidden="1">#REF!</definedName>
    <definedName name="BEx9IZR39NHDGOM97H4E6F81RTQW" hidden="1">#N/A</definedName>
    <definedName name="BEx9J6CH5E7YZPER7HXEIOIKGPCA" hidden="1">#N/A</definedName>
    <definedName name="BEx9JF1DZP1HLKC0P0O3PLTY6AIP" hidden="1">#N/A</definedName>
    <definedName name="BEx9JJTZKVUJAVPTRE0RAVTEH41G" hidden="1">#N/A</definedName>
    <definedName name="BEx9JLBYK239B3F841C7YG1GT7ST" hidden="1">#N/A</definedName>
    <definedName name="BEx9JUX98BQPOZYEZS2K1JSOVNH7" hidden="1">#REF!</definedName>
    <definedName name="BExAW4IIW5D0MDY6TJ3G4FOLPYIR" hidden="1">#N/A</definedName>
    <definedName name="BExAWXVVTT7ODCSO19HMZ7EY21YX" hidden="1">#REF!</definedName>
    <definedName name="BExAX410NB4F2XOB84OR2197H8M5" hidden="1">#N/A</definedName>
    <definedName name="BExAX8TNG8LQ5Q4904SAYQIPGBSV" hidden="1">#N/A</definedName>
    <definedName name="BExAXM0E6T8XSG8GYC6010VMS671" hidden="1">#REF!</definedName>
    <definedName name="BExAXTYD2X0RZ6UNYBL03O6GNNXX" hidden="1">#REF!</definedName>
    <definedName name="BExAY0EAT2LXR5MFGM0DLIB45PLO" hidden="1">#N/A</definedName>
    <definedName name="BExAY2SLXTUU02B7BX29M606IRC5" hidden="1">#REF!</definedName>
    <definedName name="BExAYE6LNIEBR9DSNI5JGNITGKIT" hidden="1">#N/A</definedName>
    <definedName name="BExAYHMLXGGO25P8HYB2S75DEB4F" hidden="1">#N/A</definedName>
    <definedName name="BExAYKXAUWGDOPG952TEJ2UKZKWN" hidden="1">#N/A</definedName>
    <definedName name="BExAYM4FVV3RUZCUFNHXRW5WTDZE" hidden="1">#N/A</definedName>
    <definedName name="BExAYP9TDTI2MBP6EYE0H39CPMXN" hidden="1">#N/A</definedName>
    <definedName name="BExAYPPWJPWDKU59O051WMGB7O0J" hidden="1">#N/A</definedName>
    <definedName name="BExAYR2JZCJBUH6F1LZC2A7JIVRJ" hidden="1">#N/A</definedName>
    <definedName name="BExAYR2KXWXDJ9ONF6OP9N1SL5PF" hidden="1">#REF!</definedName>
    <definedName name="BExAYSKJ42I9TXEWMOS6SXZU3Q1S" hidden="1">#REF!</definedName>
    <definedName name="BExAYTGVRD3DLKO75RFPMBKCIWB8" hidden="1">#N/A</definedName>
    <definedName name="BExAYW0HXBACSLP2A7NSMINM2JF3" hidden="1">#REF!</definedName>
    <definedName name="BExAYWM40NNGBWUWAA6RGK3G83KF" hidden="1">#N/A</definedName>
    <definedName name="BExAYY9H9COOT46HJLPVDLTO12UL" hidden="1">#N/A</definedName>
    <definedName name="BExAZ0D16OTEFONM888DUCBSPF27" hidden="1">#REF!</definedName>
    <definedName name="BExAZCNEGB4JYHC8CZ51KTN890US" hidden="1">#N/A</definedName>
    <definedName name="BExAZFCI302YFYRDJYQDWQQL0Q0O" hidden="1">#N/A</definedName>
    <definedName name="BExAZLHLST9OP89R1HJMC1POQG8H" hidden="1">#N/A</definedName>
    <definedName name="BExAZMDYMIAA7RX1BMCKU1VLBRGY" hidden="1">#N/A</definedName>
    <definedName name="BExAZNL6BHI8DCQWXOX4I2P839UX" hidden="1">#N/A</definedName>
    <definedName name="BExAZR6MNLU15B1TM7X6GCQC5ORT" hidden="1">#REF!</definedName>
    <definedName name="BExAZRMWSONMCG9KDUM4KAQ7BONM" hidden="1">#N/A</definedName>
    <definedName name="BExAZTFG4SJRG4TW6JXRF7N08JFI" hidden="1">#N/A</definedName>
    <definedName name="BExAZTVPOBKHKDHPZP0UNAWKHMLV" hidden="1">#REF!</definedName>
    <definedName name="BExAZUS4A8OHDZK0MWAOCCCKTH73" hidden="1">#N/A</definedName>
    <definedName name="BExAZVOHGB7HC3ZQ8KHOFOJFL9WY" hidden="1">#REF!</definedName>
    <definedName name="BExAZX6FECVK3E07KXM2XPYKGM6U" hidden="1">#N/A</definedName>
    <definedName name="BExB012NJ8GASTNNPBRRFTLHIOC9" hidden="1">#N/A</definedName>
    <definedName name="BExB02Q4UXWXBB2K5VZQCRG9D7JD" hidden="1">#REF!</definedName>
    <definedName name="BExB03H16GMAE5CYDCKAYOLT6227" hidden="1">#REF!</definedName>
    <definedName name="BExB042L0Q2ORY5TA8EKB83S4IUR" hidden="1">#REF!</definedName>
    <definedName name="BExB072HHXVMUC0VYNGG48GRSH5Q" hidden="1">#N/A</definedName>
    <definedName name="BExB0DNTQ5JE5AK72WR6MW1QU7PJ" hidden="1">#N/A</definedName>
    <definedName name="BExB0EK7R5UDHRB0OT5J8Q07P8W9" hidden="1">#REF!</definedName>
    <definedName name="BExB0FRDEYDEUEAB1W8KD6D965XA" hidden="1">#N/A</definedName>
    <definedName name="BExB0G7IFN05BCB0ARPFIXD64OR7" hidden="1">#REF!</definedName>
    <definedName name="BExB0KPCN7YJORQAYUCF4YKIKPMC" hidden="1">#N/A</definedName>
    <definedName name="BExB0WE4PI3NOBXXVO9CTEN4DIU2" hidden="1">#N/A</definedName>
    <definedName name="BExB0XW2VNNXSLNMG0A9GBWONHFV" hidden="1">#REF!</definedName>
    <definedName name="BExB10QNIVITUYS55OAEKK3VLJFE" hidden="1">#N/A</definedName>
    <definedName name="BExB14BYHN15M4K4PEDJICEKH59Q" hidden="1">#REF!</definedName>
    <definedName name="BExB15ZDRY4CIJ911DONP0KCY9KU" hidden="1">#N/A</definedName>
    <definedName name="BExB16VQY0O0RLZYJFU3OFEONVTE" hidden="1">#N/A</definedName>
    <definedName name="BExB1FKNY2UO4W5FUGFHJOA2WFGG" hidden="1">#N/A</definedName>
    <definedName name="BExB1GMD0PIDGTFBGQOPRWQSP9I4" hidden="1">#N/A</definedName>
    <definedName name="BExB1Q29OO6LNFNT1EQLA3KYE7MX" hidden="1">#N/A</definedName>
    <definedName name="BExB1SREWJP47TWRG5H2HDC60O8G" hidden="1">#REF!</definedName>
    <definedName name="BExB1TNRV5EBWZEHYLHI76T0FVA7" hidden="1">#N/A</definedName>
    <definedName name="BExB1WI6M8I0EEP1ANUQZCFY24EV" hidden="1">#N/A</definedName>
    <definedName name="BExB1WYG0N5LDFMIKW8KTA83TNO2" hidden="1">#N/A</definedName>
    <definedName name="BExB203OWC9QZA3BYOKQ18L4FUJE" hidden="1">#N/A</definedName>
    <definedName name="BExB23EC86BXOWE8QV81FGBVROMV" hidden="1">#N/A</definedName>
    <definedName name="BExB25CK3MAFR4FA9RLFGB5IF5LG" hidden="1">#REF!</definedName>
    <definedName name="BExB28HRHC21E5RTP8FTV7TOL9SH" hidden="1">#REF!</definedName>
    <definedName name="BExB2CJHTU7C591BR4WRL5L2F2K6" hidden="1">#N/A</definedName>
    <definedName name="BExB2JVSOCV8NU0X60F2ILUNHKGQ" hidden="1">#REF!</definedName>
    <definedName name="BExB2K1AV4PGNS1O6C7D7AO411AX" hidden="1">#N/A</definedName>
    <definedName name="BExB2KC1ZCO04OIY6QF2Y9ZUJ68G" hidden="1">#REF!</definedName>
    <definedName name="BExB2MQE3YCUEXUV0O842OVX7KG2" hidden="1">#REF!</definedName>
    <definedName name="BExB2NBT675VZWTYDSNKN8ZTMLTF" hidden="1">#REF!</definedName>
    <definedName name="BExB2O2UYHKI324YE324E1N7FVIB" hidden="1">#N/A</definedName>
    <definedName name="BExB2Q0VJ0MU2URO3JOVUAVHEI3V" hidden="1">#N/A</definedName>
    <definedName name="BExB2X2JD0DMGANIQ481KUCVQLXX" hidden="1">#REF!</definedName>
    <definedName name="BExB2Z0JW1NV4WHJ4A0W30VPOTJL" hidden="1">#N/A</definedName>
    <definedName name="BExB30IP1DNKNQ6PZ5ERUGR5MK4Z" hidden="1">#N/A</definedName>
    <definedName name="BExB30TIGLM69E2BZMY9DU1RR1O8" hidden="1">#N/A</definedName>
    <definedName name="BExB3143GSLCL0ZZKU61MOPWJGUW" hidden="1">#REF!</definedName>
    <definedName name="BExB39T0BB24KYOGSC3BIOVBWMIN" hidden="1">#N/A</definedName>
    <definedName name="BExB3B05ZQN0OUTPGWSZJ4QHRLV7" hidden="1">#N/A</definedName>
    <definedName name="BExB3BR7SGD4YAUFB36692ASRJPG" hidden="1">#REF!</definedName>
    <definedName name="BExB3EWLCJM78YKDO8SKJM5I8XAG" hidden="1">#N/A</definedName>
    <definedName name="BExB3FST6YS998X9I0CWZTMPEX34" hidden="1">#REF!</definedName>
    <definedName name="BExB3K5BYMRPTSP5BHWIJGY84TZW" hidden="1">#N/A</definedName>
    <definedName name="BExB3QL8CCOK2K0KLEAJVDBNXLX9" hidden="1">#N/A</definedName>
    <definedName name="BExB442RX0T3L6HUL6X5T21CENW6" hidden="1">#N/A</definedName>
    <definedName name="BExB4ADD0L7417CII901XTFKXD1J" hidden="1">#N/A</definedName>
    <definedName name="BExB4AO4IOF4HIKP598BN2A92W9O" hidden="1">#REF!</definedName>
    <definedName name="BExB4DO1V1NL2AVK5YE1RSL5RYHL" hidden="1">#N/A</definedName>
    <definedName name="BExB4DYU06HCGRIPBSWRCXK804UM" hidden="1">#N/A</definedName>
    <definedName name="BExB4OWKAT990S888385CENBVKKM" hidden="1">#N/A</definedName>
    <definedName name="BExB4QEHP88TDHO8TGYV91365M0F" hidden="1">#N/A</definedName>
    <definedName name="BExB4TEKLS599ZRQSODBLQKJ3BJH" hidden="1">#N/A</definedName>
    <definedName name="BExB4YNBGM8BLEALW92RC31F6NOU" hidden="1">#N/A</definedName>
    <definedName name="BExB4Z3EZBGYYI33U0KQ8NEIH8PY" hidden="1">#N/A</definedName>
    <definedName name="BExB55368XW7UX657ZSPC6BFE92S" hidden="1">#N/A</definedName>
    <definedName name="BExB57MZEPL2SA2ONPK66YFLZWJU" hidden="1">#N/A</definedName>
    <definedName name="BExB57XSES5CVJQKEYQU2VWPY6VA" hidden="1">#REF!</definedName>
    <definedName name="BExB5833OAOJ22VK1YK47FHUSVK2" hidden="1">#N/A</definedName>
    <definedName name="BExB58JDIHS42JZT9DJJMKA8QFCO" hidden="1">#N/A</definedName>
    <definedName name="BExB58U5FQC5JWV9CGC83HLLZUZI" hidden="1">#N/A</definedName>
    <definedName name="BExB5B309CQQTWAL5FYSD00HL5JT" hidden="1">#REF!</definedName>
    <definedName name="BExB5CKYR12IDEDDR5XJ3I7ASL5V" hidden="1">#REF!</definedName>
    <definedName name="BExB5EDO9XUKHF74X3HAU2WPPHZH" hidden="1">#N/A</definedName>
    <definedName name="BExB5FKTCLXBTDC4CA8QL7YLVD03" hidden="1">#N/A</definedName>
    <definedName name="BExB5G6EH68AYEP1UT0GHUEL3SLN" hidden="1">#N/A</definedName>
    <definedName name="BExB5KZ15728CU1CSZ5EMYE8HDV8" hidden="1">#REF!</definedName>
    <definedName name="BExB5NTH40URMRYS2I55744HF3HB" hidden="1">#REF!</definedName>
    <definedName name="BExB5QYVEZWFE5DQVHAM760EV05X" hidden="1">#N/A</definedName>
    <definedName name="BExB5TD6ZBVL4GWE8UEWBHM1BW6B" hidden="1">#REF!</definedName>
    <definedName name="BExB5U9IRH14EMOE0YGIE3WIVLFS" hidden="1">#N/A</definedName>
    <definedName name="BExB5VWYMOV6BAIH7XUBBVPU7MMD" hidden="1">#N/A</definedName>
    <definedName name="BExB610DZWIJP1B72U9QM42COH2B" hidden="1">#N/A</definedName>
    <definedName name="BExB64LUC0UYCG1A6E94M64VCQNN" hidden="1">#REF!</definedName>
    <definedName name="BExB6AG7488HUBTJ2BUTXHNLYRIA" hidden="1">#REF!</definedName>
    <definedName name="BExB6C3FUAKK9ML5T767NMWGA9YB" hidden="1">#N/A</definedName>
    <definedName name="BExB6C8X6JYRLKZKK17VE3QUNL3D" hidden="1">#N/A</definedName>
    <definedName name="BExB6FOXLME6X4XF1EVXGLOHVRXV" hidden="1">#REF!</definedName>
    <definedName name="BExB6HCBKCKKK9SHHWA8RXGFKDG2" hidden="1">#N/A</definedName>
    <definedName name="BExB6HN3QRFPXM71MDUK21BKM7PF" hidden="1">#N/A</definedName>
    <definedName name="BExB6IZMHCZ3LB7N73KD90YB1HBZ" hidden="1">#N/A</definedName>
    <definedName name="BExB6NS82RGM4O6HJS624X09SHJK" hidden="1">#N/A</definedName>
    <definedName name="BExB6QC034ZZCEDR1HPKK0JR16WM" hidden="1">#REF!</definedName>
    <definedName name="BExB6RTZ77WEQ1SW4WF1XXUEC683" hidden="1">#N/A</definedName>
    <definedName name="BExB719SGNX4Y8NE6JEXC555K596" hidden="1">#N/A</definedName>
    <definedName name="BExB7265DCHKS7V2OWRBXCZTEIW9" hidden="1">#N/A</definedName>
    <definedName name="BExB74PS5P9G0P09Y6DZSCX0FLTJ" hidden="1">#N/A</definedName>
    <definedName name="BExB762F5BTOG8DFJKTSVZO9S4RZ" hidden="1">#REF!</definedName>
    <definedName name="BExB78RH79J0MIF7H8CAZ0CFE88Q" hidden="1">#N/A</definedName>
    <definedName name="BExB7ELT09HGDVO5BJC1ZY9D09GZ" hidden="1">#N/A</definedName>
    <definedName name="BExB7RN8EZ3M2LWZS46HDCBVAH7C" hidden="1">#REF!</definedName>
    <definedName name="BExB7ZFS07UAVB3LEW9DQVI3E92B" hidden="1">#REF!</definedName>
    <definedName name="BExB806PAXX70XUTA3ZI7OORD78R" hidden="1">#N/A</definedName>
    <definedName name="BExB8B4K8WFO3JUW66JXKOKB130W" hidden="1">#N/A</definedName>
    <definedName name="BExB8E4HR8RJFRGHYMYN8TWCQW0B" hidden="1">#N/A</definedName>
    <definedName name="BExB8HF4UBVZKQCSRFRUQL2EE6VL" hidden="1">#N/A</definedName>
    <definedName name="BExB8HKHKZ1ORJZUYGG2M4VSCC39" hidden="1">#N/A</definedName>
    <definedName name="BExB8IRMD6QOD6AEF07P7WW3QHZJ" hidden="1">#REF!</definedName>
    <definedName name="BExB8QPH8DC5BESEVPSMBCWVN6PO" hidden="1">#N/A</definedName>
    <definedName name="BExB8U5N0D85YR8APKN3PPKG0FWP" hidden="1">#N/A</definedName>
    <definedName name="BExB8VCTDC5UTAJT75CWNJID3B5L" hidden="1">#N/A</definedName>
    <definedName name="BExB928Z0K2VAFUKM4UYGL5HHYZX" hidden="1">#REF!</definedName>
    <definedName name="BExB9BU939WZKZA7OACW65KJN2QV" hidden="1">#N/A</definedName>
    <definedName name="BExB9DHI5I2TJ2LXYPM98EE81L27" hidden="1">#N/A</definedName>
    <definedName name="BExB9FQIL0JCJZLRF253M3JJPJZA" hidden="1">#N/A</definedName>
    <definedName name="BExB9NZ5W7NN2FKR7M9Q0D4OSUE7" hidden="1">#REF!</definedName>
    <definedName name="BExB9Q2MZZHBGW8QQKVEYIMJBPIE" hidden="1">#N/A</definedName>
    <definedName name="BExBA1GON0EZRJ20UYPILAPLNQWM" hidden="1">#N/A</definedName>
    <definedName name="BExBA69ASGYRZW1G1DYIS9QRRTBN" hidden="1">#N/A</definedName>
    <definedName name="BExBA6K42582A14WFFWQ3Q8QQWB6" hidden="1">#N/A</definedName>
    <definedName name="BExBA8I5D4R8R2PYQ1K16TWGTOEP" hidden="1">#N/A</definedName>
    <definedName name="BExBA93P5H4QV5AQ9BF50GAF085W" hidden="1">#REF!</definedName>
    <definedName name="BExBA93PE0DGUUTA7LLSIGBIXWE5" hidden="1">#N/A</definedName>
    <definedName name="BExBA9EO9SD59KOA289TZRTHBNEZ" hidden="1">#REF!</definedName>
    <definedName name="BExBAAR5HJSII5NVSV3DETH5OSSN" hidden="1">#REF!</definedName>
    <definedName name="BExBADR23O8Y1M7MCV2MYOLOPXBK" hidden="1">#REF!</definedName>
    <definedName name="BExBAI8X0FKDQJ6YZJQDTTG4ZCWY" hidden="1">#N/A</definedName>
    <definedName name="BExBAKN7XIBAXCF9PCNVS038PCQO" hidden="1">#N/A</definedName>
    <definedName name="BExBAKXZ7PBW3DDKKA5MWC1ZUC7O" hidden="1">#N/A</definedName>
    <definedName name="BExBANCB5OW1Z27A4TYT9FTHC054" hidden="1">#N/A</definedName>
    <definedName name="BExBAO8NLXZXHO6KCIECSFCH3RR0" hidden="1">#N/A</definedName>
    <definedName name="BExBAOOT1KBSIEISN1ADL4RMY879" hidden="1">#N/A</definedName>
    <definedName name="BExBAVKX8Q09370X1GCZWJ4E91YJ" hidden="1">#N/A</definedName>
    <definedName name="BExBAX2X2ENJYO4QTR5VAIQ86L7B" hidden="1">#N/A</definedName>
    <definedName name="BExBAZ13D3F1DVJQ6YJ8JGUYEYJE" hidden="1">#N/A</definedName>
    <definedName name="BExBAZS04M61VB0BETYQOB5N2B8O" hidden="1">#N/A</definedName>
    <definedName name="BExBB9DA5MJUIUA74IM0VEM3OFLU" hidden="1">#N/A</definedName>
    <definedName name="BExBBEGPO69FAW75YOZN6O14RVK1" hidden="1">#REF!</definedName>
    <definedName name="BExBBTG649R9I0CT042JLL8LXV18" hidden="1">#N/A</definedName>
    <definedName name="BExBBUCJQRR74Q7GPWDEZXYK2KJL" hidden="1">#N/A</definedName>
    <definedName name="BExBBV8XVMD9CKZY711T0BN7H3PM" hidden="1">#N/A</definedName>
    <definedName name="BExBC78HXWXHO3XAB6E8NVTBGLJS" hidden="1">#N/A</definedName>
    <definedName name="BExBC84UFVH0DAYUEM0NPADCTUP8" hidden="1">#REF!</definedName>
    <definedName name="BExBCKKJTIRKC1RZJRTK65HHLX4W" hidden="1">#N/A</definedName>
    <definedName name="BExBCLMEPAN3XXX174TU8SS0627Q" hidden="1">#N/A</definedName>
    <definedName name="BExBCLX18YR2EK82LUNP1H5FMJSW" hidden="1">#REF!</definedName>
    <definedName name="BExBCRBEYR2KZ8FAQFZ2NHY13WIY" hidden="1">#N/A</definedName>
    <definedName name="BExBCSTCH0CZP3IIDHXSIN598PNM" hidden="1">#N/A</definedName>
    <definedName name="BExBCUGMXDLWRJNOCFWOGY8KA2Q2" hidden="1">#REF!</definedName>
    <definedName name="BExBCUREJ3ENCTGWTULKPV5T6578" hidden="1">#REF!</definedName>
    <definedName name="BExBD4I559NXSV6J07Q343TKYMVJ" hidden="1">#N/A</definedName>
    <definedName name="BExBDBZQLTX3OGFYGULQFK5WEZU5" hidden="1">#N/A</definedName>
    <definedName name="BExBDJS9TUEU8Z84IV59E5V4T8K6" hidden="1">#N/A</definedName>
    <definedName name="BExBDKOMSVH4XMH52CFJ3F028I9R" hidden="1">#N/A</definedName>
    <definedName name="BExBDSRXVZQ0W5WXQMP5XD00GRRL" hidden="1">#N/A</definedName>
    <definedName name="BExBDUVGK3E1J4JY9ZYTS7V14BLY" hidden="1">#N/A</definedName>
    <definedName name="BExBE162OSBKD30I7T1DKKPT3I9I" hidden="1">#N/A</definedName>
    <definedName name="BExBE5YPUY1T7N7DHMMIGGXK8TMP" hidden="1">#N/A</definedName>
    <definedName name="BExBE8YL22O796JFDK8P3W7T0QSS" hidden="1">#REF!</definedName>
    <definedName name="BExBEC9ATLQZF86W1M3APSM4HEOH" hidden="1">#N/A</definedName>
    <definedName name="BExBEK1SS63SZ9OYMZNXS7EUXBW9" hidden="1">#REF!</definedName>
    <definedName name="BExBERJIYTXNW6UF5I59CQ3N70FN" hidden="1">#N/A</definedName>
    <definedName name="BExBEYFQJE9YK12A6JBMRFKEC7RN" hidden="1">#N/A</definedName>
    <definedName name="BExBG1ED81J2O4A2S5F5Y3BPHMCR" hidden="1">#N/A</definedName>
    <definedName name="BExCQNNANT2J5LF7U7YBDADO3SRS" hidden="1">#N/A</definedName>
    <definedName name="BExCQPG1D6E1S9AM0N7N5YRA2V7O" hidden="1">#REF!</definedName>
    <definedName name="BExCRHX20ZKSH1MWKS8228P939JR" hidden="1">#REF!</definedName>
    <definedName name="BExCRJPSVWM5ES5C0B6G8XKQAX9V" hidden="1">#REF!</definedName>
    <definedName name="BExCRLIHS7466WFJ3RPIUGGXYESZ" hidden="1">#N/A</definedName>
    <definedName name="BExCRVELFWB3A1JM00QZWMXJ7RZY" hidden="1">#REF!</definedName>
    <definedName name="BExCS1EDDUEAEWHVYXHIP9I1WCJH" hidden="1">#N/A</definedName>
    <definedName name="BExCS374EQHRBSPC0IILIPMMWBLB" hidden="1">#N/A</definedName>
    <definedName name="BExCS6SLRCBH006GNRE27HFRHP40" hidden="1">#N/A</definedName>
    <definedName name="BExCS7ZPMHFJ4UJDAL8CQOLSZ13B" hidden="1">#N/A</definedName>
    <definedName name="BExCS8W4NJUZH9S1CYB6XSDLEPBW" hidden="1">#N/A</definedName>
    <definedName name="BExCSAE1M6G20R41J0Y24YNN0YC1" hidden="1">#N/A</definedName>
    <definedName name="BExCSAE21YV5UW9JSP4OJUB0D3Q1" hidden="1">#REF!</definedName>
    <definedName name="BExCSAOUZOYKHN7HV511TO8VDJ02" hidden="1">#N/A</definedName>
    <definedName name="BExCSFHHC6ZN3LQ60QN4A4BBMVKV" hidden="1">#REF!</definedName>
    <definedName name="BExCSKKXM1X0KZYHSVP9WHEKK7PL" hidden="1">#N/A</definedName>
    <definedName name="BExCSMOFTXSUEC1T46LR1UPYRCX5" hidden="1">#N/A</definedName>
    <definedName name="BExCSPIVTTYEAVYZ3YRS01220K9C" hidden="1">#N/A</definedName>
    <definedName name="BExCSSDG3TM6TPKS19E9QYJEELZ6" hidden="1">#N/A</definedName>
    <definedName name="BExCSTPX8LI2YLXEHXBCIHQOHTRQ" hidden="1">#REF!</definedName>
    <definedName name="BExCSZV7U67UWXL2HKJNM5W1E4OO" hidden="1">#N/A</definedName>
    <definedName name="BExCT4NSDT61OCH04Y2QIFIOP75H" hidden="1">#N/A</definedName>
    <definedName name="BExCT7I8X4BKKGG7K1DD9L6TWT63" hidden="1">#REF!</definedName>
    <definedName name="BExCT9LS52CL7DIPD25AQVMP6O1F" hidden="1">#N/A</definedName>
    <definedName name="BExCTHEAJ7GGHYF210G09P2FAHW7" hidden="1">#REF!</definedName>
    <definedName name="BExCTIW930MR2JJHQJ1QDIR9UFU1" hidden="1">#REF!</definedName>
    <definedName name="BExCTMXZM4VSYMFIXBTD5HNUV0W8" hidden="1">#REF!</definedName>
    <definedName name="BExCTOAFNNFZ2NQCRXZHYU3BXEWF" hidden="1">#N/A</definedName>
    <definedName name="BExCTRACXO6ZU5JAYKSSL79DHDNA" hidden="1">#REF!</definedName>
    <definedName name="BExCTW8G3VCZ55S09HTUGXKB1P2M" hidden="1">#N/A</definedName>
    <definedName name="BExCTXFH27DHAX3O2UQDWRDV3HX1" hidden="1">#REF!</definedName>
    <definedName name="BExCTYS2KX0QANOLT8LGZ9WV3S3T" hidden="1">#N/A</definedName>
    <definedName name="BExCTZ2VSGFRKMP9XWNA0XTSGI88" hidden="1">#REF!</definedName>
    <definedName name="BExCTZZ98RNNZJJE2R15IVTK0KJM" hidden="1">#REF!</definedName>
    <definedName name="BExCTZZ9JNES4EDHW97NP0EGQALX" hidden="1">#N/A</definedName>
    <definedName name="BExCU0A1V6NMZQ9ASYJ8QIVQ5UR2" hidden="1">#N/A</definedName>
    <definedName name="BExCU2834920JBHSPCRC4UF80OLL" hidden="1">#N/A</definedName>
    <definedName name="BExCU4BMMNGMZAUIT56Z5RLJGDQY" hidden="1">#REF!</definedName>
    <definedName name="BExCU8O54I3P3WRYWY1CRP3S78QY" hidden="1">#N/A</definedName>
    <definedName name="BExCUABJN2MI3ALWFYG6VLY6U1EO" hidden="1">#N/A</definedName>
    <definedName name="BExCUDRJO23YOKT8GPWOVQ4XEHF5" hidden="1">#N/A</definedName>
    <definedName name="BExCUDRKEAVXFVK5GO9SU401UDF6" hidden="1">#N/A</definedName>
    <definedName name="BExCUNI5YFFVUWZUSO6QCGAC73A6" hidden="1">#REF!</definedName>
    <definedName name="BExCUPAVI6W7FNLKSMN0PZ7MEDYQ" hidden="1">#REF!</definedName>
    <definedName name="BExCUPAXFR16YMWL30ME3F3BSRDZ" hidden="1">#N/A</definedName>
    <definedName name="BExCUR94DHCE47PUUWEMT5QZOYR2" hidden="1">#N/A</definedName>
    <definedName name="BExCUX8WVP59YHJLZFNULCV5L2DA" hidden="1">#N/A</definedName>
    <definedName name="BExCV634L7SVHGB0UDDTRRQ2Q72H" hidden="1">#N/A</definedName>
    <definedName name="BExCVBMMMENBZVZ6PFRM8QGLKYDD" hidden="1">#N/A</definedName>
    <definedName name="BExCVBXGSXT9FWJRG62PX9S1RK83" hidden="1">#N/A</definedName>
    <definedName name="BExCVHBNLOHNFS0JAV3I1XGPNH9W" hidden="1">#N/A</definedName>
    <definedName name="BExCVI86R31A2IOZIEBY1FJLVILD" hidden="1">#N/A</definedName>
    <definedName name="BExCVKGZXE0I9EIXKBZVSGSEY2RR" hidden="1">#N/A</definedName>
    <definedName name="BExCVV44WY5807WGMTGKPW0GT256" hidden="1">#N/A</definedName>
    <definedName name="BExCVZ5PN4V6MRBZ04PZJW3GEF8S" hidden="1">#N/A</definedName>
    <definedName name="BExCW13R0GWJYGXZBNCPAHQN4NR2" hidden="1">#N/A</definedName>
    <definedName name="BExCW48YN59G1JZW4OWVM0WPK20L" hidden="1">#REF!</definedName>
    <definedName name="BExCW9Y5HWU4RJTNX74O6L24VGCK" hidden="1">#N/A</definedName>
    <definedName name="BExCWHL814W444R6GFTLK8Z0ML2B" hidden="1">#N/A</definedName>
    <definedName name="BExCWI6RWOGDHAXQKCZIKCRU1IZ5" hidden="1">#N/A</definedName>
    <definedName name="BExCWNQHBRPB33GYZ5E7M8O69MJE" hidden="1">#REF!</definedName>
    <definedName name="BExCWPDPESGZS07QGBLSBWDNVJLZ" hidden="1">#N/A</definedName>
    <definedName name="BExCWRBRG0SHBAG2REX8ZQUN2Q7P" hidden="1">#REF!</definedName>
    <definedName name="BExCWRMJVLZGP70HFKTHTS7OBTY3" hidden="1">#REF!</definedName>
    <definedName name="BExCWSOF76AJ6LPX0MWQZI381NB9" hidden="1">#N/A</definedName>
    <definedName name="BExCWTKS84FYHQC53DHTGD5THWM2" hidden="1">#N/A</definedName>
    <definedName name="BExCWTVKHIVCRHF8GC39KI58YM5K" hidden="1">#N/A</definedName>
    <definedName name="BExCWXX5ZNUZ03BS8CO9U5O5Q81H" hidden="1">#N/A</definedName>
    <definedName name="BExCX2KGRZBRVLZNM8SUSIE6A0RL" hidden="1">#N/A</definedName>
    <definedName name="BExCX3X451T70LZ1VF95L7W4Y4TM" hidden="1">#N/A</definedName>
    <definedName name="BExCX4NZ2N1OUGXM7EV0U7VULJMM" hidden="1">#N/A</definedName>
    <definedName name="BExCXGNLCY4CKRYSG2GWGRHKM9AX" hidden="1">#REF!</definedName>
    <definedName name="BExCXILMURGYMAH6N5LF5DV6K3GM" hidden="1">#N/A</definedName>
    <definedName name="BExCXNP2WXUTR324XVMCXJKGX9V7" hidden="1">#N/A</definedName>
    <definedName name="BExCXQUFBMXQ1650735H48B1AZT3" hidden="1">#N/A</definedName>
    <definedName name="BExCY2DQO9VLA77Q7EG3T0XNXX4F" hidden="1">#N/A</definedName>
    <definedName name="BExCY6VMJ68MX3C981R5Q0BX5791" hidden="1">#N/A</definedName>
    <definedName name="BExCYAH2SAZCPW6XCB7V7PMMCAWO" hidden="1">#N/A</definedName>
    <definedName name="BExCYBDG3X91CS19FWSK0JDPYSBX" hidden="1">#N/A</definedName>
    <definedName name="BExCYD679Q0ZQRBRXSLPLC4655FC" hidden="1">#REF!</definedName>
    <definedName name="BExCYDGYZ2DI54C3E3FPIVWXPQ03" hidden="1">#REF!</definedName>
    <definedName name="BExCYJBB52X8B3AREHCC1L5QNPX7" hidden="1">#N/A</definedName>
    <definedName name="BExCYL9I1BGW1UDBEXLR3GX10OF9" hidden="1">#REF!</definedName>
    <definedName name="BExCYPRC5HJE6N2XQTHCT6NXGP8N" hidden="1">#N/A</definedName>
    <definedName name="BExCYQCXFDVWKI7NFYIIM3ME0L1M" hidden="1">#REF!</definedName>
    <definedName name="BExCYUK0I3UEXZNFDW71G6Z6D8XR" hidden="1">#N/A</definedName>
    <definedName name="BExCYVWGF539GBINHESM62YQILRZ" hidden="1">#REF!</definedName>
    <definedName name="BExCZ15DB89J6GSEBMRW45QG2RQ8" hidden="1">#N/A</definedName>
    <definedName name="BExCZFZCXMLY5DWESYJ9NGTJYQ8M" hidden="1">#N/A</definedName>
    <definedName name="BExCZJ4P8WS0BDT31WDXI0ROE7D6" hidden="1">#N/A</definedName>
    <definedName name="BExCZKH6NI0EE02L995IFVBD1J59" hidden="1">#N/A</definedName>
    <definedName name="BExCZLDKRA77BIL701O84MWMLH91" hidden="1">#N/A</definedName>
    <definedName name="BExCZS9QWFCCA75P2DD0MEUWMVEI" hidden="1">#REF!</definedName>
    <definedName name="BExCZUD9FEOJBKDJ51Z3JON9LKJ8" hidden="1">#N/A</definedName>
    <definedName name="BExCZXD5GU1Y20ZUP4CYH4CW56NU" hidden="1">#REF!</definedName>
    <definedName name="BExD0508DAALLU00PHFPBC8SRRKT" hidden="1">#N/A</definedName>
    <definedName name="BExD0508H4KGVS9V5I3LDUZ0VJHM" hidden="1">#REF!</definedName>
    <definedName name="BExD0FY4F58ENFBTO8649W006O9I" hidden="1">#REF!</definedName>
    <definedName name="BExD0HALIN0JR4JTPGDEVAEE5EX5" hidden="1">#N/A</definedName>
    <definedName name="BExD0HW61V8B6GSP39Y0I2SD8SR3" hidden="1">#REF!</definedName>
    <definedName name="BExD0LCAPR0CN44NBLO9QKEOWKPH" hidden="1">#REF!</definedName>
    <definedName name="BExD0LCCDPG16YLY5WQSZF1XI5DA" hidden="1">#N/A</definedName>
    <definedName name="BExD0R6MAN3OU7RTN5NI33ZBRPHM" hidden="1">#REF!</definedName>
    <definedName name="BExD0RMWSB4TRECEHTH6NN4K9DFZ" hidden="1">#N/A</definedName>
    <definedName name="BExD0U6KG10QGVDI1XSHK0J10A2V" hidden="1">#N/A</definedName>
    <definedName name="BExD0WKUTH1JOL2JYOFRJZQ8WU0W" hidden="1">#REF!</definedName>
    <definedName name="BExD0Y2TJ1N72GI8CG1QS819BIOQ" hidden="1">#REF!</definedName>
    <definedName name="BExD124DOJ99G1DGVLF8LWWNM6DV" hidden="1">#REF!</definedName>
    <definedName name="BExD13H10R17DF552E4E7CRYCE2L" hidden="1">#N/A</definedName>
    <definedName name="BExD13RUIBGRXDL4QDZ305UKUR12" hidden="1">#N/A</definedName>
    <definedName name="BExD14DETV5R4OOTMAXD5NAKWRO3" hidden="1">#N/A</definedName>
    <definedName name="BExD1EK8TMCFE2J39OM0FEK19QNU" hidden="1">#REF!</definedName>
    <definedName name="BExD1OAU9OXQAZA4D70HP72CU6GB" hidden="1">#N/A</definedName>
    <definedName name="BExD1Y1JV61416YA1XRQHKWPZIE7" hidden="1">#N/A</definedName>
    <definedName name="BExD2CFHIRMBKN5KXE5QP4XXEWFS" hidden="1">#N/A</definedName>
    <definedName name="BExD2DMHH1HWXQ9W0YYMDP8AAX8Q" hidden="1">#N/A</definedName>
    <definedName name="BExD2DRWWT7L0LUGRFI6EUPIVB4K" hidden="1">#REF!</definedName>
    <definedName name="BExD2FQ07PD17LCVKUTGJBLWUVSU" hidden="1">#REF!</definedName>
    <definedName name="BExD2HTPC7IWBAU6OSQ67MQA8BYZ" hidden="1">#N/A</definedName>
    <definedName name="BExD2KO3QPFOMAEB9O4MWY04HD3K" hidden="1">#REF!</definedName>
    <definedName name="BExD2SRFS6COKK5QS8YMEHZARPPW" hidden="1">#N/A</definedName>
    <definedName name="BExD2T27M7QCGZ3VQX6HZ776KG3I" hidden="1">#REF!</definedName>
    <definedName name="BExD31R41D5O9YCH123RS487Y0WC" hidden="1">#REF!</definedName>
    <definedName name="BExD32NGM3JWWXP0OK36ZEO09U29" hidden="1">#REF!</definedName>
    <definedName name="BExD363H2VGFIQUCE6LS4AC5J0ZT" hidden="1">#N/A</definedName>
    <definedName name="BExD3A588E939V61P1XEW0FI5Q0S" hidden="1">#N/A</definedName>
    <definedName name="BExD3AAJNO6JOPHIFSZLNGI1E68E" hidden="1">#REF!</definedName>
    <definedName name="BExD3CJJDKVR9M18XI3WDZH80WL6" hidden="1">#N/A</definedName>
    <definedName name="BExD3ESD9WYJIB3TRDPJ1CKXRAVL" hidden="1">#N/A</definedName>
    <definedName name="BExD3F368X5S25MWSUNIV57RDB57" hidden="1">#N/A</definedName>
    <definedName name="BExD3H6O8HGRAS0TAFY3UFZU7ES9" hidden="1">#REF!</definedName>
    <definedName name="BExD3IJ5IT335SOSNV9L85WKAOSI" hidden="1">#N/A</definedName>
    <definedName name="BExD3JA7IZOR609IB317GKIMEL6G" hidden="1">#REF!</definedName>
    <definedName name="BExD3KBVUY57GMMQTOFEU6S6G1AY" hidden="1">#N/A</definedName>
    <definedName name="BExD3NMR7AW2Z6V8SC79VQR37NA6" hidden="1">#N/A</definedName>
    <definedName name="BExD3OTVW3NSD2DRKECRKTT1I8JY" hidden="1">#REF!</definedName>
    <definedName name="BExD3OTX66TI5P4XAC5D90F5I96Q" hidden="1">#N/A</definedName>
    <definedName name="BExD3QXA2UQ2W4N7NYLUEOG40BZB" hidden="1">#N/A</definedName>
    <definedName name="BExD3RDJFC9543ALPDL6IJCQ8TEZ" hidden="1">#N/A</definedName>
    <definedName name="BExD3U2N041TEJ7GCN005UTPHNXY" hidden="1">#N/A</definedName>
    <definedName name="BExD40IQ2ZEVXCVIKSQ5PCAD90KB" hidden="1">#REF!</definedName>
    <definedName name="BExD40O0CFTNJFOFMMM1KH0P7BUI" hidden="1">#N/A</definedName>
    <definedName name="BExD4BAZE5P6Z344OYCJ1SC5MPQT" hidden="1">#N/A</definedName>
    <definedName name="BExD4BR9HJ3MWWZ5KLVZWX9FJAUS" hidden="1">#N/A</definedName>
    <definedName name="BExD4F1WTKT3H0N9MF4H1LX7MBSY" hidden="1">#N/A</definedName>
    <definedName name="BExD4H5GQWXBS6LUL3TSP36DVO38" hidden="1">#N/A</definedName>
    <definedName name="BExD4JJSS3QDBLABCJCHD45SRNPI" hidden="1">#N/A</definedName>
    <definedName name="BExD4R1I0MKF033I5LPUYIMTZ6E8" hidden="1">#N/A</definedName>
    <definedName name="BExD50MT3M6XZLNUP9JL93EG6D9R" hidden="1">#N/A</definedName>
    <definedName name="BExD5EV7KDSVF1CJT38M4IBPFLPY" hidden="1">#N/A</definedName>
    <definedName name="BExD5FRK547OESJRYAW574DZEZ7J" hidden="1">#N/A</definedName>
    <definedName name="BExD5HETP9LTOI9NJSW7ZFX76P72" hidden="1">#N/A</definedName>
    <definedName name="BExD5HKB3NTVQLS40A5YUQ1KYMWF" hidden="1">#N/A</definedName>
    <definedName name="BExD5I5X2YA2YNCTCDSMEL4CWF4N" hidden="1">#N/A</definedName>
    <definedName name="BExD5QUSRFJWRQ1ZM50WYLCF74DF" hidden="1">#N/A</definedName>
    <definedName name="BExD5SSUIF6AJQHBHK8PNMFBPRYB" hidden="1">#N/A</definedName>
    <definedName name="BExD5WJSSCOXOQ44M82ROTA5DJHK" hidden="1">#REF!</definedName>
    <definedName name="BExD616ZPQ2FBTJVZQ6GLZSNLAQ9" hidden="1">#REF!</definedName>
    <definedName name="BExD623C9LRX18BE0W2V6SZLQUXX" hidden="1">#N/A</definedName>
    <definedName name="BExD63FZES20DPTQ3WHAARTJSHYN" hidden="1">#REF!</definedName>
    <definedName name="BExD6653A087W9G6CL3IZDMIGW4B" hidden="1">#REF!</definedName>
    <definedName name="BExD6CQA7UMJBXV7AIFAIHUF2ICX" hidden="1">#N/A</definedName>
    <definedName name="BExD6FKVK8WJWNYPVENR7Q8Q30PK" hidden="1">#N/A</definedName>
    <definedName name="BExD6GH7Z7W46S49KQ6RQCET9721" hidden="1">#REF!</definedName>
    <definedName name="BExD6GMP0LK8WKVWMIT1NNH8CHLF" hidden="1">#N/A</definedName>
    <definedName name="BExD6H2TE0WWAUIWVSSCLPZ6B88N" hidden="1">#N/A</definedName>
    <definedName name="BExD6IVKUPGEBGSAK1VG73HZ3195" hidden="1">#N/A</definedName>
    <definedName name="BExD6JRWXQARPJDJA3HGJUEZ3D5N" hidden="1">#N/A</definedName>
    <definedName name="BExD71LTOE015TV5RSAHM8NT8GVW" hidden="1">#N/A</definedName>
    <definedName name="BExD73K1BQ4GF54VKRKD1MSDD0I7" hidden="1">#REF!</definedName>
    <definedName name="BExD73USXVADC7EHGHVTQNCT06ZA" hidden="1">#N/A</definedName>
    <definedName name="BExD74R7S3XL3PSGRJIE1CNR1T1T" hidden="1">#REF!</definedName>
    <definedName name="BExD7C3FDP9IQDUILR5GP5A18ZVJ" hidden="1">#REF!</definedName>
    <definedName name="BExD7GAIGULTB3YHM1OS9RBQOTEC" hidden="1">#N/A</definedName>
    <definedName name="BExD7IE1DHIS52UFDCTSKPJQNRD5" hidden="1">#N/A</definedName>
    <definedName name="BExD7IUBGUWHYC9UNZ1IY5XFYKQN" hidden="1">#N/A</definedName>
    <definedName name="BExD7JQOJ35HGL8U2OCEI2P2JT7I" hidden="1">#N/A</definedName>
    <definedName name="BExD7KSDKNDNH95NDT3S7GM3MUU2" hidden="1">#N/A</definedName>
    <definedName name="BExD7PL0N6KNCSYF9OVR18OOJD1O" hidden="1">#REF!</definedName>
    <definedName name="BExD80O8G9JOYTUNDVY5BGNQXXYI" hidden="1">#N/A</definedName>
    <definedName name="BExD83YWO3SVPFGONDM8TT1L75FI" hidden="1">#N/A</definedName>
    <definedName name="BExD8H5O087KQVWIVPUUID5VMGMS" hidden="1">#N/A</definedName>
    <definedName name="BExD8OCLZMFN5K3VZYI4Q4ITVKUA" hidden="1">#N/A</definedName>
    <definedName name="BExD93C1R6LC0631ECHVFYH0R0PD" hidden="1">#N/A</definedName>
    <definedName name="BExD948AFOT74W2FS2G2LCBYYIMF" hidden="1">#N/A</definedName>
    <definedName name="BExD94ZCU62CDL2QGMSB11VZUN8N" hidden="1">#REF!</definedName>
    <definedName name="BExD954SIWE47WV9TX71LJSLPVDL" hidden="1">#REF!</definedName>
    <definedName name="BExD97TXIO0COVNN4OH3DEJ33YLM" hidden="1">#N/A</definedName>
    <definedName name="BExD99RZ1RFIMK6O1ZHSPJ68X9Y5" hidden="1">#N/A</definedName>
    <definedName name="BExD9L0ID3VSOU609GKWYTA5BFMA" hidden="1">#N/A</definedName>
    <definedName name="BExD9M7SEMG0JK2FUTTZXWIEBTKB" hidden="1">#N/A</definedName>
    <definedName name="BExD9MNYBYB1AICQL5165G472IE2" hidden="1">#N/A</definedName>
    <definedName name="BExD9PNSYT7GASEGUVL48MUQ02WO" hidden="1">#N/A</definedName>
    <definedName name="BExD9TK2MIWFH5SKUYU9ZKF4NPHQ" hidden="1">#N/A</definedName>
    <definedName name="BExDA6LD9061UULVKUUI4QP8SK13" hidden="1">#N/A</definedName>
    <definedName name="BExDA7XZRCJIMU8PUTIUHYO3IRUF" hidden="1">#N/A</definedName>
    <definedName name="BExDA8ZP9C850OWMT2F0R5LB2782" hidden="1">#REF!</definedName>
    <definedName name="BExDAGMVMNLQ6QXASB9R6D8DIT12" hidden="1">#N/A</definedName>
    <definedName name="BExDAYBHU9ADLXI8VRC7F608RVGM" hidden="1">#N/A</definedName>
    <definedName name="BExDB0V4R3BQTR2TGD9W0A7B9SP1" hidden="1">#REF!</definedName>
    <definedName name="BExDB75ONK3L5SFVPBGLXSLZHLX2" hidden="1">#REF!</definedName>
    <definedName name="BExDB75P2PGEQWDDLOETO1MWQALZ" hidden="1">#REF!</definedName>
    <definedName name="BExDB8CUP7WCGH4WNKMKT0OYZ3YU" hidden="1">#REF!</definedName>
    <definedName name="BExDBDR1XR0FV0CYUCB2OJ7CJCZU" hidden="1">#N/A</definedName>
    <definedName name="BExDBKY0KM5X0GRE7TRPHR6MVG0M" hidden="1">#REF!</definedName>
    <definedName name="BExDBZXHZA0Z4K43BICFSEVQCIUV" hidden="1">#N/A</definedName>
    <definedName name="BExDC7F818VN0S18ID7XRCRVYPJ4" hidden="1">#N/A</definedName>
    <definedName name="BExDC80T4BEVGIASFQ6S1EDV8I4G" hidden="1">#REF!</definedName>
    <definedName name="BExDCDF26ZQ133ADKJL3ZG7TG6Z9" hidden="1">#REF!</definedName>
    <definedName name="BExDCL7K96PC9VZYB70ZW3QPVIJE" hidden="1">#N/A</definedName>
    <definedName name="BExDCP3UZ3C2O4C1F7KMU0Z9U32N" hidden="1">#N/A</definedName>
    <definedName name="BExENPFWGU20POVCDS24U015HV0G" hidden="1">#REF!</definedName>
    <definedName name="BExEOBX3WECDMYCV9RLN49APTXMM" hidden="1">#N/A</definedName>
    <definedName name="BExEOQLS9X7MNGMVSL3MM6L5YGE3" hidden="1">#N/A</definedName>
    <definedName name="BExEOYZWKSKEE6GJP4SJNQMA4K2B" hidden="1">#REF!</definedName>
    <definedName name="BExEP4E4F36662JDI0TOD85OP7X9" hidden="1">#N/A</definedName>
    <definedName name="BExEP6HN36UB25H31IU71IJ8BTYL" hidden="1">#N/A</definedName>
    <definedName name="BExEPG2WE63LXVW0W724MC6CR6ZZ" hidden="1">#N/A</definedName>
    <definedName name="BExEPJDL8EWJEIQGN9XPVZLXUPDN" hidden="1">#REF!</definedName>
    <definedName name="BExEPN9VIYI0FVL0HLZQXJFO6TT0" hidden="1">#N/A</definedName>
    <definedName name="BExEPQ9QPG3ZZAOOSUFP89DNVT71" hidden="1">#N/A</definedName>
    <definedName name="BExEPYT6VDSMR8MU2341Q5GM2Y9V" hidden="1">#N/A</definedName>
    <definedName name="BExEQ2ENYLMY8K1796XBB31CJHNN" hidden="1">#N/A</definedName>
    <definedName name="BExEQ2K3U5SCHFSRVJVG64NCB718" hidden="1">#REF!</definedName>
    <definedName name="BExEQ2PFE4N40LEPGDPS90WDL6BN" hidden="1">#N/A</definedName>
    <definedName name="BExEQ2PFURT24NQYGYVE8NKX1EGA" hidden="1">#N/A</definedName>
    <definedName name="BExEQ5PCLSXDKOZ0ETQPMCHPCU3B" hidden="1">#REF!</definedName>
    <definedName name="BExEQB8ZWXO6IIGOEPWTLOJGE2NR" hidden="1">#N/A</definedName>
    <definedName name="BExEQBZX0EL6LIKPY01197ACK65H" hidden="1">#N/A</definedName>
    <definedName name="BExEQCLHOJGYMYCJB4EN01EL5AEG" hidden="1">#REF!</definedName>
    <definedName name="BExEQDNCXR9EBIFKPVEPN8TCKJK0" hidden="1">#REF!</definedName>
    <definedName name="BExEQDXZALJLD4OBF74IKZBR13SR" hidden="1">#N/A</definedName>
    <definedName name="BExEQFLE2RPWGMWQAI4JMKUEFRPT" hidden="1">#N/A</definedName>
    <definedName name="BExEQJHO0323VOLFNV71SMRGPNOX" hidden="1">#REF!</definedName>
    <definedName name="BExEQM6S66ZV6C21N3B60FHIRVX4" hidden="1">#REF!</definedName>
    <definedName name="BExEQQOMZYRQQ7ALYXFCUBUMDPKV" hidden="1">#REF!</definedName>
    <definedName name="BExEQTZAP8R69U31W4LKGTKKGKQE" hidden="1">#N/A</definedName>
    <definedName name="BExEQY0X8AMGULNE4LGZ2WT81946" hidden="1">#N/A</definedName>
    <definedName name="BExER2O72H1F9WV6S1J04C15PXX7" hidden="1">#N/A</definedName>
    <definedName name="BExER4X17RS5YP7A9PLF0XQ2FHIH" hidden="1">#REF!</definedName>
    <definedName name="BExER8YSPGFJVF2G8MU1PBFKB2DW" hidden="1">#N/A</definedName>
    <definedName name="BExERRUIKIOATPZ9U4HQ0V52RJAU" hidden="1">#N/A</definedName>
    <definedName name="BExERSANFNM1O7T65PC5MJ301YET" hidden="1">#N/A</definedName>
    <definedName name="BExERWCEBKQRYWRQLYJ4UCMMKTHG" hidden="1">#N/A</definedName>
    <definedName name="BExES037AHZDAJJ0GTQM0S5NX4IU" hidden="1">#N/A</definedName>
    <definedName name="BExES44RHHDL3V7FLV6M20834WF1" hidden="1">#N/A</definedName>
    <definedName name="BExES4A7VE2X3RYYTVRLKZD4I7WU" hidden="1">#N/A</definedName>
    <definedName name="BExES4VS87V7P15E1K9F94TVN2Q4" hidden="1">#REF!</definedName>
    <definedName name="BExES6ZC8R7PHJ21OVJFLIR7DY30" hidden="1">#N/A</definedName>
    <definedName name="BExESH0VAXZERCDYYLGFABML7QWK" hidden="1">#REF!</definedName>
    <definedName name="BExESKX4HSVEBXV3RFYB60KKCSTS" hidden="1">#N/A</definedName>
    <definedName name="BExESLTH8XQ2QR0DIURIRU0065C3" hidden="1">#REF!</definedName>
    <definedName name="BExESMKD95A649M0WRSG6CXXP326" hidden="1">#N/A</definedName>
    <definedName name="BExESMPOWYGJ7FE0QJV6DSCDCU7Z" hidden="1">#REF!</definedName>
    <definedName name="BExESN5YVUITGSVKL0G7UP4CGM6R" hidden="1">#REF!</definedName>
    <definedName name="BExESQWRB51KZQ1YVM2W9JBD63KL" hidden="1">#N/A</definedName>
    <definedName name="BExESR27ZXJG5VMY4PR9D940VS7T" hidden="1">#N/A</definedName>
    <definedName name="BExESZ03KXL8DQ2591HLR56ZML94" hidden="1">#N/A</definedName>
    <definedName name="BExESZAW5N443NRTKIP59OEI1CR6" hidden="1">#N/A</definedName>
    <definedName name="BExET0YAFW1S10EUJTF6RADXYH3V" hidden="1">#N/A</definedName>
    <definedName name="BExET3HXQ60A4O2OLKX8QNXRI6LQ" hidden="1">#N/A</definedName>
    <definedName name="BExET6HU46L27I0AGCXS87LWJN9L" hidden="1">#REF!</definedName>
    <definedName name="BExETA3B1FCIOA80H94K90FWXQKE" hidden="1">#N/A</definedName>
    <definedName name="BExETA8MQAXZKXBZN13N7RL2NO8K" hidden="1">#N/A</definedName>
    <definedName name="BExETAZOYT4CJIT8RRKC9F2HJG1D" hidden="1">#N/A</definedName>
    <definedName name="BExETC1H1VF7KVQYW97LIM8VSSYU" hidden="1">#N/A</definedName>
    <definedName name="BExETEFV1WEQEV33SEEAS29193UG" hidden="1">#N/A</definedName>
    <definedName name="BExETF6QD5A9GEINE1KZRRC2LXWM" hidden="1">#N/A</definedName>
    <definedName name="BExETJJ3ZCMW6S8PFOFZM03XYVHR" hidden="1">#REF!</definedName>
    <definedName name="BExETQ9XRXLUACN82805SPSPNKHI" hidden="1">#N/A</definedName>
    <definedName name="BExETR0YRMOR63E6DHLEHV9QVVON" hidden="1">#N/A</definedName>
    <definedName name="BExETVTGY38YXYYF7N73OYN6FYY3" hidden="1">#N/A</definedName>
    <definedName name="BExETW9PPVOIL4JFFELCBQ1ECWBT" hidden="1">#N/A</definedName>
    <definedName name="BExEU2PMX9AJ2HMQ5RKCKYFHLVOT" hidden="1">#REF!</definedName>
    <definedName name="BExEU9LT3OKW8BILBVDWKS96UI20" hidden="1">#REF!</definedName>
    <definedName name="BExEUNE4T242Y59C6MS28MXEUGCP" hidden="1">#N/A</definedName>
    <definedName name="BExEUOFSIM29U5GYRKV141GV3305" hidden="1">#REF!</definedName>
    <definedName name="BExEUOW26EONFJV3P4G7J4BXH4ZE" hidden="1">#REF!</definedName>
    <definedName name="BExEUWZCWIFI3N941YYXHLD8V0K9" hidden="1">#N/A</definedName>
    <definedName name="BExEV1BWTS8JE8YK4TADVU9N5TN2" hidden="1">#REF!</definedName>
    <definedName name="BExEV2TP7NA3ZR6RJGH5ER370OUM" hidden="1">#N/A</definedName>
    <definedName name="BExEV2Z5C61HWFZNP8SXTIY7AGG3" hidden="1">#REF!</definedName>
    <definedName name="BExEV4RWSUJ5OTWE0Z5SOS7K5VSJ" hidden="1">#REF!</definedName>
    <definedName name="BExEV69USLNYO2QRJRC0J92XUF00" hidden="1">#N/A</definedName>
    <definedName name="BExEV6KNTQOCFD7GV726XQEVQ7R6" hidden="1">#N/A</definedName>
    <definedName name="BExEV6VGM4POO9QT9KH3QA3VYCWM" hidden="1">#N/A</definedName>
    <definedName name="BExEVET98G3FU6QBF9LHYWSAMV0O" hidden="1">#N/A</definedName>
    <definedName name="BExEVF9JBLTHOELYKGS3P4YM6UX1" hidden="1">#N/A</definedName>
    <definedName name="BExEVKNRH7JOBJ2ZDB5326OMMCQW" hidden="1">#REF!</definedName>
    <definedName name="BExEVLUXHL8G2S8HI7D7AY7H8PK6" hidden="1">#REF!</definedName>
    <definedName name="BExEVNCUT0PDUYNJH7G6BSEWZOT2" hidden="1">#N/A</definedName>
    <definedName name="BExEVPGF4V5J0WQRZKUM8F9TTKZJ" hidden="1">#N/A</definedName>
    <definedName name="BExEVPWH8S9GER9M14SPIT6XZ8SG" hidden="1">#N/A</definedName>
    <definedName name="BExEVQNK1CH7GX2L9BL2X33T7L93" hidden="1">#REF!</definedName>
    <definedName name="BExEVSATRWAAA89GBN64FGZRM9IA" hidden="1">#REF!</definedName>
    <definedName name="BExEVVLIEVWYRF2UUC1H0H5QU1CP" hidden="1">#N/A</definedName>
    <definedName name="BExEVWCKO8T84GW9Z3X47915XKSH" hidden="1">#N/A</definedName>
    <definedName name="BExEVYAMHKXEH4610DDDRKCEU7NY" hidden="1">#REF!</definedName>
    <definedName name="BExEVZSJWMZ5L2ZE7AZC57CXKW6T" hidden="1">#N/A</definedName>
    <definedName name="BExEW0JL1GFFCXMDGW54CI7Y8FZN" hidden="1">#N/A</definedName>
    <definedName name="BExEW68M9WL8214QH9C7VCK7BN08" hidden="1">#N/A</definedName>
    <definedName name="BExEW8HFKH6F47KIHYBDRUEFZ2ZZ" hidden="1">#N/A</definedName>
    <definedName name="BExEWJVH9MYCF0K1G7QSYQ13BQA0" hidden="1">#REF!</definedName>
    <definedName name="BExEWLO75K95C6IRKHXSP7VP81T4" hidden="1">#N/A</definedName>
    <definedName name="BExEWNBGQS1U2LW3W84T4LSJ9K00" hidden="1">#N/A</definedName>
    <definedName name="BExEWO7STL7HNZSTY8VQBPTX1WK6" hidden="1">#N/A</definedName>
    <definedName name="BExEWOYWCE80SV2ZV9HU7M570DPC" hidden="1">#REF!</definedName>
    <definedName name="BExEWPF06TZRL7NF2SJ4L4UGTT18" hidden="1">#REF!</definedName>
    <definedName name="BExEWQ0M1N3KMKTDJ73H10QSG4W1" hidden="1">#N/A</definedName>
    <definedName name="BExEWS9L0NY9H64XVU6P87F6H3ZS" hidden="1">#N/A</definedName>
    <definedName name="BExEWSKCGEO6KLAEQBYFK98UHHE4" hidden="1">#REF!</definedName>
    <definedName name="BExEWZ5RDPB9Z9FOPKYONPGRU539" hidden="1">#REF!</definedName>
    <definedName name="BExEX85F3OSW8NSCYGYPS9372Z1Q" hidden="1">#N/A</definedName>
    <definedName name="BExEX9HWY2G6928ZVVVQF77QCM2C" hidden="1">#N/A</definedName>
    <definedName name="BExEXA3IGPQKTWVW9ZYTT32VF5KP" hidden="1">#REF!</definedName>
    <definedName name="BExEXBQWAYKMVBRJRHB8PFCSYFVN" hidden="1">#N/A</definedName>
    <definedName name="BExEXEAJ0BSM9OCPUT0G0KM1S4TU" hidden="1">#N/A</definedName>
    <definedName name="BExEXFSH3PH6LM2GMGDWDQA9030U" hidden="1">#N/A</definedName>
    <definedName name="BExEXFSHHSH9L15K831YGV3922W7" hidden="1">#N/A</definedName>
    <definedName name="BExEXLBZIC8FE04VW3ZJ5XPNSE0C" hidden="1">#REF!</definedName>
    <definedName name="BExEXLSB98ON4DXKMR9WDBM94NBF" hidden="1">#REF!</definedName>
    <definedName name="BExEXNA86DIQ5EI5AQZMYSTU38LX" hidden="1">#REF!</definedName>
    <definedName name="BExEXRBZ0DI9E2UFLLKYWGN66B61" hidden="1">#N/A</definedName>
    <definedName name="BExEXSDNGLN7E3ZISJSEZF8S5100" hidden="1">#REF!</definedName>
    <definedName name="BExEY3M5GD4MOE9NY4R8R5HAQCN1" hidden="1">#N/A</definedName>
    <definedName name="BExEY9LYUSTAGVW2XQAI8GL683Z6" hidden="1">#REF!</definedName>
    <definedName name="BExEYLG9FL9V1JPPNZ3FUDNSEJ4V" hidden="1">#N/A</definedName>
    <definedName name="BExEYOW8C1B3OUUCIGEC7L8OOW1Z" hidden="1">#N/A</definedName>
    <definedName name="BExEYUQJXZT6N5HJH8ACJF6SRWEE" hidden="1">#N/A</definedName>
    <definedName name="BExEYVHMFGKQEJXCJPHT7QFQC65R" hidden="1">#REF!</definedName>
    <definedName name="BExEYWU3H8XNIIA400OFRR3DLQ5U" hidden="1">#N/A</definedName>
    <definedName name="BExEZ1S6VZCG01ZPLBSS9Z1SBOJ2" hidden="1">#N/A</definedName>
    <definedName name="BExEZ4BV9QCI6E678ODM57LL0WZS" hidden="1">#REF!</definedName>
    <definedName name="BExEZD0PLZNPY0YAJSH0LCS9ZOL9" hidden="1">#N/A</definedName>
    <definedName name="BExEZGBFNJR8DLPN0V11AU22L6WY" hidden="1">#N/A</definedName>
    <definedName name="BExEZGMDOTBOIXC1NQYS09GBMUU5" hidden="1">#REF!</definedName>
    <definedName name="BExEZOPJLEJVMZZ81EJSNQFE33VF" hidden="1">#N/A</definedName>
    <definedName name="BExEZPRD5LI9OOD7OKEN6YAU2YF8" hidden="1">#N/A</definedName>
    <definedName name="BExEZT7EK30QW620Z5XETHWKYKK9" hidden="1">#REF!</definedName>
    <definedName name="BExEZZN9XJ5TJ5FS0VZDLDCWJUCP" hidden="1">#REF!</definedName>
    <definedName name="BExF003JJ6Z9YXSK7TGXCT5NG6MI" hidden="1">#REF!</definedName>
    <definedName name="BExF01G5BXLZYM98D0GKGDPFKPEL" hidden="1">#REF!</definedName>
    <definedName name="BExF02Y3V3QEPO2XLDSK47APK9XJ" hidden="1">#N/A</definedName>
    <definedName name="BExF09OS91RT7N7IW8JLMZ121ZP3" hidden="1">#N/A</definedName>
    <definedName name="BExF0JKTUPKMRJTDLYOFZIBDFBBI" hidden="1">#N/A</definedName>
    <definedName name="BExF0LOEHV42P2DV7QL8O7HOQ3N9" hidden="1">#N/A</definedName>
    <definedName name="BExF0LTQ04K07KNMU0RSD4A3H5GM" hidden="1">#N/A</definedName>
    <definedName name="BExF0O2PN9ECORSF5D84HTJRM6A5" hidden="1">#REF!</definedName>
    <definedName name="BExF0OITDN6UUVW9R9UTO93CS1YJ" hidden="1">#N/A</definedName>
    <definedName name="BExF0VKGQS4Z0OFF5FZOIUYH78PV" hidden="1">#REF!</definedName>
    <definedName name="BExF0WRM9VO25RLSO03ZOCE8H7K5" hidden="1">#N/A</definedName>
    <definedName name="BExF0XT9HQ2CQKU3CDZXIJWL9A4J" hidden="1">#REF!</definedName>
    <definedName name="BExF0ZRI7W4RSLIDLHTSM0AWXO3S" hidden="1">#N/A</definedName>
    <definedName name="BExF16YFQ7UT3QS6YXHVDHIZ07DH" hidden="1">#REF!</definedName>
    <definedName name="BExF19CR74Y9A1KVG7KA1Z9X8HPL" hidden="1">#REF!</definedName>
    <definedName name="BExF19CT3MMZZ2T5EWMDNG3UOJ01" hidden="1">#N/A</definedName>
    <definedName name="BExF1BR48DVHSHI1Z7GHSJZ3REAX" hidden="1">#REF!</definedName>
    <definedName name="BExF1DP5BH7DORM0WKYR1JFZNST7" hidden="1">#N/A</definedName>
    <definedName name="BExF1M38U6NX17YJA8YU359B5Z4M" hidden="1">#N/A</definedName>
    <definedName name="BExF1MU4W3NPEY0OHRDWP5IANCBB" hidden="1">#N/A</definedName>
    <definedName name="BExF1MZN8MWMOKOARHJ1QAF9HPGT" hidden="1">#N/A</definedName>
    <definedName name="BExF1OC9FGHSPXBRCHWNFSXSOXPD" hidden="1">#REF!</definedName>
    <definedName name="BExF1PZI0M56OKYKH8AHPTPXV53X" hidden="1">#REF!</definedName>
    <definedName name="BExF1TVS09YYRWNFFA8NOEHSDIV6" hidden="1">#REF!</definedName>
    <definedName name="BExF1US4ZIQYSU5LBFYNRA9N0K2O" hidden="1">#N/A</definedName>
    <definedName name="BExF23H1XG4PMDOQ83T30H90PJ1C" hidden="1">#REF!</definedName>
    <definedName name="BExF272JVTF5156K3C7ADFCSERSJ" hidden="1">#N/A</definedName>
    <definedName name="BExF27DBBCGZF2ZMHKH4FX9HAUX4" hidden="1">#REF!</definedName>
    <definedName name="BExF2CB9QLDODIBGZYGOAE2ICOE8" hidden="1">#REF!</definedName>
    <definedName name="BExF2CM1R8UQ1ORR64ZR2AXU9NGD" hidden="1">#REF!</definedName>
    <definedName name="BExF2CWZN6E87RGTBMD4YQI2QT7R" hidden="1">#N/A</definedName>
    <definedName name="BExF2DYO1WQ7GMXSTAQRDBW1NSFG" hidden="1">#N/A</definedName>
    <definedName name="BExF2JNP0R7R5PGUZ9MGTWY3QT46" hidden="1">#N/A</definedName>
    <definedName name="BExF2KEMB1YII8YE892QQUG25S7N" hidden="1">#N/A</definedName>
    <definedName name="BExF2MSWNUY9Z6BZJQZ538PPTION" hidden="1">#N/A</definedName>
    <definedName name="BExF2QZYWHTYGUTTXR15CKCV3LS7" hidden="1">#N/A</definedName>
    <definedName name="BExF2T8Y6TSJ74RMSZOA9CEH4OZ6" hidden="1">#N/A</definedName>
    <definedName name="BExF2U5BWJ11US6N4083CZGDLM65" hidden="1">#REF!</definedName>
    <definedName name="BExF2Y6VBRVKTDBCFVBEG9NZXA6E" hidden="1">#N/A</definedName>
    <definedName name="BExF31N3YM4F37EOOY8M8VI1KXN8" hidden="1">#N/A</definedName>
    <definedName name="BExF37C1YKBT79Z9SOJAG5MXQGTU" hidden="1">#N/A</definedName>
    <definedName name="BExF3A6HPA6DGYALZNHHJPMCUYZR" hidden="1">#N/A</definedName>
    <definedName name="BExF3GRUVUJSTHQR7M09RVMQRWQZ" hidden="1">#REF!</definedName>
    <definedName name="BExF3I9T44X7DV9HHV51DVDDPPZG" hidden="1">#N/A</definedName>
    <definedName name="BExF3JMFX5DILOIFUDIO1HZUK875" hidden="1">#N/A</definedName>
    <definedName name="BExF3NTC4BGZEM6B87TCFX277QCS" hidden="1">#N/A</definedName>
    <definedName name="BExF3NYU2ZFFUAFDDHQP1VGWRB29" hidden="1">#REF!</definedName>
    <definedName name="BExF3Q7NI90WT31QHYSJDIG0LLLJ" hidden="1">#N/A</definedName>
    <definedName name="BExF3QD55TIY1MSBSRK9TUJKBEWO" hidden="1">#N/A</definedName>
    <definedName name="BExF3QT8J6RIF1L3R700MBSKIOKW" hidden="1">#N/A</definedName>
    <definedName name="BExF3UPNO3J9OV7322YX2DVJP48N" hidden="1">#N/A</definedName>
    <definedName name="BExF40K0L7KWZOLT390XR1OO81D5" hidden="1">#REF!</definedName>
    <definedName name="BExF41LNH3UR3YC3B6E2RC1QU7N5" hidden="1">#N/A</definedName>
    <definedName name="BExF42SSBVPMLK2UB3B7FPEIY9TU" hidden="1">#N/A</definedName>
    <definedName name="BExF4393EO65C4MANG26W2K4DEYL" hidden="1">#N/A</definedName>
    <definedName name="BExF4HXSWB50BKYPWA0HTT8W56H6" hidden="1">#N/A</definedName>
    <definedName name="BExF4KHF04IWW4LQ95FHQPFE4Y9K" hidden="1">#N/A</definedName>
    <definedName name="BExF4KS7CIH8IO8GK6NX8BYY07MG" hidden="1">#N/A</definedName>
    <definedName name="BExF4LU2NV3A47BCWPM3EZXUEH37" hidden="1">#N/A</definedName>
    <definedName name="BExF4MVQ411XNE32GX8JUZEZ4OOO" hidden="1">#REF!</definedName>
    <definedName name="BExF4MVQM5Y0QRDLDFSKWWTF709C" hidden="1">#N/A</definedName>
    <definedName name="BExF4N173PAB8F8BQXW3VDTH1N8X" hidden="1">#N/A</definedName>
    <definedName name="BExF4NMSRGWVEVICDGOZ6AAO1XK1" hidden="1">#REF!</definedName>
    <definedName name="BExF4PVMZYV36E8HOYY06J81AMBI" hidden="1">#N/A</definedName>
    <definedName name="BExF4RZ5VBOJHEGZ73FB34WT5ZKX" hidden="1">#REF!</definedName>
    <definedName name="BExF4SF9NEX1FZE9N8EXT89PM54D" hidden="1">#N/A</definedName>
    <definedName name="BExF52GTGP8MHGII4KJ8TJGR8W8U" hidden="1">#N/A</definedName>
    <definedName name="BExF57K7L3UC1I2FSAWURR4SN0UN" hidden="1">#N/A</definedName>
    <definedName name="BExF5D96JEPDW6LV89G2REZJ1ES7" hidden="1">#N/A</definedName>
    <definedName name="BExF5HR2GFV7O8LKG9SJ4BY78LYA" hidden="1">#N/A</definedName>
    <definedName name="BExF5MZS8NMGE5PU9VSPNNKH8V1L" hidden="1">#REF!</definedName>
    <definedName name="BExF5NALHH4EH3XN9TWU9ZEYLDC7" hidden="1">#REF!</definedName>
    <definedName name="BExF5VJDLC0A7TNTGOYOSS396K5L" hidden="1">#N/A</definedName>
    <definedName name="BExF5YU3BSOKADJQ576RUBFF6P95" hidden="1">#REF!</definedName>
    <definedName name="BExF5ZFO2A29GHWR5ES64Z9OS16J" hidden="1">#N/A</definedName>
    <definedName name="BExF63S045JO7H2ZJCBTBVH3SUIF" hidden="1">#N/A</definedName>
    <definedName name="BExF642TEGTXCI9A61ZOONJCB0U1" hidden="1">#N/A</definedName>
    <definedName name="BExF64DMFTH8NC6I3KVFINHEWTQD" hidden="1">#REF!</definedName>
    <definedName name="BExF67O951CF8UJF3KBDNR0E83C1" hidden="1">#N/A</definedName>
    <definedName name="BExF6CRPYYB3C1K22ZMPKPXSKMS9" hidden="1">#REF!</definedName>
    <definedName name="BExF6EV7I35NVMIJGYTB6E24YVPA" hidden="1">#N/A</definedName>
    <definedName name="BExF6FGUF393KTMBT40S5BYAFG00" hidden="1">#N/A</definedName>
    <definedName name="BExF6GNYXWY8A0SY4PW1B6KJMMTM" hidden="1">#N/A</definedName>
    <definedName name="BExF6H9L36GZVTDS5GIOZRZ4ORFF" hidden="1">#REF!</definedName>
    <definedName name="BExF6IB8K74Z0AFT05GPOKKZW7C9" hidden="1">#N/A</definedName>
    <definedName name="BExF6MIBLN1SBOXTMPPWKVGF65L1" hidden="1">#REF!</definedName>
    <definedName name="BExF6NESHQZCX1GC9LDZQG4467PA" hidden="1">#REF!</definedName>
    <definedName name="BExF6NPGEA3A3M6R6ZRA0ZTJTWIT" hidden="1">#REF!</definedName>
    <definedName name="BExF6NUXJI11W2IAZNAM1QWC0459" hidden="1">#N/A</definedName>
    <definedName name="BExF6RR76KNVIXGJOVFO8GDILKGZ" hidden="1">#N/A</definedName>
    <definedName name="BExF6S1YLOC86Y3ZNLKWK3F0JYBE" hidden="1">#N/A</definedName>
    <definedName name="BExF6ZE8D5CMPJPRWT6S4HM56LPF" hidden="1">#N/A</definedName>
    <definedName name="BExF6ZP25DURIY1MDYVU07PIMSKF" hidden="1">#REF!</definedName>
    <definedName name="BExF76FV8SF7AJK7B35AL7VTZF6D" hidden="1">#N/A</definedName>
    <definedName name="BExF78357VIF4Y8J02UM9JBZKDJD" hidden="1">#REF!</definedName>
    <definedName name="BExF7EOIMC1OYL1N7835KGOI0FIZ" hidden="1">#N/A</definedName>
    <definedName name="BExF7EOJH26UGMQQG5Q0L5SK2PAU" hidden="1">#N/A</definedName>
    <definedName name="BExF7K88K7ASGV6RAOAGH52G04VR" hidden="1">#N/A</definedName>
    <definedName name="BExF7OVDRP3LHNAF2CX4V84CKKIR" hidden="1">#N/A</definedName>
    <definedName name="BExF7QO41X2A2SL8UXDNP99GY7U9" hidden="1">#N/A</definedName>
    <definedName name="BExF7V0NDN220GO1DRAPAF9JGN9X" hidden="1">#REF!</definedName>
    <definedName name="BExF7VRJ2YVX5HMDE7P27B35KD79" hidden="1">#REF!</definedName>
    <definedName name="BExF7XK9HO4S6EIJI9XHS0Q8Y5JP" hidden="1">#REF!</definedName>
    <definedName name="BExF81GI8B8WBHXFTET68A9358BR" hidden="1">#N/A</definedName>
    <definedName name="BExF83K1ZO983FU1KS1M8V3547LY" hidden="1">#N/A</definedName>
    <definedName name="BExF89JULAYF28LT9Z7VW9BOMW9V" hidden="1">#REF!</definedName>
    <definedName name="BExF8JQOCIW8BGAD7VRS5FCFM1O4" hidden="1">#REF!</definedName>
    <definedName name="BExF8TMS2KJVJPS9BY0XCQ8VRR2V" hidden="1">#REF!</definedName>
    <definedName name="BExGL0841NEET12SACM0OJTJY42Y" hidden="1">#N/A</definedName>
    <definedName name="BExGL4Q0QF3PUED0AYFUFMPX4D7X" hidden="1">#REF!</definedName>
    <definedName name="BExGL97US0Y3KXXASUTVR26XLT70" hidden="1">#N/A</definedName>
    <definedName name="BExGLC7R4C33RO0PID97ZPPVCW4M" hidden="1">#N/A</definedName>
    <definedName name="BExGLE0H144C8BA3J4DAEKTVZD9S" hidden="1">#REF!</definedName>
    <definedName name="BExGLFIF7HCFSHNQHKEV6RY0WCO3" hidden="1">#N/A</definedName>
    <definedName name="BExGLRCJPQMEDM400WLS52GBG3JP" hidden="1">#REF!</definedName>
    <definedName name="BExGLTARRL0J772UD2TXEYAVPY6E" hidden="1">#N/A</definedName>
    <definedName name="BExGLTQUFCHK88KU6R3CSBLQVM6Y" hidden="1">#REF!</definedName>
    <definedName name="BExGLVP1IU8K5A8J1340XFMYPR88" hidden="1">#N/A</definedName>
    <definedName name="BExGLYE6RZTAAWHJBG2QFJPTDS2Q" hidden="1">#N/A</definedName>
    <definedName name="BExGM2AEZ7WMWDHS3SY8Y84HF3K5" hidden="1">#REF!</definedName>
    <definedName name="BExGM4DZ65OAQP7MA4LN6QMYZOFF" hidden="1">#N/A</definedName>
    <definedName name="BExGM7DUNYDBS45EDH0JE8C5ZCVH" hidden="1">#N/A</definedName>
    <definedName name="BExGMCXCWEC9XNUOEMZ61TMI6CUO" hidden="1">#N/A</definedName>
    <definedName name="BExGMJDGIH0MEPC2TUSFUCY2ROTB" hidden="1">#N/A</definedName>
    <definedName name="BExGMJO8DD4Z9N5DJYQ4VJ1CKWCA" hidden="1">#REF!</definedName>
    <definedName name="BExGMKPW2HPKN0M0XKF3AZ8YP0D6" hidden="1">#N/A</definedName>
    <definedName name="BExGML65OKWZ7B28SCQ6PF688C9J" hidden="1">#REF!</definedName>
    <definedName name="BExGMP2F175LGL6QVSJGP6GKYHHA" hidden="1">#N/A</definedName>
    <definedName name="BExGMP2G4O83EQ4ARVPLONZFUHRI" hidden="1">#N/A</definedName>
    <definedName name="BExGMPIIP8GKML2VVA8OEFL43NCS" hidden="1">#N/A</definedName>
    <definedName name="BExGMZ3SRIXLXMWBVOXXV3M4U4YL" hidden="1">#N/A</definedName>
    <definedName name="BExGMZ3UBN48IXU1ZEFYECEMZ1IM" hidden="1">#N/A</definedName>
    <definedName name="BExGN41RBW6W4WTEGA5TW5QPR4I2" hidden="1">#N/A</definedName>
    <definedName name="BExGN4I0QATXNZCLZJM1KH1OIJQH" hidden="1">#N/A</definedName>
    <definedName name="BExGN8P29Z1OB0HGG6G9P12O0FV8" hidden="1">#N/A</definedName>
    <definedName name="BExGN9FZ2RWCMSY1YOBJKZMNIM9R" hidden="1">#N/A</definedName>
    <definedName name="BExGNDSIMTHOCXXG6QOGR6DA8SGG" hidden="1">#N/A</definedName>
    <definedName name="BExGNN2YQ9BDAZXT2GLCSAPXKIM7" hidden="1">#N/A</definedName>
    <definedName name="BExGNSS0CKRPKHO25R3TDBEL2NHX" hidden="1">#N/A</definedName>
    <definedName name="BExGNYH0MO8NOVS85L15G0RWX4GW" hidden="1">#N/A</definedName>
    <definedName name="BExGNZO44DEG8CGIDYSEGDUQ531R" hidden="1">#N/A</definedName>
    <definedName name="BExGO2O0V6UYDY26AX8OSN72F77N" hidden="1">#N/A</definedName>
    <definedName name="BExGO2YUBOVLYHY1QSIHRE1KLAFV" hidden="1">#N/A</definedName>
    <definedName name="BExGO69IZQY61W53ETRIYPB5QBYW" hidden="1">#REF!</definedName>
    <definedName name="BExGO70E2O70LF46V8T26YFPL4V8" hidden="1">#N/A</definedName>
    <definedName name="BExGOB25QJMQCQE76MRW9X58OIOO" hidden="1">#N/A</definedName>
    <definedName name="BExGOB26XFL990KT4AP10CW2LRKR" hidden="1">#REF!</definedName>
    <definedName name="BExGODAZKJ9EXMQZNQR5YDBSS525" hidden="1">#N/A</definedName>
    <definedName name="BExGODR8ZSMUC11I56QHSZ686XV5" hidden="1">#N/A</definedName>
    <definedName name="BExGOG5G7WCAP2AX3V2OHDHVKFZM" hidden="1">#N/A</definedName>
    <definedName name="BExGOIZZTRZEIZON3QXT6LVLA080" hidden="1">#REF!</definedName>
    <definedName name="BExGOT6UXUX5FVTAYL9SOBZ1D0II" hidden="1">#N/A</definedName>
    <definedName name="BExGOUJBPMA1NJ8GBN2XNNRRX25J" hidden="1">#REF!</definedName>
    <definedName name="BExGOVQMXT30HA658VZGH8AF7LN0" hidden="1">#REF!</definedName>
    <definedName name="BExGOXJDHUDPDT8I8IVGVW9J0R5Q" hidden="1">#N/A</definedName>
    <definedName name="BExGOZHFXSQ3WEW40MTTP1OLZ9LP" hidden="1">#N/A</definedName>
    <definedName name="BExGP0OM7CQIU59Z6V5EFICS86R4" hidden="1">#REF!</definedName>
    <definedName name="BExGPG9NM1GD24B9DS3V4NFKFZEF" hidden="1">#N/A</definedName>
    <definedName name="BExGPH6196ILEA1FIRNSZBBZ4XC1" hidden="1">#N/A</definedName>
    <definedName name="BExGPHGT5KDOCMV2EFS4OVKTWBRD" hidden="1">#N/A</definedName>
    <definedName name="BExGPID72Y4Y619LWASUQZKZHJNC" hidden="1">#N/A</definedName>
    <definedName name="BExGPL2A7I4JQHEZTPP3Y2KTEI3B" hidden="1">#N/A</definedName>
    <definedName name="BExGPMK8LZ9SU1SAGQRFIS0WDIVS" hidden="1">#N/A</definedName>
    <definedName name="BExGPONRQXR1L0W5OY1D75H44YLX" hidden="1">#REF!</definedName>
    <definedName name="BExGPPENQIANVGLVQJ77DK5JPRTB" hidden="1">#N/A</definedName>
    <definedName name="BExGQ1ZU4967P72AHF4V1D0FOL5C" hidden="1">#N/A</definedName>
    <definedName name="BExGQ2W6PEWY7JZU2L6KNVHZN1WI" hidden="1">#N/A</definedName>
    <definedName name="BExGQ36ZOMR9GV8T05M605MMOY3Y" hidden="1">#N/A</definedName>
    <definedName name="BExGQ4OY5VR4PI8PF18YFTLZI81S" hidden="1">#REF!</definedName>
    <definedName name="BExGQ61DTJ0SBFMDFBAK3XZ9O0ZO" hidden="1">#N/A</definedName>
    <definedName name="BExGQ6SG9XEOD0VMBAR22YPZWSTA" hidden="1">#N/A</definedName>
    <definedName name="BExGQGJ1A7LNZUS8QSMOG8UNGLMK" hidden="1">#N/A</definedName>
    <definedName name="BExGQPO7ENFEQC0NC6MC9OZR2LHY" hidden="1">#N/A</definedName>
    <definedName name="BExGQS2J3W3WGWBYAKUW21PZAETF" hidden="1">#REF!</definedName>
    <definedName name="BExGQV7R8HP7TS7WH4A5K2IF436P" hidden="1">#REF!</definedName>
    <definedName name="BExGQX0H4EZMXBJTKJJE4ICJWN5O" hidden="1">#N/A</definedName>
    <definedName name="BExGR0WRCEEOBSQXEREAG7ML1RYQ" hidden="1">#N/A</definedName>
    <definedName name="BExGR4CW3WRIID17GGX4MI9ZDHFE" hidden="1">#N/A</definedName>
    <definedName name="BExGR65GJX27MU2OL6NI5PB8XVB4" hidden="1">#N/A</definedName>
    <definedName name="BExGR6LQ97HETGS3CT96L4IK0JSH" hidden="1">#N/A</definedName>
    <definedName name="BExGR8EGOC34MKH6609JL4OZJTV8" hidden="1">#N/A</definedName>
    <definedName name="BExGR9ATP2LVT7B9OCPSLJ11H9SX" hidden="1">#N/A</definedName>
    <definedName name="BExGRBP59EMCS77D1ZKRO4LKJ9R3" hidden="1">#N/A</definedName>
    <definedName name="BExGRUKVVKDL8483WI70VN2QZDGD" hidden="1">#N/A</definedName>
    <definedName name="BExGRXVKVZXFNFBPX5RIAXJ46ODY" hidden="1">#N/A</definedName>
    <definedName name="BExGRY0X3FSCNU8SBP31H8U44XV7" hidden="1">#N/A</definedName>
    <definedName name="BExGS2IWR5DUNJ1U9PAKIV8CMBNI" hidden="1">#N/A</definedName>
    <definedName name="BExGS69P9FFTEOPDS0MWFKF45G47" hidden="1">#N/A</definedName>
    <definedName name="BExGS6F1JFHM5MUJ1RFO50WP6D05" hidden="1">#N/A</definedName>
    <definedName name="BExGS8YSWZ4CYBO6KCGVT8V9OWM9" hidden="1">#REF!</definedName>
    <definedName name="BExGSA5YB5ZGE4NHDVCZ55TQAJTL" hidden="1">#N/A</definedName>
    <definedName name="BExGSCEUCQQVDEEKWJ677QTGUVTE" hidden="1">#N/A</definedName>
    <definedName name="BExGSGR6ND5B6C08N5NG2MH4RPAB" hidden="1">#N/A</definedName>
    <definedName name="BExGSJAY2TWGGZAHEH2T2KKBRF2T" hidden="1">#N/A</definedName>
    <definedName name="BExGSQY65LH1PCKKM5WHDW83F35O" hidden="1">#N/A</definedName>
    <definedName name="BExGSWSJJS1SZM258DLB0F6457BF" hidden="1">#REF!</definedName>
    <definedName name="BExGSYW1GKISF0PMUAK3XJK9PEW9" hidden="1">#N/A</definedName>
    <definedName name="BExGT0DZJB6LSF6L693UUB9EY1VQ" hidden="1">#N/A</definedName>
    <definedName name="BExGT86IO4FUOBMFAR3ZJWARF9EK" hidden="1">#REF!</definedName>
    <definedName name="BExGTG9TS3F59J23IW8IEGGH0S9N" hidden="1">#REF!</definedName>
    <definedName name="BExGTGVFIF8HOQXR54SK065A8M4K" hidden="1">#N/A</definedName>
    <definedName name="BExGTIYX3OWPIINOGY1E4QQYSKHP" hidden="1">#N/A</definedName>
    <definedName name="BExGTIYX73TJXJIIIPTY0Q7FHI0P" hidden="1">#REF!</definedName>
    <definedName name="BExGTKGUN0KUU3C0RL2LK98D8MEK" hidden="1">#N/A</definedName>
    <definedName name="BExGTT5S7ZJ24G67UI8PQR0ZW15W" hidden="1">#REF!</definedName>
    <definedName name="BExGTTB3RYFWUH6VJAW0PPEKUEDI" hidden="1">#N/A</definedName>
    <definedName name="BExGTZ046J7VMUG4YPKFN2K8TWB7" hidden="1">#N/A</definedName>
    <definedName name="BExGU2G9OPRZRIU9YGF6NX9FUW0J" hidden="1">#N/A</definedName>
    <definedName name="BExGU6HTKLRZO8UOI3DTAM5RFDBA" hidden="1">#N/A</definedName>
    <definedName name="BExGUDDZXFFQHAF4UZF8ZB1HO7H6" hidden="1">#N/A</definedName>
    <definedName name="BExGUIBXBRHGM97ZX6GBA4ZDQ79C" hidden="1">#N/A</definedName>
    <definedName name="BExGUIMWM1SESJVUR2IE8VCBU541" hidden="1">#REF!</definedName>
    <definedName name="BExGUM8D91UNPCOO4TKP9FGX85TF" hidden="1">#N/A</definedName>
    <definedName name="BExGUQF9N9FKI7S0H30WUAEB5LPD" hidden="1">#N/A</definedName>
    <definedName name="BExGUR6BA03XPBK60SQUW197GJ5X" hidden="1">#N/A</definedName>
    <definedName name="BExGUSZ2N9R1PIC7DC2XLUAJ24Y5" hidden="1">#REF!</definedName>
    <definedName name="BExGUVIP60TA4B7X2PFGMBFUSKGX" hidden="1">#N/A</definedName>
    <definedName name="BExGUY7THGSUDRQQV7MYP2473QMS" hidden="1">#N/A</definedName>
    <definedName name="BExGUZKF06F209XL1IZWVJEQ82EE" hidden="1">#N/A</definedName>
    <definedName name="BExGV0GSNBFQWGIJB1RHM3J6K6NW" hidden="1">#N/A</definedName>
    <definedName name="BExGV2EVT380QHD4AP2RL9MR8L5L" hidden="1">#N/A</definedName>
    <definedName name="BExGV3M0XGRC273ONOGPDKX7MF3J" hidden="1">#REF!</definedName>
    <definedName name="BExGVJN6PSJCSJ05ZH9DL5FZT8RS" hidden="1">#REF!</definedName>
    <definedName name="BExGVNZPR262YYRYFRSSWUAG0X87" hidden="1">#REF!</definedName>
    <definedName name="BExGVRAE9S60BQNVQ0DQ77QO0380" hidden="1">#N/A</definedName>
    <definedName name="BExGVV6OOLDQ3TXZK51TTF3YX0WN" hidden="1">#N/A</definedName>
    <definedName name="BExGVWZF57S0UGSORUJI7ZSJPJ6D" hidden="1">#REF!</definedName>
    <definedName name="BExGVZDQB93L8NHR937Z9LRDB6TX" hidden="1">#REF!</definedName>
    <definedName name="BExGW0KVS7U0C87XFZ78QW991IEV" hidden="1">#N/A</definedName>
    <definedName name="BExGW285R38VARMOAF8SOHN7GKXD" hidden="1">#N/A</definedName>
    <definedName name="BExGW2Z7AMPG6H9EXA9ML6EZVGGA" hidden="1">#N/A</definedName>
    <definedName name="BExGW4H641I3JRUCC0IS0PUP94JW" hidden="1">#REF!</definedName>
    <definedName name="BExGW5DI67NSQP6W6TZ00QGNVTXJ" hidden="1">#REF!</definedName>
    <definedName name="BExGWABG5VT5XO1A196RK61AXA8C" hidden="1">#N/A</definedName>
    <definedName name="BExGWCF01XUJVCMDZ838973SGJXA" hidden="1">#REF!</definedName>
    <definedName name="BExGWD62V53RV59JL05I5AD48TPO" hidden="1">#REF!</definedName>
    <definedName name="BExGWEO0JDG84NYLEAV5NSOAGMJZ" hidden="1">#N/A</definedName>
    <definedName name="BExGWHIF07TGEDX6WN12Z8J8SV6U" hidden="1">#REF!</definedName>
    <definedName name="BExGWLEOC70Z8QAJTPT2PDHTNM4L" hidden="1">#N/A</definedName>
    <definedName name="BExGWNCXLCRTLBVMTXYJ5PHQI6SS" hidden="1">#N/A</definedName>
    <definedName name="BExGWYG4AJCNXWOIMVJHU3LAVPC5" hidden="1">#REF!</definedName>
    <definedName name="BExGX3JD9OZRJ6STTWEITAZXB5Z9" hidden="1">#N/A</definedName>
    <definedName name="BExGX6U988MCFIGDA1282F92U9AA" hidden="1">#N/A</definedName>
    <definedName name="BExGX7FTB1CKAT5HUW6H531FIY6I" hidden="1">#N/A</definedName>
    <definedName name="BExGX9DUWOY3AESUM0W2XUAWK5C8" hidden="1">#REF!</definedName>
    <definedName name="BExGX9DVACJQIZ4GH6YAD2A7F70O" hidden="1">#N/A</definedName>
    <definedName name="BExGX9DVF96FQXBYK87EETVBB45B" hidden="1">#N/A</definedName>
    <definedName name="BExGXDVP2S2Y8Z8Q43I78RCIK3DD" hidden="1">#N/A</definedName>
    <definedName name="BExGXJ9W5JU7TT9S0BKL5Y6VVB39" hidden="1">#N/A</definedName>
    <definedName name="BExGXM4I7C5B2ALERYVU1RPGCMEA" hidden="1">#REF!</definedName>
    <definedName name="BExGXS44AN810KMCZH4B8D61HV1E" hidden="1">#REF!</definedName>
    <definedName name="BExGXTGS0AXQB47HD82J81Z1XJWJ" hidden="1">#REF!</definedName>
    <definedName name="BExGXU2C8NDP56O28T59E1FSY0R6" hidden="1">#REF!</definedName>
    <definedName name="BExGXWB73RJ4BASBQTQ8EY0EC1EB" hidden="1">#N/A</definedName>
    <definedName name="BExGXZ0ABB43C7SMRKZHWOSU9EQX" hidden="1">#N/A</definedName>
    <definedName name="BExGY0CX4BJQ3M6V097P2TCYKJ8N" hidden="1">#REF!</definedName>
    <definedName name="BExGY5AVU8IJO8L7SSU1DTA0N802" hidden="1">#REF!</definedName>
    <definedName name="BExGY6SU3SYVCJ3AG2ITY59SAZ5A" hidden="1">#N/A</definedName>
    <definedName name="BExGY6YA4P5KMY2VHT0DYK3YTFAX" hidden="1">#N/A</definedName>
    <definedName name="BExGY8G88PVVRYHPHRPJZFSX6HSC" hidden="1">#N/A</definedName>
    <definedName name="BExGYC718HTZ80PNKYPVIYGRJVF6" hidden="1">#N/A</definedName>
    <definedName name="BExGYCNATXZY2FID93B17YWIPPRD" hidden="1">#N/A</definedName>
    <definedName name="BExGYGJJJ3BBCQAOA51WHP01HN73" hidden="1">#N/A</definedName>
    <definedName name="BExGYJ36JRMGYLNLPWTH74RA0L00" hidden="1">#N/A</definedName>
    <definedName name="BExGYKL5QMDS1U3MI0KQ7XXS3F9M" hidden="1">#REF!</definedName>
    <definedName name="BExGYOS6TV2C72PLRFU8RP1I58GY" hidden="1">#N/A</definedName>
    <definedName name="BExGYUMIS73EE4HO92RCYZ9KI7UL" hidden="1">#REF!</definedName>
    <definedName name="BExGYYZ22N0UBZMJCAL672LPDZ5N" hidden="1">#N/A</definedName>
    <definedName name="BExGZ42GIKF8GAIPJZYPOTM7GF88" hidden="1">#N/A</definedName>
    <definedName name="BExGZ7NXZ0IBS44C2NZ9VMD6T6K2" hidden="1">#N/A</definedName>
    <definedName name="BExGZJ78ZWZCVHZ3BKEKFJZ6MAEO" hidden="1">#N/A</definedName>
    <definedName name="BExGZOLH2QV73J3M9IWDDPA62TP4" hidden="1">#N/A</definedName>
    <definedName name="BExGZP1PWGFKVVVN4YDIS22DZPCR" hidden="1">#N/A</definedName>
    <definedName name="BExGZV1JHAJ7L6TRGRNBDOOAHOH1" hidden="1">#REF!</definedName>
    <definedName name="BExGZV6VB2SNL8PHAW0ST6F4A6QW" hidden="1">#REF!</definedName>
    <definedName name="BExH00L21GZX5YJJGVMOAWBERLP5" hidden="1">#N/A</definedName>
    <definedName name="BExH02ZD6VAY1KQLAQYBBI6WWIZB" hidden="1">#N/A</definedName>
    <definedName name="BExH05J63GPLQNNHO3PB2PXLSXBI" hidden="1">#REF!</definedName>
    <definedName name="BExH064QIUNJK7AB6DQVGPIGQH21" hidden="1">#N/A</definedName>
    <definedName name="BExH08OEZDINTSMD8SDPO94DVVWA" hidden="1">#REF!</definedName>
    <definedName name="BExH08Z6LQCGGSGSAILMHX4X7JMD" hidden="1">#N/A</definedName>
    <definedName name="BExH0CVH2GPRFGQS8BWBJ0K49Q5S" hidden="1">#N/A</definedName>
    <definedName name="BExH0DH0F0N27LLIJB0YVJTWD5GN" hidden="1">#REF!</definedName>
    <definedName name="BExH0KT9Z8HEVRRQRGQ8YHXRLIJA" hidden="1">#N/A</definedName>
    <definedName name="BExH0M0FDN12YBOCKL3XL2Z7T7Y8" hidden="1">#N/A</definedName>
    <definedName name="BExH0O9G06YPZ5TN9RYT326I1CP2" hidden="1">#N/A</definedName>
    <definedName name="BExH0Q7MY4Z3C0IJQBYG7LDK2UW7" hidden="1">#REF!</definedName>
    <definedName name="BExH0SWLWNHABHJ50HWNK8RRLDST" hidden="1">#N/A</definedName>
    <definedName name="BExH0WNJAKTJRCKMTX8O4KNMIIJM" hidden="1">#N/A</definedName>
    <definedName name="BExH12Y4WX542WI3ZEM15AK4UM9J" hidden="1">#N/A</definedName>
    <definedName name="BExH18N4PB2WH2Q5LAWR7JA11G35" hidden="1">#REF!</definedName>
    <definedName name="BExH18SGARQG88QSX6SSYSVU5NKT" hidden="1">#REF!</definedName>
    <definedName name="BExH1AAEL6XOB0GN3LLH35LC44NP" hidden="1">#REF!</definedName>
    <definedName name="BExH1EHHRJHDIYZ9ROYAWUR344W9" hidden="1">#REF!</definedName>
    <definedName name="BExH1FDTQXR9QQ31WDB7OPXU7MPT" hidden="1">#N/A</definedName>
    <definedName name="BExH1FOMEUIJNIDJAUY0ZQFBJSY9" hidden="1">#N/A</definedName>
    <definedName name="BExH1JFFHEBFX9BWJMNIA3N66R3Z" hidden="1">#N/A</definedName>
    <definedName name="BExH1JFKMN86QZ6KVFFXIVPXUM4F" hidden="1">#N/A</definedName>
    <definedName name="BExH1Z0GIUSVTF2H1G1I3PDGBNK2" hidden="1">#N/A</definedName>
    <definedName name="BExH225UTM6S9FW4MUDZS7F1PQSH" hidden="1">#N/A</definedName>
    <definedName name="BExH23271RF7AYZ542KHQTH68GQ7" hidden="1">#N/A</definedName>
    <definedName name="BExH267F8HTFD2F3X90R6XC7HCK5" hidden="1">#REF!</definedName>
    <definedName name="BExH273RI4SHM4C7UFU75WSUP7L9" hidden="1">#N/A</definedName>
    <definedName name="BExH2GJQR4JALNB314RY0LDI49VH" hidden="1">#N/A</definedName>
    <definedName name="BExH2JZR49T7644JFVE7B3N7RZM9" hidden="1">#N/A</definedName>
    <definedName name="BExH2UHF0QTJG107MULYB16WBJM9" hidden="1">#N/A</definedName>
    <definedName name="BExH2WKXV8X5S2GSBBTWGI0NLNAH" hidden="1">#N/A</definedName>
    <definedName name="BExH2XS1UFYFGU0S0EBXX90W2WE8" hidden="1">#N/A</definedName>
    <definedName name="BExH2XS2TND9SB0GC295R4FP6K5Y" hidden="1">#N/A</definedName>
    <definedName name="BExH2Y2V2MEZCLARMHD7KMJ7QRGG" hidden="1">#N/A</definedName>
    <definedName name="BExH2ZA0SZ4SSITL50NA8LZ3OEX6" hidden="1">#N/A</definedName>
    <definedName name="BExH31Z3JNVJPESWKXHILGXZHP2M" hidden="1">#N/A</definedName>
    <definedName name="BExH34Z1BE702LDGM7ZCD0X0RJRP" hidden="1">#REF!</definedName>
    <definedName name="BExH389PTH51RAX6SAAFQQUFR03K" hidden="1">#REF!</definedName>
    <definedName name="BExH3E9HZ3QJCDZW7WI7YACFQCHE" hidden="1">#N/A</definedName>
    <definedName name="BExH3IRB6764RQ5HBYRLH6XCT29X" hidden="1">#N/A</definedName>
    <definedName name="BExH3J2593RB0I6TIEMI2MJ7ONOM" hidden="1">#N/A</definedName>
    <definedName name="BExIG2U8V6RSB47SXLCQG3Q68YRO" hidden="1">#N/A</definedName>
    <definedName name="BExIGHTQPN29NHPN28V15R03CW57" hidden="1">#REF!</definedName>
    <definedName name="BExIGJBO8R13LV7CZ7C1YCP974NN" hidden="1">#N/A</definedName>
    <definedName name="BExIGWT86FPOEYTI8GXCGU5Y3KGK" hidden="1">#N/A</definedName>
    <definedName name="BExIH03X5SUNZFKIEJADPV8YLI3R" hidden="1">#N/A</definedName>
    <definedName name="BExIH2T06XYIBPIU97PNRHCBKHH3" hidden="1">#REF!</definedName>
    <definedName name="BExIH57D2FIQMS16VE094EMQ5688" hidden="1">#N/A</definedName>
    <definedName name="BExIHBHXA7E7VUTBVHXXXCH3A5CL" hidden="1">#N/A</definedName>
    <definedName name="BExIHPQCQTGEW8QOJVIQ4VX0P6DX" hidden="1">#N/A</definedName>
    <definedName name="BExIHPVU1DF5VP070JW93LF7P6NI" hidden="1">#REF!</definedName>
    <definedName name="BExIHR8B23D9YFH5Z2K90PO70XGT" hidden="1">#REF!</definedName>
    <definedName name="BExIHXTOF9TVS92WGZ1MHWCY2D4Q" hidden="1">#N/A</definedName>
    <definedName name="BExIHZH3CCOT2D9NPCYFVNPNSKBD" hidden="1">#REF!</definedName>
    <definedName name="BExII0TJFKOE087P3VFSI8Z0ANBL" hidden="1">#N/A</definedName>
    <definedName name="BExII1KM4ALCIUTBMMZ9O9X43WQL" hidden="1">#REF!</definedName>
    <definedName name="BExII1KN91Q7DLW0UB7W2TJ5ACT9" hidden="1">#N/A</definedName>
    <definedName name="BExII50LI8I0CDOOZEMIVHVA2V95" hidden="1">#N/A</definedName>
    <definedName name="BExII62GFAFY2MVI2FAOXQS85U7B" hidden="1">#REF!</definedName>
    <definedName name="BExII97OS7LYUAWGPB61W6S1034N" hidden="1">#REF!</definedName>
    <definedName name="BExIID9FD1D8VN55Y1OIMH20H2QY" hidden="1">#REF!</definedName>
    <definedName name="BExIINWDGTWS7UG4JZ0GNN6G2OG0" hidden="1">#REF!</definedName>
    <definedName name="BExIINWEGOCXP564W9U73TQBW4AC" hidden="1">#REF!</definedName>
    <definedName name="BExIIOCFSUWTBFYBDTTN9E7XC4XM" hidden="1">#REF!</definedName>
    <definedName name="BExIIS8VMY3H79L8P5MRQHNNK00I" hidden="1">#N/A</definedName>
    <definedName name="BExIITLCC58QN01LMVE1LILNXAV4" hidden="1">#REF!</definedName>
    <definedName name="BExIIW4ZW0W0Q8RU024MABKB5QG1" hidden="1">#REF!</definedName>
    <definedName name="BExIIWFSR6SQB2HEN2PKMDPY0ERL" hidden="1">#REF!</definedName>
    <definedName name="BExIIXMY38TQD12CVV4S57L3I809" hidden="1">#N/A</definedName>
    <definedName name="BExIIY37NEVU2LGS1JE4VR9AN6W4" hidden="1">#N/A</definedName>
    <definedName name="BExIIYJAGXR8TPZ1KCYM7EGJ79UW" hidden="1">#N/A</definedName>
    <definedName name="BExIIYOTJXGI6X374BQ4MCVQ25ZA" hidden="1">#REF!</definedName>
    <definedName name="BExIJ3160YCWGAVEU0208ZGXXG3P" hidden="1">#N/A</definedName>
    <definedName name="BExIJ3S80A7UFPNYV1WRROW8ZFCK" hidden="1">#N/A</definedName>
    <definedName name="BExIJ7OIAM4YA9Q51WK29SHUY21A" hidden="1">#N/A</definedName>
    <definedName name="BExIJDTLEVIP7IMG54W5K8AETWMD" hidden="1">#N/A</definedName>
    <definedName name="BExIJFGZJ5ED9D6KAY4PGQYLELAX" hidden="1">#N/A</definedName>
    <definedName name="BExIJFH0L4NAQCWCFRTCASHYRCXS" hidden="1">#REF!</definedName>
    <definedName name="BExIJJIM9O2625WDBOU9YH0T1OOY" hidden="1">#N/A</definedName>
    <definedName name="BExIJQK80ZEKSTV62E59AYJYUNLI" hidden="1">#N/A</definedName>
    <definedName name="BExIJQV0KU6ZGLIZ7J7U8EMKOIQD" hidden="1">#REF!</definedName>
    <definedName name="BExIJRLX3M0YQLU1D5Y9V7HM5QNM" hidden="1">#N/A</definedName>
    <definedName name="BExIJU08EZFJE3Q4HAFFXBBAGH4B" hidden="1">#REF!</definedName>
    <definedName name="BExIJUB0C7ZHDOUDDEPPR1IEDUA9" hidden="1">#REF!</definedName>
    <definedName name="BExIJV22J0QA7286KNPMHO1ZUCB3" hidden="1">#N/A</definedName>
    <definedName name="BExIJVI6OC7B6ZE9V4PAOYZXKNER" hidden="1">#N/A</definedName>
    <definedName name="BExIJWK0NGTGQ4X7D5VIVXD14JHI" hidden="1">#N/A</definedName>
    <definedName name="BExIJWPCIYINEJUTXU74VK7WG031" hidden="1">#N/A</definedName>
    <definedName name="BExIJXLP275XQTJ5PA41YPOI4JZ4" hidden="1">#REF!</definedName>
    <definedName name="BExIK000Z4C0PUSKE36XCEVH98HP" hidden="1">#REF!</definedName>
    <definedName name="BExIK2P5HLS40LFAJYZSTLYVSBLM" hidden="1">#REF!</definedName>
    <definedName name="BExIKDXMYLBLG8XLQST9037YS0RU" hidden="1">#REF!</definedName>
    <definedName name="BExIKFQD4YZYNSNSJ7D5R6HMO3CT" hidden="1">#REF!</definedName>
    <definedName name="BExIKHTXPZR5A8OHB6HDP6QWDHAD" hidden="1">#N/A</definedName>
    <definedName name="BExIKJ12IF4KI5LA293B88M8SMIK" hidden="1">#REF!</definedName>
    <definedName name="BExIKMMJOETSAXJYY1SIKM58LMA2" hidden="1">#N/A</definedName>
    <definedName name="BExIKO4OK5637EUF7G6ZCU2ND6CY" hidden="1">#REF!</definedName>
    <definedName name="BExIKQIUAH7RZA7ETIP7LIEJ9F80" hidden="1">#REF!</definedName>
    <definedName name="BExIKRF6AQ6VOO9KCIWSM6FY8M7D" hidden="1">#N/A</definedName>
    <definedName name="BExIKSBL5LXCC0YLJ0XKDSDHTH1Y" hidden="1">#N/A</definedName>
    <definedName name="BExIKTYZESFT3LC0ASFMFKSE0D1X" hidden="1">#N/A</definedName>
    <definedName name="BExIKVM99E8KBUS33N785O6PM171" hidden="1">#REF!</definedName>
    <definedName name="BExIKXVA6M8K0PTRYAGXS666L335" hidden="1">#N/A</definedName>
    <definedName name="BExIKY61Z5TYOO8AKNFW92KNR6DL" hidden="1">#REF!</definedName>
    <definedName name="BExIKYM5CBDA9UO5U5JNJ56IT6II" hidden="1">#REF!</definedName>
    <definedName name="BExIKZNYWAMGG3HJF7PW2F386H42" hidden="1">#REF!</definedName>
    <definedName name="BExIL0PMZ2SXK9R6MLP43KBU1J2P" hidden="1">#N/A</definedName>
    <definedName name="BExIL57IKSU514VJK892XWGTV9R6" hidden="1">#REF!</definedName>
    <definedName name="BExILAAXRTRAD18K74M6MGUEEPUM" hidden="1">#N/A</definedName>
    <definedName name="BExILC96C0RWZI2BKUGUFL9AFAE0" hidden="1">#N/A</definedName>
    <definedName name="BExILCEHLQY6MUEJ2ALMT4PWY7YL" hidden="1">#N/A</definedName>
    <definedName name="BExILF3KJ1TM3RU5IU84VUYKL3FT" hidden="1">#N/A</definedName>
    <definedName name="BExILG5F338C0FFLMVOKMKF8X5ZP" hidden="1">#N/A</definedName>
    <definedName name="BExILGQTQM0HOD0BJI90YO7GOIN3" hidden="1">#N/A</definedName>
    <definedName name="BExIM5H39UVZPYOIEUYW2DGP811M" hidden="1">#REF!</definedName>
    <definedName name="BExIM9DBUB7ZGF4B20FVUO9QGOX2" hidden="1">#N/A</definedName>
    <definedName name="BExIM9INFCISTZD24SJZLKKIK6JR" hidden="1">#REF!</definedName>
    <definedName name="BExIMGK9Z94TFPWWZFMD10HV0IF6" hidden="1">#N/A</definedName>
    <definedName name="BExIMPEGKG18TELVC33T4OQTNBWC" hidden="1">#N/A</definedName>
    <definedName name="BExIMPURUX1EM3NFMKBKN3VJ1RII" hidden="1">#N/A</definedName>
    <definedName name="BExIMRNHTEIYKA67J7CRTLAL2KDG" hidden="1">#REF!</definedName>
    <definedName name="BExIMZQMSA3JDL0WLF66SGLX3XD1" hidden="1">#N/A</definedName>
    <definedName name="BExIN4OR435DL1US13JQPOQK8GD5" hidden="1">#N/A</definedName>
    <definedName name="BExIN733G5P4OCJ5SD8VNJ7B3QKQ" hidden="1">#REF!</definedName>
    <definedName name="BExINI6A7H3KSFRFA6UBBDPKW37F" hidden="1">#N/A</definedName>
    <definedName name="BExINIMK8XC3JOBT2EXYFHHH52H0" hidden="1">#N/A</definedName>
    <definedName name="BExINJ80KM8QWG9PRFY4TPTZ3ND8" hidden="1">#REF!</definedName>
    <definedName name="BExINLX401ZKEGWU168DS4JUM2J6" hidden="1">#N/A</definedName>
    <definedName name="BExINMYYJO1FTV1CZF6O5XCFAMQX" hidden="1">#N/A</definedName>
    <definedName name="BExINNPU60BTV7E0EJV1UQ0WM4H5" hidden="1">#REF!</definedName>
    <definedName name="BExINP2H4KI05FRFV5PKZFE00HKO" hidden="1">#N/A</definedName>
    <definedName name="BExINR0JQPM3QD4KMMYVG3T8O62Y" hidden="1">#REF!</definedName>
    <definedName name="BExINZELVWYGU876QUUZCIMXPBQC" hidden="1">#N/A</definedName>
    <definedName name="BExINZK3HCOJJYC7S2NG21Z4VLXO" hidden="1">#REF!</definedName>
    <definedName name="BExIOBJJ6ZM86ESFARYELWTHZSLZ" hidden="1">#REF!</definedName>
    <definedName name="BExIOCQUMNBXL0TOI5B0HTD0Q51M" hidden="1">#REF!</definedName>
    <definedName name="BExIOCQUQHKUU1KONGSDOLQTQEIC" hidden="1">#N/A</definedName>
    <definedName name="BExIOFL8Y5O61VLKTB4H20IJNWS1" hidden="1">#N/A</definedName>
    <definedName name="BExIOFQR7PE839WF4I3CCXN67MR0" hidden="1">#REF!</definedName>
    <definedName name="BExIOG6TLFT0H38SPJD3QZNI7E1K" hidden="1">#N/A</definedName>
    <definedName name="BExIOMBXRW5NS4ZPYX9G5QREZ5J6" hidden="1">#N/A</definedName>
    <definedName name="BExIORA3GK78T7C7SNBJJUONJ0LS" hidden="1">#N/A</definedName>
    <definedName name="BExIORFDXP4AVIEBLSTZ8ETSXMNM" hidden="1">#N/A</definedName>
    <definedName name="BExIOTZ5EFZ2NASVQ05RH15HRSW6" hidden="1">#N/A</definedName>
    <definedName name="BExIOWZ1Q41IELQ8J1MBK6CANE1U" hidden="1">#REF!</definedName>
    <definedName name="BExIP0F2BD81ZB2GHRX58K4ZJWUD" hidden="1">#REF!</definedName>
    <definedName name="BExIP1GVVZII3MXG581QPIQOI33O" hidden="1">#N/A</definedName>
    <definedName name="BExIP4BC1N2XI2QC3VERZQV0XDYX" hidden="1">#REF!</definedName>
    <definedName name="BExIP8YNN6UUE1GZ223SWH7DLGKO" hidden="1">#N/A</definedName>
    <definedName name="BExIP9PJOOJ8JNGUZHGTZ5FO1QHW" hidden="1">#REF!</definedName>
    <definedName name="BExIPAB4AOL592OJCC1CFAXTLF1A" hidden="1">#N/A</definedName>
    <definedName name="BExIPB25DKX4S2ZCKQN7KWSC3JBF" hidden="1">#N/A</definedName>
    <definedName name="BExIPDLT8JYAMGE5HTN4D1YHZF3V" hidden="1">#N/A</definedName>
    <definedName name="BExIPG040Q08EWIWL6CAVR3GRI43" hidden="1">#N/A</definedName>
    <definedName name="BExIPKNFUDPDKOSH5GHDVNA8D66S" hidden="1">#N/A</definedName>
    <definedName name="BExIPKY2N838HBX8NO5FGNV2BV7D" hidden="1">#N/A</definedName>
    <definedName name="BExIPN1LT1AGD7176VAV0VYLWEU5" hidden="1">#REF!</definedName>
    <definedName name="BExIPRZQEG0FXGE5IZHSN5NMSM39" hidden="1">#REF!</definedName>
    <definedName name="BExIPZHF4TWL1OYOT5F92VGOTT41" hidden="1">#REF!</definedName>
    <definedName name="BExIQ1VS9A2FHVD9TUHKG9K8EVVP" hidden="1">#N/A</definedName>
    <definedName name="BExIQ3J19L30PSQ2CXNT6IHW0I7V" hidden="1">#N/A</definedName>
    <definedName name="BExIQ3OJ7M04XCY276IO0LJA5XUK" hidden="1">#N/A</definedName>
    <definedName name="BExIQ5S19ITB0NDRUN4XV7B905ED" hidden="1">#N/A</definedName>
    <definedName name="BExIQ9TMQT2EIXSVQW7GVSOAW2VJ" hidden="1">#N/A</definedName>
    <definedName name="BExIQAPZGVJFOCFQQ9DW1XIOQRYS" hidden="1">#N/A</definedName>
    <definedName name="BExIQBMDE1L6J4H27K1FMSHQKDSE" hidden="1">#N/A</definedName>
    <definedName name="BExIQE65LVXUOF3UZFO7SDHFJH22" hidden="1">#N/A</definedName>
    <definedName name="BExIQG9OO2KKBOWTMD1OXY36TEGA" hidden="1">#N/A</definedName>
    <definedName name="BExIQS3S4CKGFCLIYEHLRWCVWEGH" hidden="1">#N/A</definedName>
    <definedName name="BExIQSK2KIU1BTZQDOR24QQ1FKTG" hidden="1">#N/A</definedName>
    <definedName name="BExIQX1XBB31HZTYEEVOBSE3C5A6" hidden="1">#N/A</definedName>
    <definedName name="BExIQYP5T1TPAQYW7QU1Q98BKX7W" hidden="1">#N/A</definedName>
    <definedName name="BExIQYP6TJCGQ5OV2IDAKF57WY7I" hidden="1">#REF!</definedName>
    <definedName name="BExIR2ALYRP9FW99DK2084J7IIDC" hidden="1">#N/A</definedName>
    <definedName name="BExIR2FWZ3XZFIPQ45IZ80KVKN1I" hidden="1">#REF!</definedName>
    <definedName name="BExIR4OZ0G1Z2F9JN8P9ETLJVB2E" hidden="1">#N/A</definedName>
    <definedName name="BExIR7E2PP48J1S03PTCGS4TSQ97" hidden="1">#REF!</definedName>
    <definedName name="BExIR8FQETPTQYW37DBVDWG3J4JW" hidden="1">#N/A</definedName>
    <definedName name="BExIRBQFWR3IORNMNWZZ8D8BH26S" hidden="1">#N/A</definedName>
    <definedName name="BExIRPO78XVVLZMF3ZKK1GOGBOF4" hidden="1">#REF!</definedName>
    <definedName name="BExIRRBGTY01OQOI3U5SW59RFDFI" hidden="1">#N/A</definedName>
    <definedName name="BExIS4T0DRF57HYO7OGG72KBOFOI" hidden="1">#N/A</definedName>
    <definedName name="BExIS6WJU8NSY7JI3HLVRAJNTHIJ" hidden="1">#REF!</definedName>
    <definedName name="BExIS77BJDDK18PGI9DSEYZPIL7P" hidden="1">#N/A</definedName>
    <definedName name="BExIS8USL1T3Z97CZ30HJ98E2GXQ" hidden="1">#N/A</definedName>
    <definedName name="BExISC5B700MZUBFTQ9K4IKTF7HR" hidden="1">#N/A</definedName>
    <definedName name="BExISCR0KDPBMAIMG67E2TUU0UJ9" hidden="1">#REF!</definedName>
    <definedName name="BExISDHXS49S1H56ENBPRF1NLD5C" hidden="1">#N/A</definedName>
    <definedName name="BExISM1JLV54A21A164IURMPGUMU" hidden="1">#N/A</definedName>
    <definedName name="BExISRFKJYUZ4AKW44IJF7RF9Y90" hidden="1">#N/A</definedName>
    <definedName name="BExIT1MK8TBAK3SNP36A8FKDQSOK" hidden="1">#N/A</definedName>
    <definedName name="BExIT945FK7HMZIHHQBI9S8S4L8C" hidden="1">#REF!</definedName>
    <definedName name="BExITBNYANV2S8KD56GOGCKW393R" hidden="1">#N/A</definedName>
    <definedName name="BExITOEEYXIAWH7LINH6F74TWBST" hidden="1">#REF!</definedName>
    <definedName name="BExITZC5YYE15O5IP278QXVR3ND9" hidden="1">#REF!</definedName>
    <definedName name="BExIUCIWO18CM7DMCGIN21OP8WN7" hidden="1">#N/A</definedName>
    <definedName name="BExIUD4OJGH65NFNQ4VMCE3R4J1X" hidden="1">#N/A</definedName>
    <definedName name="BExIULTE8E19NSPMVV6Q48X4JG2P" hidden="1">#REF!</definedName>
    <definedName name="BExIUSPJWGQIDYX1PYT79IQAHT7L" hidden="1">#REF!</definedName>
    <definedName name="BExIUTB5OAAXYW0OFMP0PS40SPOB" hidden="1">#N/A</definedName>
    <definedName name="BExIUUT2MHIOV6R3WHA0DPM1KBKY" hidden="1">#N/A</definedName>
    <definedName name="BExIUXNNK5R90N6A5IOCC6GX0VKC" hidden="1">#REF!</definedName>
    <definedName name="BExIUYPDT1AM6MWGWQS646PIZIWC" hidden="1">#N/A</definedName>
    <definedName name="BExIV0I2O9F8D1UK1SI8AEYR6U0A" hidden="1">#N/A</definedName>
    <definedName name="BExIV2ATLIY76TB9O68JII9KJPLH" hidden="1">#REF!</definedName>
    <definedName name="BExIV2LM38XPLRTWT0R44TMQ59E5" hidden="1">#N/A</definedName>
    <definedName name="BExIV3HY4S0YRV1F7XEMF2YHAR2I" hidden="1">#N/A</definedName>
    <definedName name="BExIV6HUZFRIFLXW2SICKGTAH1PV" hidden="1">#N/A</definedName>
    <definedName name="BExIVAU9B8UHDBU73O6932NROGK2" hidden="1">#REF!</definedName>
    <definedName name="BExIVC6WZMHRBRGIBUVX0CO2RK05" hidden="1">#N/A</definedName>
    <definedName name="BExIVCXWL6H5LD9DHDIA4F5U9TQL" hidden="1">#N/A</definedName>
    <definedName name="BExIVFHL5YYC2K4CYRSLF3QGPRLT" hidden="1">#N/A</definedName>
    <definedName name="BExIVM8EWUGXRS2LJHO6DW5B2AE6" hidden="1">#REF!</definedName>
    <definedName name="BExIVMOIPSEWSIHIDDLOXESQ28A0" hidden="1">#N/A</definedName>
    <definedName name="BExIVNVNJX9BYDLC88NG09YF5XQ6" hidden="1">#N/A</definedName>
    <definedName name="BExIVQ9ZT09M8XAUA6UABKH3ED4I" hidden="1">#REF!</definedName>
    <definedName name="BExIVQVKLMGSRYT1LFZH0KUIA4OR" hidden="1">#N/A</definedName>
    <definedName name="BExIVTKOTFTM53JLJKXX8AMWV4KN" hidden="1">#N/A</definedName>
    <definedName name="BExIVYTFI35KNR2XSA6N8OJYUTUR" hidden="1">#N/A</definedName>
    <definedName name="BExIW9B1PYNXTUG48WN9IGXVB1PW" hidden="1">#N/A</definedName>
    <definedName name="BExIWA24RP57TC4Z9GZVJH6R3BIO" hidden="1">#REF!</definedName>
    <definedName name="BExIWB3SY3WRIVIOF988DNNODBOA" hidden="1">#N/A</definedName>
    <definedName name="BExIWB99CG0H52LRD6QWPN4L6DV2" hidden="1">#N/A</definedName>
    <definedName name="BExIWCLQOOQKV8ZJXHQZ674STCJO" hidden="1">#REF!</definedName>
    <definedName name="BExIWE3NLTK2MOX1LRH4SVT69FIL" hidden="1">#REF!</definedName>
    <definedName name="BExIWF00Z59KOD35NGC85KTIZYMX" hidden="1">#N/A</definedName>
    <definedName name="BExIWG1W7XP9DFYYSZAIOSHM0QLQ" hidden="1">#N/A</definedName>
    <definedName name="BExIWH3KUK94B7833DD4TB0Y6KP9" hidden="1">#N/A</definedName>
    <definedName name="BExIWHUNC8Q331EETWV0ZE0WMTQS" hidden="1">#REF!</definedName>
    <definedName name="BExIWKE9MGIDWORBI43AWTUNYFAN" hidden="1">#N/A</definedName>
    <definedName name="BExIWSHLEBT9PY9FACAOGRIRM75Q" hidden="1">#REF!</definedName>
    <definedName name="BExIWTJFR41QSMMBHGKX3JQEJ3XN" hidden="1">#REF!</definedName>
    <definedName name="BExIWTOQGCU8Q4ZUH49OX0VNU3HH" hidden="1">#REF!</definedName>
    <definedName name="BExIWYXHHT1JSVCV1FWK744AA1OC" hidden="1">#REF!</definedName>
    <definedName name="BExIX34PM5DBTRHRQWP6PL6WIX88" hidden="1">#N/A</definedName>
    <definedName name="BExIX5DK0EOWK0EQ0WVE4RGW44MC" hidden="1">#REF!</definedName>
    <definedName name="BExIX5OAP9KSUE5SIZCW9P39Q4WE" hidden="1">#N/A</definedName>
    <definedName name="BExIX6KPP9M8PNOKT5B6AQRZX3SL" hidden="1">#REF!</definedName>
    <definedName name="BExIXGRJLTKV8LRBBW04AMP9N3YL" hidden="1">#REF!</definedName>
    <definedName name="BExIXGRJPVJMUDGSG7IHPXPNO69B" hidden="1">#N/A</definedName>
    <definedName name="BExIXIPLC66LJUVBQQN8JBH0Q88V" hidden="1">#REF!</definedName>
    <definedName name="BExIXM5R87ZL3FHALWZXYCPHGX3E" hidden="1">#N/A</definedName>
    <definedName name="BExIXPR851DHV79VQEO3442JVMS9" hidden="1">#REF!</definedName>
    <definedName name="BExIXS036ZCKT2Z8XZKLZ8PFWQGL" hidden="1">#N/A</definedName>
    <definedName name="BExIXUP7FFS4TU6JOPT2NOOYWATN" hidden="1">#REF!</definedName>
    <definedName name="BExIXVR221DAOB4Q6F73WKZSYQ48" hidden="1">#REF!</definedName>
    <definedName name="BExIXW1TAYA8GDMQJ207ZVADUIXP" hidden="1">#REF!</definedName>
    <definedName name="BExIXY5CF9PFM0P40AZ4U51TMWV0" hidden="1">#N/A</definedName>
    <definedName name="BExIXZN5C4EH0RZ8H7QPUPLU9AO4" hidden="1">#REF!</definedName>
    <definedName name="BExIY3ZOKFJ3LQ9PRR5ENEOU06UD" hidden="1">#REF!</definedName>
    <definedName name="BExIYEXJBK8JDWIRSVV4RJSKZVV1" hidden="1">#N/A</definedName>
    <definedName name="BExIYFDOQBTFF73KXA45Z0SJ3BIA" hidden="1">#REF!</definedName>
    <definedName name="BExIYFJ553AOFGT5O4AQPLWGMATF" hidden="1">#REF!</definedName>
    <definedName name="BExIYI2RH0K4225XO970K2IQ1E79" hidden="1">#N/A</definedName>
    <definedName name="BExIYJ4GTGJ9CLII886OVHNR7OWL" hidden="1">#REF!</definedName>
    <definedName name="BExIYMPZ0KS2KOJFQAUQJ77L7701" hidden="1">#N/A</definedName>
    <definedName name="BExIYOIO5EJEX11FG15GYB1NKNUD" hidden="1">#REF!</definedName>
    <definedName name="BExIYP9Q6FV9T0R9G3UDKLS4TTYX" hidden="1">#N/A</definedName>
    <definedName name="BExIYRTDO6PUHJ7BRY2IQZQSMJIR" hidden="1">#N/A</definedName>
    <definedName name="BExIYT5ZHCPJNZKIJ0LSLUS1WQSV" hidden="1">#N/A</definedName>
    <definedName name="BExIYZGLDQ1TN7BIIN4RLDP31GIM" hidden="1">#N/A</definedName>
    <definedName name="BExIYZLWN8JQK544Y9196FPSZ12O" hidden="1">#REF!</definedName>
    <definedName name="BExIZ4K0EZJK6PW3L8SVKTJFSWW9" hidden="1">#N/A</definedName>
    <definedName name="BExIZAECOEZGBAO29QMV14E6XDIV" hidden="1">#N/A</definedName>
    <definedName name="BExIZCY3U2EFTP5AX42W8VQVNRAG" hidden="1">#REF!</definedName>
    <definedName name="BExIZKVXYD5O2JBU81F2UFJZLLSI" hidden="1">#N/A</definedName>
    <definedName name="BExIZPZDHC8HGER83WHCZAHOX7LK" hidden="1">#N/A</definedName>
    <definedName name="BExIZQVQWL24QGR7MQKRYIAEBH02" hidden="1">#REF!</definedName>
    <definedName name="BExIZY2PUZ0OF9YKK1B13IW0VS6G" hidden="1">#N/A</definedName>
    <definedName name="BExIZYDHWH81OR806D6KJUO0UWJ8" hidden="1">#N/A</definedName>
    <definedName name="BExJ05KF86STXMIGM18TBCDVX98T" hidden="1">#N/A</definedName>
    <definedName name="BExJ08KBRR2XMWW3VZMPSQKXHZUH" hidden="1">#N/A</definedName>
    <definedName name="BExJ0DYJWXGE7DA39PYL3WM05U9O" hidden="1">#N/A</definedName>
    <definedName name="BExJ0MY8SY5J5V50H3UKE78ODTVB" hidden="1">#N/A</definedName>
    <definedName name="BExJ0YC98G37ML4N8FLP8D95EFRF" hidden="1">#N/A</definedName>
    <definedName name="BExJ1ETOHJ1KZS8R9GRRPN535XK9" hidden="1">#N/A</definedName>
    <definedName name="BExJ1H8017ZH8F7GDOFLT01K7RUN" hidden="1">#N/A</definedName>
    <definedName name="BExKCDYKAEV45AFXHVHZZ62E5BM3" hidden="1">#N/A</definedName>
    <definedName name="BExKD5TZPLRHLXP53B7YXJ32BS0V" hidden="1">#REF!</definedName>
    <definedName name="BExKDGMF50OLKOASJ9O9HEE7DCSF" hidden="1">#N/A</definedName>
    <definedName name="BExKDKO0W4AGQO1V7K6Q4VM750FT" hidden="1">#N/A</definedName>
    <definedName name="BExKDLF10G7W77J87QWH3ZGLUCLW" hidden="1">#N/A</definedName>
    <definedName name="BExKDM0MIO690C327ZBKTQ115F2V" hidden="1">#REF!</definedName>
    <definedName name="BExKE33O37F1IYSXERXRNIDMZ2A2" hidden="1">#REF!</definedName>
    <definedName name="BExKE759C626TACYX6QL64GH7GHV" hidden="1">#N/A</definedName>
    <definedName name="BExKEFE0I3MT6ZLC4T1L9465HKTN" hidden="1">#N/A</definedName>
    <definedName name="BExKEK6O5BVJP4VY02FY7JNAZ6BT" hidden="1">#N/A</definedName>
    <definedName name="BExKEKXK6E6QX339ELPXDIRZSJE0" hidden="1">#N/A</definedName>
    <definedName name="BExKEO2X3FSY0GNN6R93RDFFR8QO" hidden="1">#N/A</definedName>
    <definedName name="BExKEOOIBMP7N8033EY2CJYCBX6H" hidden="1">#N/A</definedName>
    <definedName name="BExKEW0RR5LA3VC46A2BEOOMQE56" hidden="1">#N/A</definedName>
    <definedName name="BExKF5B8C3ABC8CUQTOEJ1UBXSB1" hidden="1">#REF!</definedName>
    <definedName name="BExKF8RFCOJ74PHGSU75LLFOXCBA" hidden="1">#REF!</definedName>
    <definedName name="BExKFA3VI1CZK21SM0N3LZWT9LA1" hidden="1">#N/A</definedName>
    <definedName name="BExKFGP9B07M163US3WME39RRHLP" hidden="1">#REF!</definedName>
    <definedName name="BExKFINBFV5J2NFRCL4YUO3YF0ZE" hidden="1">#N/A</definedName>
    <definedName name="BExKFISRBFACTAMJSALEYMY66F6X" hidden="1">#N/A</definedName>
    <definedName name="BExKFOSK5DJ151C4E8544UWMYTOC" hidden="1">#N/A</definedName>
    <definedName name="BExKFTAEWDH33W5M1SGFTSE9IS7I" hidden="1">#REF!</definedName>
    <definedName name="BExKFYJC4EVEV54F82K6VKP7Q3OU" hidden="1">#N/A</definedName>
    <definedName name="BExKG4IYHBKQQ8J8FN10GB2IKO33" hidden="1">#N/A</definedName>
    <definedName name="BExKG9H2EEM8B5PHWBGQJSEXRS3Y" hidden="1">#REF!</definedName>
    <definedName name="BExKGF0L44S78D33WMQ1A75TRKB9" hidden="1">#N/A</definedName>
    <definedName name="BExKGFRN31B3G20LMQ4LRF879J68" hidden="1">#N/A</definedName>
    <definedName name="BExKGJD3U3ADZILP20U3EURP0UQP" hidden="1">#N/A</definedName>
    <definedName name="BExKGMIC0ECD4VIYHL0EJSUBHD8W" hidden="1">#N/A</definedName>
    <definedName name="BExKGNK5YGKP0YHHTAAOV17Z9EIM" hidden="1">#N/A</definedName>
    <definedName name="BExKGRLR6S7K29UG2AULY4HHOTLI" hidden="1">#REF!</definedName>
    <definedName name="BExKGTEHOH0SUL03G1IFEMQS5F68" hidden="1">#REF!</definedName>
    <definedName name="BExKGTJSG9Z5LSZFINUTKLKKA918" hidden="1">#N/A</definedName>
    <definedName name="BExKGV77YH9YXIQTRKK2331QGYKF" hidden="1">#N/A</definedName>
    <definedName name="BExKGW3L7JDBVP43BITE9OGNDE9T" hidden="1">#N/A</definedName>
    <definedName name="BExKH3FTZ5VGTB86W9M4AB39R0G8" hidden="1">#N/A</definedName>
    <definedName name="BExKH3FV5U5O6XZM7STS3NZKQFGJ" hidden="1">#N/A</definedName>
    <definedName name="BExKHAMUH8NR3HRV0V6FHJE3ROLN" hidden="1">#N/A</definedName>
    <definedName name="BExKHB8EHWKHGEFBWNGPRASMRW10" hidden="1">#REF!</definedName>
    <definedName name="BExKHCFKOWFHO2WW0N7Y5XDXEWAO" hidden="1">#N/A</definedName>
    <definedName name="BExKHIVLONZ46HLMR50DEXKEUNEP" hidden="1">#N/A</definedName>
    <definedName name="BExKHKDK2PRBCUJS8TEDP8K3VODQ" hidden="1">#N/A</definedName>
    <definedName name="BExKHPM9XA0ADDK7TUR0N38EXWEP" hidden="1">#N/A</definedName>
    <definedName name="BExKHR493A0KT0QJFWMVDR12SBOK" hidden="1">#REF!</definedName>
    <definedName name="BExKHXESTCCHQWUJ3CVY347XNJML" hidden="1">#REF!</definedName>
    <definedName name="BExKI4076KXCDE5KXL79KT36OKLO" hidden="1">#N/A</definedName>
    <definedName name="BExKI7LO70WYISR7Q0Y1ZDWO9M3B" hidden="1">#N/A</definedName>
    <definedName name="BExKI7QZ50NCNAJSI72QH1IKVPQM" hidden="1">#REF!</definedName>
    <definedName name="BExKIGQV6TXIZG039HBOJU62WP2U" hidden="1">#N/A</definedName>
    <definedName name="BExKILE008SF3KTAN8WML3XKI1NZ" hidden="1">#N/A</definedName>
    <definedName name="BExKINSBB6RS7I489QHMCOMU4Z2X" hidden="1">#N/A</definedName>
    <definedName name="BExKIO33IVQW2044JA4NKCMRTQTX" hidden="1">#REF!</definedName>
    <definedName name="BExKIU87ZKSOC2DYZWFK6SAK9I8E" hidden="1">#N/A</definedName>
    <definedName name="BExKIZ0U0K0GIAZPMQVOXAUCU061" hidden="1">#N/A</definedName>
    <definedName name="BExKJ449HLYX2DJ9UF0H9GTPSQ73" hidden="1">#N/A</definedName>
    <definedName name="BExKJ79MJ4X2JPWSEE7UL9K7B7AV" hidden="1">#N/A</definedName>
    <definedName name="BExKJ8M45EP6KD0DM3AAXPCNFI42" hidden="1">#REF!</definedName>
    <definedName name="BExKJBB7ZS4TTWNHHRZFTPKHUGJ7" hidden="1">#REF!</definedName>
    <definedName name="BExKJELX2RUC8UEC56IZPYYZXHA7" hidden="1">#N/A</definedName>
    <definedName name="BExKJINMXS61G2TZEXCJAWVV4F57" hidden="1">#N/A</definedName>
    <definedName name="BExKJK5ME8KB7HA0180L7OUZDDGV" hidden="1">#N/A</definedName>
    <definedName name="BExKJL1TIUALE43R5SCH4D9DV93R" hidden="1">#REF!</definedName>
    <definedName name="BExKJN5IF0VMDILJ5K8ZENF2QYV1" hidden="1">#N/A</definedName>
    <definedName name="BExKJUSJPFUIK20FTVAFJWR2OUYX" hidden="1">#N/A</definedName>
    <definedName name="BExKJXCD50UEV26VZNBDQ8FAZ9CU" hidden="1">#N/A</definedName>
    <definedName name="BExKK72Y2YKM87MARQCHUU8G20Q3" hidden="1">#REF!</definedName>
    <definedName name="BExKK8VP5RS3D0UXZVKA37C4SYBP" hidden="1">#N/A</definedName>
    <definedName name="BExKKIM9NPF6B3SPMPIQB27HQME4" hidden="1">#N/A</definedName>
    <definedName name="BExKKIX1BCBQ4R3K41QD8NTV0OV0" hidden="1">#N/A</definedName>
    <definedName name="BExKKQ3ZWADYV03YHMXDOAMU90EB" hidden="1">#N/A</definedName>
    <definedName name="BExKKUB0QKHKK7A0MA45GO10CG4B" hidden="1">#REF!</definedName>
    <definedName name="BExKKUGD2HMJWQEYZ8H3X1BMXFS9" hidden="1">#N/A</definedName>
    <definedName name="BExKKX05KCZZZPKOR1NE5A8RGVT4" hidden="1">#N/A</definedName>
    <definedName name="BExKL23KNZ0S7ZHQP0S5SDY5O8WH" hidden="1">#REF!</definedName>
    <definedName name="BExKLCW155KJIBJKUAMTHST6X80E" hidden="1">#REF!</definedName>
    <definedName name="BExKLD6S9L66QYREYHBE5J44OK7X" hidden="1">#N/A</definedName>
    <definedName name="BExKLDHLD2NAYBEOH9NEY8VT2OAU" hidden="1">#N/A</definedName>
    <definedName name="BExKLEZK32L28GYJWVO63BZ5E1JD" hidden="1">#N/A</definedName>
    <definedName name="BExKLG17MV44TF6LEF3XS7OOZ903" hidden="1">#REF!</definedName>
    <definedName name="BExKLL4MRBUPHZ4KNN9MA1OFC4HZ" hidden="1">#N/A</definedName>
    <definedName name="BExKLLKVVHT06LA55JB2FC871DC5" hidden="1">#N/A</definedName>
    <definedName name="BExKLPMHNNTIRGVDP5LXIJJDW9FK" hidden="1">#REF!</definedName>
    <definedName name="BExKLRF8JN9MWT57Z1QZ64LHS8RB" hidden="1">#N/A</definedName>
    <definedName name="BExKLRQ0QWVCU39TGK4J99RF69F5" hidden="1">#REF!</definedName>
    <definedName name="BExKLVX24LZ3R1ZJ1GD3G4YP4K67" hidden="1">#N/A</definedName>
    <definedName name="BExKM4GMVY8MZ3V2FP0WMH5VRQ71" hidden="1">#REF!</definedName>
    <definedName name="BExKM57IOWM2MQMB39G47NXZKLI0" hidden="1">#REF!</definedName>
    <definedName name="BExKM5YKPXYBCD35XR9LZ1PO0421" hidden="1">#REF!</definedName>
    <definedName name="BExKMC3P9U7F2TVX6P69VR8S86VX" hidden="1">#N/A</definedName>
    <definedName name="BExKMGAS9CYKXMHQDXUP9PWHTHRK" hidden="1">#REF!</definedName>
    <definedName name="BExKMWBX4EH3EYJ07UFEM08NB40Z" hidden="1">#N/A</definedName>
    <definedName name="BExKMXTVZ3DDPT5P78DN91HC1RB7" hidden="1">#N/A</definedName>
    <definedName name="BExKN2MJ4TQRS6FRMMXMLGCBIGVZ" hidden="1">#REF!</definedName>
    <definedName name="BExKNBGV2IR3S7M0BX4810KZB4V3" hidden="1">#N/A</definedName>
    <definedName name="BExKNBROUJKZYV36SQC06O1158T7" hidden="1">#REF!</definedName>
    <definedName name="BExKNBWZAM2ZFFNRLAFJSM3XW8KA" hidden="1">#REF!</definedName>
    <definedName name="BExKNCTBZTSY3MO42VU5PLV6YUHZ" hidden="1">#N/A</definedName>
    <definedName name="BExKNG9I3K5266CX4HL3NI616JE5" hidden="1">#REF!</definedName>
    <definedName name="BExKNGV2YY749C42AQ2T9QNIE5C3" hidden="1">#N/A</definedName>
    <definedName name="BExKNV8UOHVWEHDJWI2WMJ9X6QHZ" hidden="1">#N/A</definedName>
    <definedName name="BExKNXNC26RMCX36F9K4VWJLUQ2M" hidden="1">#REF!</definedName>
    <definedName name="BExKNZLD7UATC1MYRNJD8H2NH4KU" hidden="1">#N/A</definedName>
    <definedName name="BExKNZQUKQQG2Y97R74G4O4BJP1L" hidden="1">#N/A</definedName>
    <definedName name="BExKO06X0EAD3ABEG1E8PWLDWHBA" hidden="1">#N/A</definedName>
    <definedName name="BExKO0SJC28ZNQ7N70ORRFOC1YFD" hidden="1">#REF!</definedName>
    <definedName name="BExKO2AHHSGNI1AZOIOW21KPXKPE" hidden="1">#N/A</definedName>
    <definedName name="BExKO2FXWJWC5IZLDN8JHYILQJ2N" hidden="1">#N/A</definedName>
    <definedName name="BExKO438WZ8FKOU00NURGFMOYXWN" hidden="1">#N/A</definedName>
    <definedName name="BExKODIZGWW2EQD0FEYW6WK6XLCM" hidden="1">#N/A</definedName>
    <definedName name="BExKOH4G6WIP8EKJSEO9HIWVORH7" hidden="1">#N/A</definedName>
    <definedName name="BExKOORQ1W6Q525K36TLR8IMU1FW" hidden="1">#REF!</definedName>
    <definedName name="BExKOPO2HPWVQGAKW8LOZMPIDEFG" hidden="1">#N/A</definedName>
    <definedName name="BExKOWK8XJ5IU1M9TI60X1YB70DT" hidden="1">#REF!</definedName>
    <definedName name="BExKP1SXWXXHKCLLKDLW7PYS0F62" hidden="1">#REF!</definedName>
    <definedName name="BExKP53O19WBNP3XAYY75WUJ2845" hidden="1">#REF!</definedName>
    <definedName name="BExKP65IAFJX4JRT7S4A1XB7MT6V" hidden="1">#REF!</definedName>
    <definedName name="BExKPDXW3DQX0CF9Q1P8YEW3PMEY" hidden="1">#REF!</definedName>
    <definedName name="BExKPEOVY41WSA332U5LUF7MY21K" hidden="1">#REF!</definedName>
    <definedName name="BExKPEZP0QTKOTLIMMIFSVTHQEEK" hidden="1">#N/A</definedName>
    <definedName name="BExKPLQJX0HJ8OTXBXH9IC9J2V0W" hidden="1">#N/A</definedName>
    <definedName name="BExKPN8C7GN36ZJZHLOB74LU6KT0" hidden="1">#N/A</definedName>
    <definedName name="BExKPRQ7TEDEA5VRZR9IIACEN0JQ" hidden="1">#REF!</definedName>
    <definedName name="BExKPWDIOA05S3LU4SA6UMRQWZ8Y" hidden="1">#REF!</definedName>
    <definedName name="BExKPX9VZ1J5021Q98K60HMPJU58" hidden="1">#N/A</definedName>
    <definedName name="BExKQ27TLWTB9A5H0QYF2DM21VK9" hidden="1">#N/A</definedName>
    <definedName name="BExKQJGAAWNM3NT19E9I0CQDBTU0" hidden="1">#N/A</definedName>
    <definedName name="BExKQM5GJ1ZN5REKFE7YVBQ0KXWF" hidden="1">#N/A</definedName>
    <definedName name="BExKQMAQ80XRGJMPHSA1643JY8WC" hidden="1">#N/A</definedName>
    <definedName name="BExKQOEA7HV9U5DH9C8JXFD62EKH" hidden="1">#N/A</definedName>
    <definedName name="BExKQQ71278061G7ZFYGPWOMOMY2" hidden="1">#N/A</definedName>
    <definedName name="BExKQTXRG3ECU8NT47UR7643LO5G" hidden="1">#N/A</definedName>
    <definedName name="BExKQVL7HPOIZ4FHANDFMVOJLEPR" hidden="1">#N/A</definedName>
    <definedName name="BExKR32XG1WY77WDT8KW9FJPGQTU" hidden="1">#N/A</definedName>
    <definedName name="BExKR62V2NWNUPEPGTFRLDA9TBJA" hidden="1">#N/A</definedName>
    <definedName name="BExKR7A0AGCI1UC3P4YGXKCK4JOK" hidden="1">#N/A</definedName>
    <definedName name="BExKR8RZSEHW184G0Z56B4EGNU72" hidden="1">#N/A</definedName>
    <definedName name="BExKRC2NX1J9UK16VR133UNMNLS9" hidden="1">#N/A</definedName>
    <definedName name="BExKRPK5QCCC7Y6B7P0WKEWGYI4G" hidden="1">#REF!</definedName>
    <definedName name="BExKRSPFBUV1ANTJGXP70VDVH6VH" hidden="1">#REF!</definedName>
    <definedName name="BExKRVUSQ6PA7ZYQSTEQL3X7PB9P" hidden="1">#N/A</definedName>
    <definedName name="BExKRY3KZ7F7RB2KH8HXSQ85IEQO" hidden="1">#N/A</definedName>
    <definedName name="BExKRZ007J1F5WV2BKP81UY31P6C" hidden="1">#REF!</definedName>
    <definedName name="BExKS01OS8GMN2QLKH2KC1U8XA0N" hidden="1">#REF!</definedName>
    <definedName name="BExKSA37DZTCK6H13HPIKR0ZFVL8" hidden="1">#N/A</definedName>
    <definedName name="BExKSFMOMSZYDE0WNC94F40S6636" hidden="1">#N/A</definedName>
    <definedName name="BExKSGZC57IVUES44M9Z7D0MSXYK" hidden="1">#N/A</definedName>
    <definedName name="BExKSHA4Q4QGG7O9YFTPJXPTGRMQ" hidden="1">#N/A</definedName>
    <definedName name="BExKSHQ9K79S8KYUWIV5M5LAHHF1" hidden="1">#N/A</definedName>
    <definedName name="BExKSIS3VA1NCEFCZZSIK8B3YIBZ" hidden="1">#N/A</definedName>
    <definedName name="BExKSJTWG9L3FCX8FLK4EMUJMF27" hidden="1">#N/A</definedName>
    <definedName name="BExKSPIS4QSH4KUWD598BUTDUDC6" hidden="1">#N/A</definedName>
    <definedName name="BExKSS80SF05HQ738MWIRQN0XK85" hidden="1">#REF!</definedName>
    <definedName name="BExKSU0MKNAVZYYPKCYTZDWQX4R8" hidden="1">#N/A</definedName>
    <definedName name="BExKSX60G1MUS689FXIGYP2F7C62" hidden="1">#N/A</definedName>
    <definedName name="BExKT1NUGDECS0MIVEXK65XPVCZL" hidden="1">#N/A</definedName>
    <definedName name="BExKT2UZ7Y2VWF5NQE18SJRLD2RN" hidden="1">#N/A</definedName>
    <definedName name="BExKT3GJFNGAM09H5F615E36A38C" hidden="1">#N/A</definedName>
    <definedName name="BExKTFAO5SXJRW9JDYMT4QT0F62H" hidden="1">#N/A</definedName>
    <definedName name="BExKTM6U14S8H1R27DEGH1AXOME5" hidden="1">#N/A</definedName>
    <definedName name="BExKTNZKYTN03W2X8FJB1KBVP82T" hidden="1">#REF!</definedName>
    <definedName name="BExKTOFUJ7DPD0UQGRPYAXI2J6AS" hidden="1">#REF!</definedName>
    <definedName name="BExKTQOOU9HJQYN4WAWYFE7MQRK2" hidden="1">#REF!</definedName>
    <definedName name="BExKTQZGN8GI3XGSEXMPCCA3S19H" hidden="1">#N/A</definedName>
    <definedName name="BExKTS16DZ3P56GN55JLV7G7WJCN" hidden="1">#REF!</definedName>
    <definedName name="BExKTUKYYU0F6TUW1RXV24LRAZFE" hidden="1">#N/A</definedName>
    <definedName name="BExKTXFDBERR0R6EF357148RK80M" hidden="1">#REF!</definedName>
    <definedName name="BExKU3FBLHQBIUTN6XEZW5GC9OG1" hidden="1">#N/A</definedName>
    <definedName name="BExKU5O5W4HBVXW3394OXA38LBAS" hidden="1">#REF!</definedName>
    <definedName name="BExKU82I99FEUIZLODXJDOJC96CQ" hidden="1">#N/A</definedName>
    <definedName name="BExKUDM0DFSCM3D91SH0XLXJSL18" hidden="1">#N/A</definedName>
    <definedName name="BExKUJLTB0NP97G38MBDV9I49BVM" hidden="1">#N/A</definedName>
    <definedName name="BExKULEKJLA77AUQPDUHSM94Y76Z" hidden="1">#N/A</definedName>
    <definedName name="BExKUN1YSCGKZEJE56Y7XU4N5ENZ" hidden="1">#REF!</definedName>
    <definedName name="BExKUNNKL8GZOAO2XS5QKBZLASNR" hidden="1">#REF!</definedName>
    <definedName name="BExKUUP18SMQAIXU9KQUACT2GQL8" hidden="1">#REF!</definedName>
    <definedName name="BExKV08R85MKI3MAX9E2HERNQUNL" hidden="1">#N/A</definedName>
    <definedName name="BExKV4AAUNNJL5JWD7PX6BFKVS6O" hidden="1">#N/A</definedName>
    <definedName name="BExKV8XM49AAHVX8F1WN6LWHTHW2" hidden="1">#REF!</definedName>
    <definedName name="BExKVDVK6HN74GQPTXICP9BFC8CF" hidden="1">#N/A</definedName>
    <definedName name="BExKVFZ3ZZGIC1QI8XN6BYFWN0ZY" hidden="1">#N/A</definedName>
    <definedName name="BExKVG4KGO28KPGTAFL1R8TTZ10N" hidden="1">#N/A</definedName>
    <definedName name="BExKVW5PQ06M9L495MG9G27TO3JI" hidden="1">#REF!</definedName>
    <definedName name="BExKW0CSH7DA02YSNV64PSEIXB2P" hidden="1">#N/A</definedName>
    <definedName name="BExKWC1LBFSY9FE6U1E6141BUTMD" hidden="1">#REF!</definedName>
    <definedName name="BExKWUMILD4NME9344OSMR8OJ3FU" hidden="1">#N/A</definedName>
    <definedName name="BExM9EUSOU1C63TLOE6TC18BURC5" hidden="1">#N/A</definedName>
    <definedName name="BExM9NUG3Q31X01AI9ZJCZIX25CS" hidden="1">#N/A</definedName>
    <definedName name="BExM9OG182RP30MY23PG49LVPZ1C" hidden="1">#N/A</definedName>
    <definedName name="BExM9Q8RA6TZ0OUAFU0M07SC9Y4A" hidden="1">#N/A</definedName>
    <definedName name="BExM9SXWTSS9GOKDN92B5C77BECB" hidden="1">#REF!</definedName>
    <definedName name="BExMA5J18X66CKR0SONAG9M2QT8P" hidden="1">#N/A</definedName>
    <definedName name="BExMA64MW1S18NH8DCKPCCEI5KCB" hidden="1">#N/A</definedName>
    <definedName name="BExMAH7TVOPZ0MA7IOC2IXEX9FL4" hidden="1">#REF!</definedName>
    <definedName name="BExMAJ0KH7S9M008YC9MT3S6YWVW" hidden="1">#REF!</definedName>
    <definedName name="BExMALEWFUEM8Y686IT03ECURUBR" hidden="1">#N/A</definedName>
    <definedName name="BExMAP0DIMV9H7CPXL1CTO1UXCLN" hidden="1">#REF!</definedName>
    <definedName name="BExMAR3XSK6RSFLHP7ZX1EWGHASI" hidden="1">#N/A</definedName>
    <definedName name="BExMARPGMC612P5CW3CYWSPNCBJO" hidden="1">#REF!</definedName>
    <definedName name="BExMAXJS82ZJ8RS22VLE0V0LDUII" hidden="1">#N/A</definedName>
    <definedName name="BExMB1WCA9H8UJFKL4YZQWZZ8IXR" hidden="1">#REF!</definedName>
    <definedName name="BExMB4QRS0R3MTB4CMUHFZ84LNZQ" hidden="1">#N/A</definedName>
    <definedName name="BExMB5CC9JHPST8QCRCXGERS347S" hidden="1">#REF!</definedName>
    <definedName name="BExMBC35WKQY5CWQJLV4D05O6971" hidden="1">#N/A</definedName>
    <definedName name="BExMBFTZV4Q1A5KG25C1N9PHQNSW" hidden="1">#N/A</definedName>
    <definedName name="BExMBK6ISK3U7KHZKUJXIDKGF6VW" hidden="1">#N/A</definedName>
    <definedName name="BExMBRZ1WAYYINT2YIY4PE7HVW08" hidden="1">#REF!</definedName>
    <definedName name="BExMBYPQDG9AYDQ5E8IECVFREPO6" hidden="1">#N/A</definedName>
    <definedName name="BExMC25VLLR969J4W1M0QCO2A03I" hidden="1">#REF!</definedName>
    <definedName name="BExMC43XKPAOOYEA70DDQJYU9D4P" hidden="1">#REF!</definedName>
    <definedName name="BExMC85J7J9FZ6CVLJ83K64E8SJ0" hidden="1">#REF!</definedName>
    <definedName name="BExMC8AZUTX8LG89K2JJR7ZG62XX" hidden="1">#N/A</definedName>
    <definedName name="BExMCA96YR10V72G2R0SCIKPZLIZ" hidden="1">#N/A</definedName>
    <definedName name="BExMCB5JU5I2VQDUBS4O42BTEVKI" hidden="1">#N/A</definedName>
    <definedName name="BExMCELJX9R9N2LEH6X5ZRFTDNCJ" hidden="1">#N/A</definedName>
    <definedName name="BExMCFSQFSEMPY5IXDIRKZDASDBR" hidden="1">#N/A</definedName>
    <definedName name="BExMCJOZV6J6IG8I98P4T2LOXTQ7" hidden="1">#N/A</definedName>
    <definedName name="BExMCMZOEYWVOOJ98TBHTTCS7XB8" hidden="1">#N/A</definedName>
    <definedName name="BExMCPJBTXWCLS2TPZ8RWST1L4VL" hidden="1">#REF!</definedName>
    <definedName name="BExMCS8EF2W3FS9QADNKREYSI8P0" hidden="1">#N/A</definedName>
    <definedName name="BExMCUS6FVSGR3HDJNQV0SQZSWYJ" hidden="1">#REF!</definedName>
    <definedName name="BExMCUS7GSOM96J0HJ7EH0FFM2AC" hidden="1">#N/A</definedName>
    <definedName name="BExMCVTW6EQTQJR7IU9GDH3BM9HJ" hidden="1">#REF!</definedName>
    <definedName name="BExMCXXDZ59PK6WVMIBI1BSUK15B" hidden="1">#REF!</definedName>
    <definedName name="BExMCYTT6TVDWMJXO1NZANRTVNAN" hidden="1">#N/A</definedName>
    <definedName name="BExMD184OLO90IUMDQH86MJ7G8AN" hidden="1">#N/A</definedName>
    <definedName name="BExMD5F6IAV108XYJLXUO9HD0IT6" hidden="1">#N/A</definedName>
    <definedName name="BExMD8KJA86JTFTH2ZAWI1T7PXI8" hidden="1">#REF!</definedName>
    <definedName name="BExMDANV66W9T3XAXID40XFJ0J93" hidden="1">#N/A</definedName>
    <definedName name="BExMDGD1KQP7NNR78X2ZX4FCBQ1S" hidden="1">#N/A</definedName>
    <definedName name="BExMDILWKC55KH742J02DAF6XCS6" hidden="1">#REF!</definedName>
    <definedName name="BExMDIRDK0DI8P86HB7WPH8QWLSQ" hidden="1">#N/A</definedName>
    <definedName name="BExMDPI2FVMORSWDDCVAJ85WYAYO" hidden="1">#N/A</definedName>
    <definedName name="BExMDT3KFQQXRT70J4EVLYPWBX4W" hidden="1">#N/A</definedName>
    <definedName name="BExMDUWB7VWHFFR266QXO46BNV2S" hidden="1">#N/A</definedName>
    <definedName name="BExMDV1RKXXA8NPHRE27QZJX65W6" hidden="1">#N/A</definedName>
    <definedName name="BExMDWP0M3OBLXOTN6TVWZUVWG2U" hidden="1">#N/A</definedName>
    <definedName name="BExMDYCAI76VO17ENBJZMN12V4XJ" hidden="1">#REF!</definedName>
    <definedName name="BExME2U47N8LZG0BPJ49ANY5QVV2" hidden="1">#N/A</definedName>
    <definedName name="BExME88DH5DUKMUFI9FNVECXFD2E" hidden="1">#N/A</definedName>
    <definedName name="BExME9A7MOGAK7YTTQYXP5DL6VYA" hidden="1">#N/A</definedName>
    <definedName name="BExMEDXCGXZ6F36BN5YFVJNY9R9I" hidden="1">#REF!</definedName>
    <definedName name="BExMEH2R1IQIDCO77029VQSYHAEH" hidden="1">#REF!</definedName>
    <definedName name="BExMEIKOIHVG8D5J2YKF5WEDQ4YN" hidden="1">#REF!</definedName>
    <definedName name="BExMEOV9YFRY5C3GDLU60GIX10BY" hidden="1">#N/A</definedName>
    <definedName name="BExMEV5UHY3WN8VFKDYXNO5SP791" hidden="1">#REF!</definedName>
    <definedName name="BExMEY09ESM4H2YGKEQQRYUD114R" hidden="1">#N/A</definedName>
    <definedName name="BExMEZ7FH3GL25WU3Y7OE68PLGL3" hidden="1">#REF!</definedName>
    <definedName name="BExMF03QPTJI9J1N6JC9S86GVQMZ" hidden="1">#REF!</definedName>
    <definedName name="BExMF4G4IUPQY1Y5GEY5N3E04CL6" hidden="1">#N/A</definedName>
    <definedName name="BExMF9UIGYMOAQK0ELUWP0S0HZZY" hidden="1">#N/A</definedName>
    <definedName name="BExMFDLBSWFMRDYJ2DZETI3EXKN2" hidden="1">#N/A</definedName>
    <definedName name="BExMFIJ9JLYWCDJDPMFZWN5YGTOC" hidden="1">#REF!</definedName>
    <definedName name="BExMFLDTMRTCHKA37LQW67BG8D5C" hidden="1">#N/A</definedName>
    <definedName name="BExMFMA7U6KN79VV9SYXCI8W7WI5" hidden="1">#N/A</definedName>
    <definedName name="BExMFYF3RYVR9IHW2YF8A9DLLMZV" hidden="1">#REF!</definedName>
    <definedName name="BExMG73ZUQSF7VEJ8FIY1VE8KT4W" hidden="1">#N/A</definedName>
    <definedName name="BExMG9NSK30KD01QX0UBN2VNRTG4" hidden="1">#N/A</definedName>
    <definedName name="BExMGBWMU2PLERWUIIP3ZWT5G6ZZ" hidden="1">#N/A</definedName>
    <definedName name="BExMGEG8RHNYK9Z1SEF96Q4OWM60" hidden="1">#REF!</definedName>
    <definedName name="BExMGFSW86RXWZXI1DA08HAK5JWK" hidden="1">#REF!</definedName>
    <definedName name="BExMGG3PFIHPHX7NXB7HDFI3N12L" hidden="1">#N/A</definedName>
    <definedName name="BExMGM8SFALFR7FROHA2TVRAED6X" hidden="1">#N/A</definedName>
    <definedName name="BExMH3H9TW5TJCNU5Z1EWXP3BAEP" hidden="1">#N/A</definedName>
    <definedName name="BExMH5FDCW5JTQ8AG5BO5X7GQW3E" hidden="1">#N/A</definedName>
    <definedName name="BExMH782ZN5MDLDQRV7QAPMIBZ52" hidden="1">#REF!</definedName>
    <definedName name="BExMH7OCSRV9CESLB6FCSJY8UWNM" hidden="1">#REF!</definedName>
    <definedName name="BExMHBVEQYCS4O2RCUVSN9RE992Y" hidden="1">#REF!</definedName>
    <definedName name="BExMHD2KRZ4PVV3K2DQNP3OQB0EC" hidden="1">#REF!</definedName>
    <definedName name="BExMHD7UNZLUZRIO7TGRK5NZCK7E" hidden="1">#REF!</definedName>
    <definedName name="BExMHGTBS26WHVVCXU97R5V2CE67" hidden="1">#REF!</definedName>
    <definedName name="BExMHOGJ3XWH84Z0KG5LJWRCHFIG" hidden="1">#REF!</definedName>
    <definedName name="BExMHOWPB34KPZ76M2KIX2C9R2VB" hidden="1">#N/A</definedName>
    <definedName name="BExMHSSYC6KVHA3QDTSYPN92TWMI" hidden="1">#N/A</definedName>
    <definedName name="BExMHZ3JD6S0HP7LQUMRTZTTCAC3" hidden="1">#REF!</definedName>
    <definedName name="BExMI0ANQ1FM0X2UGMHFXWXIOAG5" hidden="1">#REF!</definedName>
    <definedName name="BExMI0WA793SF41LQ40A28U8OXQY" hidden="1">#N/A</definedName>
    <definedName name="BExMI3AJ9477KDL4T9DHET4LJJTW" hidden="1">#N/A</definedName>
    <definedName name="BExMI4XU89FH7WVUYJE9JKM1ZIC3" hidden="1">#N/A</definedName>
    <definedName name="BExMI6L9KX05GAK523JFKICJMTA5" hidden="1">#N/A</definedName>
    <definedName name="BExMI6QQ20XHD0NWJUN741B37182" hidden="1">#N/A</definedName>
    <definedName name="BExMI7N49V2J27YCFMFLO5NPY1AA" hidden="1">#REF!</definedName>
    <definedName name="BExMI8JB94SBD9EMNJEK7Y2T6GYU" hidden="1">#N/A</definedName>
    <definedName name="BExMI8OS85YTW3KYVE4YD0R7Z6UV" hidden="1">#N/A</definedName>
    <definedName name="BExMIASBZIYVSL2NKKJNJE17TYUG" hidden="1">#REF!</definedName>
    <definedName name="BExMIBOOZU40JS3F89OMPSRCE9MM" hidden="1">#N/A</definedName>
    <definedName name="BExMIE8CFVH2LQ3EOE2P1CLQTRUC" hidden="1">#REF!</definedName>
    <definedName name="BExMIIQ5MBWSIHTFWAQADXMZC22Q" hidden="1">#N/A</definedName>
    <definedName name="BExMIL4I2GE866I25CR5JBLJWJ6A" hidden="1">#N/A</definedName>
    <definedName name="BExMIM0U9YJ0NPOZVMFTSEYP7WBQ" hidden="1">#REF!</definedName>
    <definedName name="BExMIMH4S9MJS415IGP1AB6C3EMU" hidden="1">#N/A</definedName>
    <definedName name="BExMIRKIPF27SNO82SPFSB3T5U17" hidden="1">#N/A</definedName>
    <definedName name="BExMIV0KC8555D5E42ZGWG15Y0MO" hidden="1">#N/A</definedName>
    <definedName name="BExMIVGTU1QC1784SPCADVPZM6B3" hidden="1">#N/A</definedName>
    <definedName name="BExMIY0G2CE8TATOJOPSCGKRSDWU" hidden="1">#REF!</definedName>
    <definedName name="BExMIZT6AN7E6YMW2S87CTCN2UXH" hidden="1">#N/A</definedName>
    <definedName name="BExMJ15T9F3475M0896SG60TN0SR" hidden="1">#N/A</definedName>
    <definedName name="BExMJ8SVQIAL4ILR105W0SFVL9X6" hidden="1">#N/A</definedName>
    <definedName name="BExMJHCA5AATM5QFIMS4S8ASZSTC" hidden="1">#REF!</definedName>
    <definedName name="BExMJIE4F30AAOCQVEZ437YKU509" hidden="1">#REF!</definedName>
    <definedName name="BExMJIU7XKKWMG6WK5QNCJZ3N6ML" hidden="1">#REF!</definedName>
    <definedName name="BExMJML6T1XTVQ87LGLK7PS2ZT5C" hidden="1">#REF!</definedName>
    <definedName name="BExMJNC8ZFB9DRFOJ961ZAJ8U3A8" hidden="1">#N/A</definedName>
    <definedName name="BExMJQS7VFYA145USTGK6N16X7ZA" hidden="1">#REF!</definedName>
    <definedName name="BExMJTBV8A3D31W2IQHP9RDFPPHQ" hidden="1">#N/A</definedName>
    <definedName name="BExMK2RTXN4QJWEUNX002XK8VQP8" hidden="1">#N/A</definedName>
    <definedName name="BExMK6D5RCFH1PKHWYD1DKS51ZU9" hidden="1">#N/A</definedName>
    <definedName name="BExMKB5X8O0UA5VRUSUL7VV8VHWM" hidden="1">#REF!</definedName>
    <definedName name="BExMKBGQDUZ8AWXYHA3QVMSDVZ3D" hidden="1">#N/A</definedName>
    <definedName name="BExMKBM1467553LDFZRRKVSHN374" hidden="1">#N/A</definedName>
    <definedName name="BExMKGK5FJUC0AU8MABRGDC5ZM70" hidden="1">#N/A</definedName>
    <definedName name="BExMKINOQWS8VV606JH02SMN8P54" hidden="1">#N/A</definedName>
    <definedName name="BExMKS8RV3711AW4DBZS6CL0OAPF" hidden="1">#N/A</definedName>
    <definedName name="BExMKTW7R5SOV4PHAFGHU3W73DYE" hidden="1">#N/A</definedName>
    <definedName name="BExMKU7051J2W1RQXGZGE62NBRUZ" hidden="1">#N/A</definedName>
    <definedName name="BExMKUN3WPECJR2XRID2R7GZRGNX" hidden="1">#N/A</definedName>
    <definedName name="BExMKZ535P011X4TNV16GCOH4H21" hidden="1">#N/A</definedName>
    <definedName name="BExML3XQNDIMX55ZCHHXKUV3D6E6" hidden="1">#N/A</definedName>
    <definedName name="BExML5QGSWHLI18BGY4CGOTD3UWH" hidden="1">#N/A</definedName>
    <definedName name="BExMLFRUISVEVXKTJ51JGQWQDDNW" hidden="1">#N/A</definedName>
    <definedName name="BExMLKKHU2ZLQPEYQRYPBTNNEDVD" hidden="1">#REF!</definedName>
    <definedName name="BExMLLGVDT48XEBH3OKDO6E6UQPL" hidden="1">#REF!</definedName>
    <definedName name="BExMLO5Z61RE85X8HHX2G4IU3AZW" hidden="1">#N/A</definedName>
    <definedName name="BExMLVI7UORSHM9FMO8S2EI0TMTS" hidden="1">#N/A</definedName>
    <definedName name="BExMLVNOYU9NWJ42FC8J27JP08JG" hidden="1">#REF!</definedName>
    <definedName name="BExMLZ3P9N303O6WGUEO6S5WZPNR" hidden="1">#REF!</definedName>
    <definedName name="BExMLZJZNOIVWCG3D9L5DSK79J9B" hidden="1">#REF!</definedName>
    <definedName name="BExMM003C55ERBKE60C645ZLGXXG" hidden="1">#N/A</definedName>
    <definedName name="BExMM1STYYC0A9J7FK2R1ICU2WT7" hidden="1">#N/A</definedName>
    <definedName name="BExMM3R103KEM7KGX661U8BTJ9OS" hidden="1">#REF!</definedName>
    <definedName name="BExMM5UCOT2HSSN0ZIPZW55GSOVO" hidden="1">#N/A</definedName>
    <definedName name="BExMM5UJOEW3J5OO03E5ABKNN86K" hidden="1">#N/A</definedName>
    <definedName name="BExMM8ZRS5RQ8H1H55RVPVTDL5NL" hidden="1">#N/A</definedName>
    <definedName name="BExMMFL5G0ALUF2JSHMQ6SAK3W14" hidden="1">#REF!</definedName>
    <definedName name="BExMMH8EAZB09XXQ5X4LR0P4NHG9" hidden="1">#N/A</definedName>
    <definedName name="BExMMIQH5BABNZVCIQ7TBCQ10AY5" hidden="1">#N/A</definedName>
    <definedName name="BExMMNIZ2T7M22WECMUQXEF4NJ71" hidden="1">#N/A</definedName>
    <definedName name="BExMMPMIOU7BURTV0L1K6ACW9X73" hidden="1">#N/A</definedName>
    <definedName name="BExMMQ835AJDHS4B419SS645P67Q" hidden="1">#N/A</definedName>
    <definedName name="BExMMQIUVPCOBISTEJJYNCCLUCPY" hidden="1">#N/A</definedName>
    <definedName name="BExMMTIXETA5VAKBSOFDD5SRU887" hidden="1">#N/A</definedName>
    <definedName name="BExMMV0P6P5YS3C35G0JYYHI7992" hidden="1">#N/A</definedName>
    <definedName name="BExMMY0L7HHMPH4K6VUZ04UUQ7VA" hidden="1">#REF!</definedName>
    <definedName name="BExMMZYUWFM2NZQBYWSW371RJXQC" hidden="1">#REF!</definedName>
    <definedName name="BExMN22CXHP9RUW20B4XSKN2YS16" hidden="1">#N/A</definedName>
    <definedName name="BExMN5D1793XQV7LVJZBS51MLD8B" hidden="1">#N/A</definedName>
    <definedName name="BExMN93UJ6VH64I8SLYEBC65ST8W" hidden="1">#REF!</definedName>
    <definedName name="BExMNBSY8FZP9KHA6WTE8XHR74CC" hidden="1">#N/A</definedName>
    <definedName name="BExMNC3PIMZHVJ9GJINXZ8AW34DU" hidden="1">#REF!</definedName>
    <definedName name="BExMNDR4V2VG5RFZDGTAGD3Q9PPG" hidden="1">#N/A</definedName>
    <definedName name="BExMNJLFWZBRN9PZF1IO9CYWV1B2" hidden="1">#N/A</definedName>
    <definedName name="BExMNKCJ0FA57YEUUAJE43U1QN5P" hidden="1">#N/A</definedName>
    <definedName name="BExMNKN5D1WEF2OOJVP6LZ6DLU3Y" hidden="1">#N/A</definedName>
    <definedName name="BExMNR38HMPLWAJRQ9MMS3ZAZ9IU" hidden="1">#N/A</definedName>
    <definedName name="BExMNRDZULKJMVY2VKIIRM2M5A1M" hidden="1">#N/A</definedName>
    <definedName name="BExMO56B3Z0YE1YY123X8N94EG0F" hidden="1">#N/A</definedName>
    <definedName name="BExMO9IOWKTWHO8LQJJQI5P3INWY" hidden="1">#N/A</definedName>
    <definedName name="BExMOI29DOEK5R1A5QZPUDKF7N6T" hidden="1">#N/A</definedName>
    <definedName name="BExMOIYN65H074BQSK3J6L4H6XK6" hidden="1">#N/A</definedName>
    <definedName name="BExMP1JGY59YLP93AGWD3N0X73XS" hidden="1">#N/A</definedName>
    <definedName name="BExMPAJ5AJAXGKGK3F6H3ODS6RF4" hidden="1">#N/A</definedName>
    <definedName name="BExMPD2X55FFBVJ6CBUKNPROIOEU" hidden="1">#N/A</definedName>
    <definedName name="BExMPFH95P6TEIAGGZB4T3H5J064" hidden="1">#REF!</definedName>
    <definedName name="BExMPG2UJ0GUICFA0PWQMEJZPWNU" hidden="1">#N/A</definedName>
    <definedName name="BExMPGZ848E38FUH1JBQN97DGWAT" hidden="1">#N/A</definedName>
    <definedName name="BExMPHFB0J3OXSOQK8I376PNBSI1" hidden="1">#REF!</definedName>
    <definedName name="BExMPLBLDMVSANC660V8Z8F1Q0A9" hidden="1">#N/A</definedName>
    <definedName name="BExMPLX4PJR9OQR0NJVJUFX9VZ65" hidden="1">#REF!</definedName>
    <definedName name="BExMPMTICOSMQENOFKQ18K0ZT4S8" hidden="1">#N/A</definedName>
    <definedName name="BExMPMZ07II0R4KGWQQ7PGS3RZS4" hidden="1">#N/A</definedName>
    <definedName name="BExMPOBH04JMDO6Z8DMSEJZM4ANN" hidden="1">#N/A</definedName>
    <definedName name="BExMPSD77XQ3HA6A4FZOJK8G2JP3" hidden="1">#N/A</definedName>
    <definedName name="BExMPXGMV6ETRCR2CRW0SHZN5OY5" hidden="1">#REF!</definedName>
    <definedName name="BExMQ4I3Q7F0BMPHSFMFW9TZ87UD" hidden="1">#N/A</definedName>
    <definedName name="BExMQ4NEB6LU6411Z0CNBMVRCOWS" hidden="1">#REF!</definedName>
    <definedName name="BExMQ4SWDWI4N16AZ0T5CJ6HH8WC" hidden="1">#N/A</definedName>
    <definedName name="BExMQ71WHW50GVX45JU951AGPLFQ" hidden="1">#N/A</definedName>
    <definedName name="BExMQGXSLPT4A6N47LE6FBVHWBOF" hidden="1">#N/A</definedName>
    <definedName name="BExMQSBR7PL4KLB1Q4961QO45Y4G" hidden="1">#N/A</definedName>
    <definedName name="BExMQYME7JZVW26N2A95DH77RTBR" hidden="1">#N/A</definedName>
    <definedName name="BExMR1MA4I1X77714ZEPUVC8W398" hidden="1">#N/A</definedName>
    <definedName name="BExMR5O1N1FGRY6LDQIMTM645N3S" hidden="1">#REF!</definedName>
    <definedName name="BExMR8YQHA7N77HGHY4Y6R30I3XT" hidden="1">#N/A</definedName>
    <definedName name="BExMRDWMT7N1HK7D1DBEQVND6JDK" hidden="1">#REF!</definedName>
    <definedName name="BExMRENOIARWRYOIVPDIEBVNRDO7" hidden="1">#N/A</definedName>
    <definedName name="BExMRJLNRMRQPDLXRF2BURA3G6PI" hidden="1">#REF!</definedName>
    <definedName name="BExMROP2ARDP8PVB8EDOEMMQ9DXC" hidden="1">#REF!</definedName>
    <definedName name="BExMRQHUEHGF2FS4LCB0THFELGDI" hidden="1">#N/A</definedName>
    <definedName name="BExMRRJNUMGRSDD5GGKKGEIZ6FTS" hidden="1">#N/A</definedName>
    <definedName name="BExMRU3ACIU0RD2BNWO55LH5U2BR" hidden="1">#N/A</definedName>
    <definedName name="BExMRVQPST01M1005FCGL18DHEEU" hidden="1">#REF!</definedName>
    <definedName name="BExMRW1I27F3FD6SK2J1SZX77EL3" hidden="1">#REF!</definedName>
    <definedName name="BExMSB6B0EU56D2DTTXP0GJ4TXX4" hidden="1">#REF!</definedName>
    <definedName name="BExMSQRCC40AP8BDUPL2I2DNC210" hidden="1">#N/A</definedName>
    <definedName name="BExO46DONB7HS0WVXS8KXZRYGOXR" hidden="1">#REF!</definedName>
    <definedName name="BExO4J9LR712G00TVA82VNTG8O7H" hidden="1">#N/A</definedName>
    <definedName name="BExO4M9K2CBU94O8MQ66XTL8BVK4" hidden="1">#N/A</definedName>
    <definedName name="BExO4VURIBO2EPLTFT6NK9GQYVX1" hidden="1">#REF!</definedName>
    <definedName name="BExO4XYBK52TM1YOZCIWOQDWNRPV" hidden="1">#N/A</definedName>
    <definedName name="BExO55G2KVZ7MIJ30N827CLH0I2A" hidden="1">#N/A</definedName>
    <definedName name="BExO5A8PZD9EUHC5CMPU6N3SQ15L" hidden="1">#N/A</definedName>
    <definedName name="BExO5CN0E3EK2145QXSPS508OSZL" hidden="1">#REF!</definedName>
    <definedName name="BExO5L15N3ROMLP2ALD23LTV88MU" hidden="1">#REF!</definedName>
    <definedName name="BExO5O10NTZAAGWIZDUU0930U83B" hidden="1">#REF!</definedName>
    <definedName name="BExO5XMAHL7CY3X0B1OPKZ28DCJ5" hidden="1">#N/A</definedName>
    <definedName name="BExO5ZF0XKJEHZE7HNTIT0MAMZRZ" hidden="1">#REF!</definedName>
    <definedName name="BExO60M6LKR6K472HCNG7JT0HJFA" hidden="1">#REF!</definedName>
    <definedName name="BExO61D242RDBI03KI79YA8AVJZJ" hidden="1">#N/A</definedName>
    <definedName name="BExO66LZJKY4PTQVREELI6POS4AY" hidden="1">#N/A</definedName>
    <definedName name="BExO690B4ZCPCTKE5GBR9IQYQ3WZ" hidden="1">#REF!</definedName>
    <definedName name="BExO6AT1F7AKMK7JPB2RFEYKNWKC" hidden="1">#REF!</definedName>
    <definedName name="BExO6BEMQT4JNWQXTLNT0A33RHJW" hidden="1">#REF!</definedName>
    <definedName name="BExO6J74FK56DF929TVMUFJ72SPC" hidden="1">#REF!</definedName>
    <definedName name="BExO6JSP4JQRRYDVZP2GAVX8Y9KL" hidden="1">#REF!</definedName>
    <definedName name="BExO6LLHCYTF7CIVHKAO0NMET14Q" hidden="1">#N/A</definedName>
    <definedName name="BExO6R508GE3P674O22QCNOF6OFA" hidden="1">#N/A</definedName>
    <definedName name="BExO6VC2DOELME2UWAT9VDQ7U14I" hidden="1">#N/A</definedName>
    <definedName name="BExO71MLOT0XLWUSZC0O9RN3HHA3" hidden="1">#REF!</definedName>
    <definedName name="BExO73VLICA13K5GHQMBYRLQXQ1X" hidden="1">#REF!</definedName>
    <definedName name="BExO7C9K5TTUD4Q9F1B4EA0IDFBG" hidden="1">#REF!</definedName>
    <definedName name="BExO7CV5YAFRN0WBFVBU6D3L4ZYA" hidden="1">#REF!</definedName>
    <definedName name="BExO7N203T0U8D0W1ZZGM0UJOCIG" hidden="1">#REF!</definedName>
    <definedName name="BExO7OUQS3XTUQ2LDKGQ8AAQ3OJJ" hidden="1">#N/A</definedName>
    <definedName name="BExO7RUSODZC2NQZMT2AFSMV2ONF" hidden="1">#N/A</definedName>
    <definedName name="BExO83OWHGU3EZOFWSF9WCCN75TK" hidden="1">#REF!</definedName>
    <definedName name="BExO85HMYXZJ7SONWBKKIAXMCI3C" hidden="1">#N/A</definedName>
    <definedName name="BExO863922O4PBGQMUNEQKGN3K96" hidden="1">#N/A</definedName>
    <definedName name="BExO89ZIOXN0HOKHY24F7HDZ87UT" hidden="1">#N/A</definedName>
    <definedName name="BExO8CDTBCABLEUD6PE2UM2EZ6C4" hidden="1">#N/A</definedName>
    <definedName name="BExO8IZ05ZG0XVOL3W41KBQE176A" hidden="1">#N/A</definedName>
    <definedName name="BExO8K0V73D4908LDHRAKPJZK0YW" hidden="1">#REF!</definedName>
    <definedName name="BExO8UTAGQWDBQZEEF4HUNMLQCVU" hidden="1">#N/A</definedName>
    <definedName name="BExO907HD46V4R883OHW2R4L5OI7" hidden="1">#REF!</definedName>
    <definedName name="BExO91URGOKY0T7L2QLZ5BZQA8QH" hidden="1">#REF!</definedName>
    <definedName name="BExO937E20IHMGQOZMECL3VZC7OX" hidden="1">#N/A</definedName>
    <definedName name="BExO94UTJKQQ7TJTTJRTSR70YVJC" hidden="1">#N/A</definedName>
    <definedName name="BExO9ISG8V5OY8JGKH8DLN65FWOA" hidden="1">#N/A</definedName>
    <definedName name="BExO9J3A438976RXIUX5U9SU5T55" hidden="1">#N/A</definedName>
    <definedName name="BExO9LXOJ0HBBQ2MO835WZ20HLPN" hidden="1">#REF!</definedName>
    <definedName name="BExO9RS5RXFJ1911HL3CCK6M74EP" hidden="1">#N/A</definedName>
    <definedName name="BExO9SDRI1M6KMHXSG3AE5L0F2U3" hidden="1">#N/A</definedName>
    <definedName name="BExO9V2U2YXAY904GYYGU6TD8Y7M" hidden="1">#N/A</definedName>
    <definedName name="BExOA4IMXHAH4WROXP91YRUON6IE" hidden="1">#REF!</definedName>
    <definedName name="BExOA7YSKKIKIGONC67Z7Q4TJF68" hidden="1">#REF!</definedName>
    <definedName name="BExOAB3ZNTVIO9QX8FQ7D19ISXU2" hidden="1">#REF!</definedName>
    <definedName name="BExOAD7J55V84UV7JXW00C585N3G" hidden="1">#REF!</definedName>
    <definedName name="BExOAGI78Y6NQ3VU70SRIS38JDP0" hidden="1">#REF!</definedName>
    <definedName name="BExOAM1PS28GMEZRH4Z5FX77IOQR" hidden="1">#REF!</definedName>
    <definedName name="BExOAM1Q3L1SVR5M67H2KJ0I94HO" hidden="1">#REF!</definedName>
    <definedName name="BExOAQ3GKCT7YZW1EMVU3EILSZL2" hidden="1">#N/A</definedName>
    <definedName name="BExOAQ3GOU4BOCFR5AATA9WPUI8X" hidden="1">#N/A</definedName>
    <definedName name="BExOAQJLB843QWBDLV6VTMAJZ575" hidden="1">#N/A</definedName>
    <definedName name="BExOATOY7F0IJGL5JEWACDGQHOKL" hidden="1">#REF!</definedName>
    <definedName name="BExOAZZJ20RXAR4KEUNRRE099FNN" hidden="1">#REF!</definedName>
    <definedName name="BExOB9KT2THGV4SPLDVFTFXS4B14" hidden="1">#N/A</definedName>
    <definedName name="BExOB9Q3YOEUSN57E3HQNOUTPP7G" hidden="1">#REF!</definedName>
    <definedName name="BExOBEZ0IE2WBEYY3D3CMRI72N1K" hidden="1">#N/A</definedName>
    <definedName name="BExOBIPU8760ITY0C8N27XZ3KWEF" hidden="1">#N/A</definedName>
    <definedName name="BExOBJRIFW07MB6CMIRYSPVU2EJ7" hidden="1">#REF!</definedName>
    <definedName name="BExOBM0I5L0MZ1G4H9MGMD87SBMZ" hidden="1">#N/A</definedName>
    <definedName name="BExOBOUXMP88KJY2BX2JLUJH5N0K" hidden="1">#N/A</definedName>
    <definedName name="BExOBP0FKQ4SVR59FB48UNLKCOR6" hidden="1">#N/A</definedName>
    <definedName name="BExOBVWLFMMLFHZP3WN43GC2OB2M" hidden="1">#N/A</definedName>
    <definedName name="BExOBX3QYQ5DXSOF6YI6LL0X3RRM" hidden="1">#N/A</definedName>
    <definedName name="BExOBXEI2QE3CVOMEGT6PILXEMUC" hidden="1">#N/A</definedName>
    <definedName name="BExOBYAVUCQ0IGM0Y6A75QHP0Q1A" hidden="1">#N/A</definedName>
    <definedName name="BExOBYG6LY0V2G1QUEDVZNNAQE91" hidden="1">#N/A</definedName>
    <definedName name="BExOC08XJF7XNYRQVWW1T0YJPBBR" hidden="1">#REF!</definedName>
    <definedName name="BExOC3UEHB1CZNINSQHZANWJYKR8" hidden="1">#N/A</definedName>
    <definedName name="BExOC5HTA4987MLV3TAN3KG89FVL" hidden="1">#N/A</definedName>
    <definedName name="BExOCBSF3XGO9YJ23LX2H78VOUR7" hidden="1">#N/A</definedName>
    <definedName name="BExOCCOS1GQBLKTVC7ZQU19U6R0X" hidden="1">#N/A</definedName>
    <definedName name="BExOCESANN94Q4C2PY8198P2L1I0" hidden="1">#REF!</definedName>
    <definedName name="BExOCKXFMOW6WPFEVX1I7R7FNDSS" hidden="1">#N/A</definedName>
    <definedName name="BExOCMKTQJE4VV66UNSPVD3YA0R0" hidden="1">#N/A</definedName>
    <definedName name="BExOCQH3GT9ISBDEA55BG6I4SWML" hidden="1">#N/A</definedName>
    <definedName name="BExOCVF2R7MV456FQARFLP4PDWTP" hidden="1">#REF!</definedName>
    <definedName name="BExOCYEXOB95DH5NOB0M5NOYX398" hidden="1">#N/A</definedName>
    <definedName name="BExOD3NOB1GO6FDUHX6IQKMXR96S" hidden="1">#N/A</definedName>
    <definedName name="BExOD4ERMDMFD8X1016N4EXOUR0S" hidden="1">#N/A</definedName>
    <definedName name="BExOD55RS7BQUHRQ6H3USVGKR0P7" hidden="1">#N/A</definedName>
    <definedName name="BExOD6NLCQMYGUZX6S4HVY6Y2O4Y" hidden="1">#N/A</definedName>
    <definedName name="BExOD9NGVLQMGRFLZE87I1LDKT0F" hidden="1">#REF!</definedName>
    <definedName name="BExODCY5QP8CDNS4UKTWZ4M3IAH5" hidden="1">#REF!</definedName>
    <definedName name="BExODEWDDEABM4ZY3XREJIBZ8IVP" hidden="1">#N/A</definedName>
    <definedName name="BExODKQP2CBC2P1BBRUR4TPOWF4C" hidden="1">#REF!</definedName>
    <definedName name="BExODNLAA1L7WQ9ZQX6A1ZOXK9VR" hidden="1">#N/A</definedName>
    <definedName name="BExODV30HK49JY0DUZXWLF6BPCYD" hidden="1">#REF!</definedName>
    <definedName name="BExODY2YDZFT54T0ELQERNMPB8HQ" hidden="1">#REF!</definedName>
    <definedName name="BExODZFDGPW56PTU5HT3Z198ZO2K" hidden="1">#REF!</definedName>
    <definedName name="BExODZFEIWV26E8RFU7XQYX1J458" hidden="1">#N/A</definedName>
    <definedName name="BExOEBF01P2JV3NWHZRWOYBTYJHK" hidden="1">#N/A</definedName>
    <definedName name="BExOEBKG55EROA2VL360A06LKASE" hidden="1">#N/A</definedName>
    <definedName name="BExOEC0JWDWI8UFO5DX7ZCUH999N" hidden="1">#REF!</definedName>
    <definedName name="BExOEJCYQZ0KI9Q0MRTL6EC1ZJVZ" hidden="1">#N/A</definedName>
    <definedName name="BExOER00S24MDRXTJOXDZA8BJ2UD" hidden="1">#REF!</definedName>
    <definedName name="BExOERG5LWXYYEN1DY1H2FWRJS9T" hidden="1">#N/A</definedName>
    <definedName name="BExOETZXDJJZKKQ7ZK3YGGDYEGFR" hidden="1">#REF!</definedName>
    <definedName name="BExOEV1S6JJVO5PP4BZ20SNGZR7D" hidden="1">#N/A</definedName>
    <definedName name="BExOF11FCGY6V5LMRSTMH9D5OVVA" hidden="1">#REF!</definedName>
    <definedName name="BExOF58H8Y09RB4O8XA867T3OQ1Q" hidden="1">#REF!</definedName>
    <definedName name="BExOFEDNCYI2TPTMQ8SJN3AW4YMF" hidden="1">#N/A</definedName>
    <definedName name="BExOFVLXVD6RVHSQO8KZOOACSV24" hidden="1">#N/A</definedName>
    <definedName name="BExOG0EKUP4A2EMCEJTBGTE7867M" hidden="1">#N/A</definedName>
    <definedName name="BExOG1GGPOEJA8YA0I1O3W14XUEJ" hidden="1">#N/A</definedName>
    <definedName name="BExOG2SW3XOGP9VAPQ3THV3VWV12" hidden="1">#N/A</definedName>
    <definedName name="BExOG45J81K4OPA40KW5VQU54KY3" hidden="1">#N/A</definedName>
    <definedName name="BExOGFE2SCL8HHT4DFAXKLUTJZOG" hidden="1">#N/A</definedName>
    <definedName name="BExOGHSE5N3O6ZOE3H6NE9MGYT81" hidden="1">#N/A</definedName>
    <definedName name="BExOGJ4VDEJZWWGXG66Y89KFSD8E" hidden="1">#REF!</definedName>
    <definedName name="BExOGLONV9X9X5841HBNAL5GZ0ET" hidden="1">#REF!</definedName>
    <definedName name="BExOGOTUUHCCJ0IZQI5Z7NB5YL4E" hidden="1">#REF!</definedName>
    <definedName name="BExOGPKYAIIB1HMXUIX8PZNEIAQT" hidden="1">#REF!</definedName>
    <definedName name="BExOGQXDH38WSIV7KKAE9W1DXMAX" hidden="1">#REF!</definedName>
    <definedName name="BExOGT6D0LJ3C22RDW8COECKB1J5" hidden="1">#N/A</definedName>
    <definedName name="BExOGTMI1HT31M1RGWVRAVHAK7DE" hidden="1">#N/A</definedName>
    <definedName name="BExOGXO9JE5XSE9GC3I6O21UEKAO" hidden="1">#N/A</definedName>
    <definedName name="BExOH1VB7RC0GKJ5D9DIXF0XUZNC" hidden="1">#REF!</definedName>
    <definedName name="BExOH9ICZ13C1LAW8OTYTR9S7ZP3" hidden="1">#N/A</definedName>
    <definedName name="BExOHJ92OCGFVTW2HWCLE4J67GCL" hidden="1">#REF!</definedName>
    <definedName name="BExOHL75H3OT4WAKKPUXIVXWFVDS" hidden="1">#N/A</definedName>
    <definedName name="BExOHLHXXJL6363CC082M9M5VVXQ" hidden="1">#N/A</definedName>
    <definedName name="BExOHNAO5UDXSO73BK2ARHWKS90Y" hidden="1">#N/A</definedName>
    <definedName name="BExOHR1G1I9A9CI1HG94EWBLWNM2" hidden="1">#N/A</definedName>
    <definedName name="BExOHTQPP8LQ98L6PYUI6QW08YID" hidden="1">#N/A</definedName>
    <definedName name="BExOHX6Q6NJI793PGX59O5EKTP4G" hidden="1">#N/A</definedName>
    <definedName name="BExOI5VMTHH7Y8MQQ1N635CHYI0P" hidden="1">#N/A</definedName>
    <definedName name="BExOI784JDTTWJGWM1MZXD84A94P" hidden="1">#REF!</definedName>
    <definedName name="BExOIEVCP4Y6VDS23AK84MCYYHRT" hidden="1">#N/A</definedName>
    <definedName name="BExOIH46HF45OPTHDO7XAM0YVY5S" hidden="1">#REF!</definedName>
    <definedName name="BExOIHPQIXR0NDR5WD01BZKPKEO3" hidden="1">#N/A</definedName>
    <definedName name="BExOIL5VWFBI43RF4CRO6MX9LIZH" hidden="1">#REF!</definedName>
    <definedName name="BExOIM7L0Z3LSII9P7ZTV4KJ8RMA" hidden="1">#N/A</definedName>
    <definedName name="BExOIN9FK5RRR3G57NKMS1O6HYTX" hidden="1">#REF!</definedName>
    <definedName name="BExOINPJUDXGWPOOPF8ZHT3V95S2" hidden="1">#REF!</definedName>
    <definedName name="BExOIWJVMJ6MG6JC4SPD1L00OHU1" hidden="1">#N/A</definedName>
    <definedName name="BExOIYCGKW2OD2LY9OE1WM6NAA17" hidden="1">#REF!</definedName>
    <definedName name="BExOIYCN8Z4JK3OOG86KYUCV0ME8" hidden="1">#N/A</definedName>
    <definedName name="BExOJ3AKZ9BCBZT3KD8WMSLK6MN2" hidden="1">#N/A</definedName>
    <definedName name="BExOJ7XQK71I4YZDD29AKOOWZ47E" hidden="1">#N/A</definedName>
    <definedName name="BExOJB34U3PBYBULJYM738Y0TGGV" hidden="1">#REF!</definedName>
    <definedName name="BExOJHTT2ADDC3XULJ1G46MF8KGX" hidden="1">#REF!</definedName>
    <definedName name="BExOJM0W6XGSW5MXPTTX0GNF6SFT" hidden="1">#N/A</definedName>
    <definedName name="BExOJP68K4QVL0LGAFA9CXF5JXB9" hidden="1">#REF!</definedName>
    <definedName name="BExOJXEUJJ9SYRJXKYYV2NCCDT2R" hidden="1">#N/A</definedName>
    <definedName name="BExOK0EQYM9JUMAGWOUN7QDH7VMZ" hidden="1">#N/A</definedName>
    <definedName name="BExOK1GLS1MAQDZ6DNXSC96AHA8K" hidden="1">#REF!</definedName>
    <definedName name="BExOK1LXGA68FDGNV8JWY03GHKXX" hidden="1">#REF!</definedName>
    <definedName name="BExOK4WM9O7QNG6O57FOASI5QSN1" hidden="1">#N/A</definedName>
    <definedName name="BExOK5I7BW2BYB74HRPSDUDLMYCI" hidden="1">#REF!</definedName>
    <definedName name="BExOKBNG7L8M4ER899UFVT3H3YWS" hidden="1">#REF!</definedName>
    <definedName name="BExOKKHOPWUVRJGQJ5ONR2U40JX8" hidden="1">#N/A</definedName>
    <definedName name="BExOKQ6OH0P1U1AS9DRCELONABLL" hidden="1">#REF!</definedName>
    <definedName name="BExOKTXMJP351VXKH8VT6SXUNIMF" hidden="1">#N/A</definedName>
    <definedName name="BExOKU8GMLOCNVORDE329819XN67" hidden="1">#N/A</definedName>
    <definedName name="BExOL0Z3Z7IAMHPB91EO2MF49U57" hidden="1">#N/A</definedName>
    <definedName name="BExOL14FCCMQOVHEDOJ8GMIWI7VF" hidden="1">#N/A</definedName>
    <definedName name="BExOL2MDO9KW02PT4ZSAM92W3K4U" hidden="1">#N/A</definedName>
    <definedName name="BExOL7KH12VAR0LG741SIOJTLWFD" hidden="1">#N/A</definedName>
    <definedName name="BExOLE0DNC2R1C6AOY5E7OE7ZNIE" hidden="1">#REF!</definedName>
    <definedName name="BExOLICXFHJLILCJVFMJE5MGGWKR" hidden="1">#N/A</definedName>
    <definedName name="BExOLKLR1SMKAXK2C2BERBCXZADC" hidden="1">#REF!</definedName>
    <definedName name="BExOLOI0WJS3QC12I3ISL0D9AWOF" hidden="1">#N/A</definedName>
    <definedName name="BExOLOY5TTJ1GFGPCNLYDASOO0IC" hidden="1">#REF!</definedName>
    <definedName name="BExOLQARD669GI6VNIQEOAWIKG5O" hidden="1">#REF!</definedName>
    <definedName name="BExOLQWBPKKD430T8E4F46L8QVXS" hidden="1">#REF!</definedName>
    <definedName name="BExOLRHXQ533GYCLMWEJBGZ7ZPQE" hidden="1">#REF!</definedName>
    <definedName name="BExOLYZNG5RBD0BTS1OEZJNU92Q5" hidden="1">#N/A</definedName>
    <definedName name="BExOM1ZKB16NJVECXPFW55EJES4R" hidden="1">#REF!</definedName>
    <definedName name="BExOM3HIJ3UZPOKJI68KPBJAHPDC" hidden="1">#N/A</definedName>
    <definedName name="BExOM9XE18YTKNJDD4QA7QUZD767" hidden="1">#REF!</definedName>
    <definedName name="BExOMD2QR1G3J56F6H2PDYZ4AST2" hidden="1">#N/A</definedName>
    <definedName name="BExOMG7YZ9MK2CVPF56UR6U618PJ" hidden="1">#REF!</definedName>
    <definedName name="BExOMKPURE33YQ3K1JG9NVQD4W49" hidden="1">#N/A</definedName>
    <definedName name="BExOMNV7L0TN0RSQPECKJLUEUSB0" hidden="1">#REF!</definedName>
    <definedName name="BExOMOM2UZM057ZVY04FS6EQR4AM" hidden="1">#N/A</definedName>
    <definedName name="BExOMP7NGCLUNFK50QD2LPKRG078" hidden="1">#N/A</definedName>
    <definedName name="BExOMRGOPY47V2CZGI7HE39J0UAV" hidden="1">#N/A</definedName>
    <definedName name="BExOMU0A6XMY48SZRYL4WQZD13BI" hidden="1">#N/A</definedName>
    <definedName name="BExOMU5SW2214T0EKO6YRXYDPM0I" hidden="1">#REF!</definedName>
    <definedName name="BExOMVT0HSNC59DJP4CLISASGHKL" hidden="1">#N/A</definedName>
    <definedName name="BExOMWUVYOYBP35EJR0QK4JJ53LY" hidden="1">#REF!</definedName>
    <definedName name="BExON0AX35F2SI0UCVMGWGVIUNI3" hidden="1">#N/A</definedName>
    <definedName name="BExON41U4296DV3DPG6I5EF3OEYF" hidden="1">#N/A</definedName>
    <definedName name="BExON6LGN8O3CNETP81XJZKPU8PY" hidden="1">#REF!</definedName>
    <definedName name="BExONB3A7CO4YD8RB41PHC93BQ9M" hidden="1">#N/A</definedName>
    <definedName name="BExONFQH6UUXF8V0GI4BRIST9RFO" hidden="1">#N/A</definedName>
    <definedName name="BExONIL31DZWU7IFVN3VV0XTXJA1" hidden="1">#N/A</definedName>
    <definedName name="BExONIVV930DR06RAATYEY8D2X02" hidden="1">#REF!</definedName>
    <definedName name="BExONJ1BU17R0F5A2UP1UGJBOGKS" hidden="1">#N/A</definedName>
    <definedName name="BExONNZ9VMHVX3J6NLNJY7KZA61O" hidden="1">#N/A</definedName>
    <definedName name="BExONRQ1BAA4F3TXP2MYQ4YCZ09S" hidden="1">#N/A</definedName>
    <definedName name="BExONVMCEMT7AKTDCJLYAET2QE6Q" hidden="1">#N/A</definedName>
    <definedName name="BExONZYUXC6TIPWLJPGV5FGBC58K" hidden="1">#N/A</definedName>
    <definedName name="BExOO1WWIZSGB0YTGKESB45TSVMZ" hidden="1">#N/A</definedName>
    <definedName name="BExOO4B8FPAFYPHCTYTX37P1TQM5" hidden="1">#N/A</definedName>
    <definedName name="BExOO4RIQJHUDP2N1BBMOEINE8CR" hidden="1">#N/A</definedName>
    <definedName name="BExOOIULUDOJRMYABWV5CCL906X6" hidden="1">#N/A</definedName>
    <definedName name="BExOOTN0KTXJCL7E476XBN1CJ553" hidden="1">#N/A</definedName>
    <definedName name="BExOP0OI172GGNSUDPDG2OHXR6TQ" hidden="1">#REF!</definedName>
    <definedName name="BExOP38A2MZCU51DXI9F1FTE3EVA" hidden="1">#REF!</definedName>
    <definedName name="BExOP7KO6RLBSYVZ0XFVH45QNT03" hidden="1">#REF!</definedName>
    <definedName name="BExOP92M8FUCLJYWKDA0OZVFSTRD" hidden="1">#REF!</definedName>
    <definedName name="BExOP9DEBV5W5P4Q25J3XCJBP5S9" hidden="1">#N/A</definedName>
    <definedName name="BExOPFNYRBL0BFM23LZBJTADNOE4" hidden="1">#N/A</definedName>
    <definedName name="BExOPINVFSIZMCVT9YGT2AODVCX3" hidden="1">#N/A</definedName>
    <definedName name="BExOPTR34LUSN3CLXV3GQ617MLEN" hidden="1">#REF!</definedName>
    <definedName name="BExOQ1JN4SAC44RTMZIGHSW023WA" hidden="1">#N/A</definedName>
    <definedName name="BExOQ256YMF115DJL3KBPNKABJ90" hidden="1">#N/A</definedName>
    <definedName name="BExQ19DEUOLC11IW32E2AMVZLFF1" hidden="1">#N/A</definedName>
    <definedName name="BExQ1FD6KISGYU1JWEQ4G243ZPVD" hidden="1">#N/A</definedName>
    <definedName name="BExQ1KRFWL3V5ZOKL8HHSWO7H68W" hidden="1">#REF!</definedName>
    <definedName name="BExQ291E00XACG3QUWM30ZBG80FW" hidden="1">#N/A</definedName>
    <definedName name="BExQ29C73XR33S3668YYSYZAIHTG" hidden="1">#N/A</definedName>
    <definedName name="BExQ2FS228IUDUP2023RA1D4AO4C" hidden="1">#N/A</definedName>
    <definedName name="BExQ2L0XYWLY9VPZWXYYFRIRQRJ1" hidden="1">#N/A</definedName>
    <definedName name="BExQ2M841F5Z1BQYR8DG5FKK0LIU" hidden="1">#N/A</definedName>
    <definedName name="BExQ2MIWLHNKYN9O70NCBXLZ58CB" hidden="1">#N/A</definedName>
    <definedName name="BExQ300G8I8TK45A0MVHV15422EU" hidden="1">#N/A</definedName>
    <definedName name="BExQ33GFPFO3Y65PWECAOYJLOKQV" hidden="1">#N/A</definedName>
    <definedName name="BExQ33LWKU9MRJGASVQ9QJNC9VLR" hidden="1">#REF!</definedName>
    <definedName name="BExQ39R28MXSG2SEV956F0KZ20AN" hidden="1">#N/A</definedName>
    <definedName name="BExQ3D1P3M5Z3HLMEZ17E0BLEE4U" hidden="1">#N/A</definedName>
    <definedName name="BExQ3EECNIGC6MHNFEAWS41TB22P" hidden="1">#REF!</definedName>
    <definedName name="BExQ3O4W7QF8BOXTUT4IOGF6YKUD" hidden="1">#N/A</definedName>
    <definedName name="BExQ3P1A9DTD284I4B0C5S4LSF28" hidden="1">#N/A</definedName>
    <definedName name="BExQ3PXOWSN8561ZR8IEY8ZASI3B" hidden="1">#N/A</definedName>
    <definedName name="BExQ3RQE5W2KKL07T2U3ZO00GI92" hidden="1">#REF!</definedName>
    <definedName name="BExQ3TZF04IPY0B0UG9CQQ5736UA" hidden="1">#N/A</definedName>
    <definedName name="BExQ3WJ1M2TSHUF5N98KDSVRO3X4" hidden="1">#REF!</definedName>
    <definedName name="BExQ422QXYW9XQAACT4LDH99A783" hidden="1">#REF!</definedName>
    <definedName name="BExQ42DISUYXFF52ILYNAR58EUYC" hidden="1">#N/A</definedName>
    <definedName name="BExQ42IU9MNDYLODP41DL6YTZMAR" hidden="1">#N/A</definedName>
    <definedName name="BExQ452HF7N1HYPXJXQ8WD6SOWUV" hidden="1">#N/A</definedName>
    <definedName name="BExQ499KBJ5W7A1G293A0K14EVQB" hidden="1">#N/A</definedName>
    <definedName name="BExQ4BTBSHPHVEDRCXC2ROW8PLFC" hidden="1">#N/A</definedName>
    <definedName name="BExQ4DGKF54SRKQUTUT4B1CZSS62" hidden="1">#N/A</definedName>
    <definedName name="BExQ4G5UXT9MW8VGLCPGK2ITE70L" hidden="1">#REF!</definedName>
    <definedName name="BExQ4MWJD1FYT3YWKAKRRQ2B205J" hidden="1">#REF!</definedName>
    <definedName name="BExQ4T74LQ5PYTV1MUQUW75A4BDY" hidden="1">#N/A</definedName>
    <definedName name="BExQ4UP276NAIRC2TC5712Z620HI" hidden="1">#REF!</definedName>
    <definedName name="BExQ4VLEWM1DVIXH25LRTLHC003I" hidden="1">#REF!</definedName>
    <definedName name="BExQ4XJHD7EJCNH7S1MJDZJ2MNWG" hidden="1">#N/A</definedName>
    <definedName name="BExQ4ZN0BC3BGW9T7XOBMUR5BHXZ" hidden="1">#REF!</definedName>
    <definedName name="BExQ4ZXST9S08LDV29WLUHJY41XF" hidden="1">#REF!</definedName>
    <definedName name="BExQ5039ZCEWBUJHU682G4S89J03" hidden="1">#N/A</definedName>
    <definedName name="BExQ53U1RT21AA2BBAADESC1YBN3" hidden="1">#N/A</definedName>
    <definedName name="BExQ56Z9W6YHZHRXOFFI8EFA7CDI" hidden="1">#N/A</definedName>
    <definedName name="BExQ5KX3Z668H1KUCKZ9J24HUQ1F" hidden="1">#N/A</definedName>
    <definedName name="BExQ5MV4KJYWD2T4SAOXHXYWAXN6" hidden="1">#N/A</definedName>
    <definedName name="BExQ5SPMSOCJYLAY20NB5A6O32RE" hidden="1">#N/A</definedName>
    <definedName name="BExQ5UICMGTMK790KTLK49MAGXRC" hidden="1">#N/A</definedName>
    <definedName name="BExQ5VEQEIJO7YY80OJTA3XRQYJ9" hidden="1">#N/A</definedName>
    <definedName name="BExQ5YUUK9FD0QGTY4WD0W90O7OL" hidden="1">#N/A</definedName>
    <definedName name="BExQ63793YQ9BH7JLCNRIATIGTRG" hidden="1">#N/A</definedName>
    <definedName name="BExQ64JPSY8UMPRK46RC9XMI8TC1" hidden="1">#REF!</definedName>
    <definedName name="BExQ6AZSCTY9T5E5KLSIHIT8XQJL" hidden="1">#REF!</definedName>
    <definedName name="BExQ6CN1EF2UPZ57ZYMGK8TUJQSS" hidden="1">#N/A</definedName>
    <definedName name="BExQ6EQKJDK3BHBIX9L2UEE3JCFF" hidden="1">#N/A</definedName>
    <definedName name="BExQ6GOS3Q3KB5W28SSG7QNOUM8V" hidden="1">#REF!</definedName>
    <definedName name="BExQ6J8FADIFB93RJBN2LQS25ISR" hidden="1">#N/A</definedName>
    <definedName name="BExQ6M2YXJ8AMRJF3QGHC40ADAHZ" hidden="1">#N/A</definedName>
    <definedName name="BExQ6M8B0X44N9TV56ATUVHGDI00" hidden="1">#N/A</definedName>
    <definedName name="BExQ6POH065GV0I74XXVD0VUPBJW" hidden="1">#N/A</definedName>
    <definedName name="BExQ6TKLKK2BRG52VC35B0AEIBH0" hidden="1">#REF!</definedName>
    <definedName name="BExQ6WV9KPSMXPPLGZ3KK4WNYTHU" hidden="1">#N/A</definedName>
    <definedName name="BExQ71IKTW32YM80DL50E3DQKK25" hidden="1">#REF!</definedName>
    <definedName name="BExQ7360WSFYB26LIOY9XG5A36BL" hidden="1">#REF!</definedName>
    <definedName name="BExQ747PEQ05IKZBM285Q8QR0IJ0" hidden="1">#REF!</definedName>
    <definedName name="BExQ783XTMM2A9I3UKCFWJH1PP2N" hidden="1">#N/A</definedName>
    <definedName name="BExQ79LX01ZPQB8EGD1ZHR2VK2H3" hidden="1">#N/A</definedName>
    <definedName name="BExQ7B3V9MGDK2OIJ61XXFBFLJFZ" hidden="1">#N/A</definedName>
    <definedName name="BExQ7CB046NVPF9ZXDGA7OXOLSLX" hidden="1">#N/A</definedName>
    <definedName name="BExQ7IWDCGGOO1HTJ97YGO1CK3R9" hidden="1">#N/A</definedName>
    <definedName name="BExQ7JNFIEGS2HKNBALH3Q2N5G7Z" hidden="1">#N/A</definedName>
    <definedName name="BExQ7MY3U2Z1IZ71U5LJUD00VVB4" hidden="1">#N/A</definedName>
    <definedName name="BExQ7O551SYMXWAJ6XUZWM7PYATZ" hidden="1">#REF!</definedName>
    <definedName name="BExQ7XL1FIYPP42CTVM2GJQR8ODN" hidden="1">#N/A</definedName>
    <definedName name="BExQ7XL2Q1GVUFL1F9KK0K0EXMWG" hidden="1">#N/A</definedName>
    <definedName name="BExQ8469L3ZRZ3KYZPYMSJIDL7Y5" hidden="1">#N/A</definedName>
    <definedName name="BExQ84MJB94HL3BWRN50M4NCB6Z0" hidden="1">#N/A</definedName>
    <definedName name="BExQ8583ZE00NW7T9OF11OT9IA14" hidden="1">#N/A</definedName>
    <definedName name="BExQ869UFIPAIDXP64AYG4L2IBHN" hidden="1">#REF!</definedName>
    <definedName name="BExQ8A0RPE3IMIFIZLUE7KD2N21W" hidden="1">#N/A</definedName>
    <definedName name="BExQ8ABK6H1ADV2R2OYT8NFFYG2N" hidden="1">#N/A</definedName>
    <definedName name="BExQ8D0N8W93I826VJ31K8O25FLM" hidden="1">#REF!</definedName>
    <definedName name="BExQ8DM90XJ6GCJIK9LC5O82I2TJ" hidden="1">#N/A</definedName>
    <definedName name="BExQ8G0K46ZORA0QVQTDI7Z8LXGF" hidden="1">#N/A</definedName>
    <definedName name="BExQ8HNU0XL6M0JLSUL8WO5VXFO4" hidden="1">#REF!</definedName>
    <definedName name="BExQ8O3WEU8HNTTGKTW5T0QSKCLP" hidden="1">#N/A</definedName>
    <definedName name="BExQ8PLU0Q332OWQZHKQB8YJUXJN" hidden="1">#N/A</definedName>
    <definedName name="BExQ8XJNWHM7YMCDIHUDFYNSNKNE" hidden="1">#N/A</definedName>
    <definedName name="BExQ8ZCEDBOBJA3D9LDP5TU2WYGR" hidden="1">#N/A</definedName>
    <definedName name="BExQ92N2WH0PUM9PXE4W18CC48K0" hidden="1">#REF!</definedName>
    <definedName name="BExQ94LAW6MAQBWY25WTBFV5PPZJ" hidden="1">#N/A</definedName>
    <definedName name="BExQ97QIPOSSRK978N8P234Y1XA4" hidden="1">#N/A</definedName>
    <definedName name="BExQ9E6FBAXTHGF3RXANFIA77GXP" hidden="1">#N/A</definedName>
    <definedName name="BExQ9ES5ZETWQJ1GIMHPR9X00RU7" hidden="1">#N/A</definedName>
    <definedName name="BExQ9F2YH4UUCCMQITJ475B3S3NP" hidden="1">#N/A</definedName>
    <definedName name="BExQ9KX9734KIAK7IMRLHCPYDHO2" hidden="1">#N/A</definedName>
    <definedName name="BExQ9L81FF4I7816VTPFBDWVU4CW" hidden="1">#N/A</definedName>
    <definedName name="BExQ9M4E2ACZOWWWP1JJIQO8AHUM" hidden="1">#N/A</definedName>
    <definedName name="BExQ9PKKLLFGL6CSKZ09QMDBW4YF" hidden="1">#N/A</definedName>
    <definedName name="BExQ9SV8EXCGG328MQNY2BLLO3J5" hidden="1">#REF!</definedName>
    <definedName name="BExQ9UTANMJCK7LJ4OQMD6F2Q01L" hidden="1">#N/A</definedName>
    <definedName name="BExQ9V9EZZIEZ3RMSJCM88IARNBB" hidden="1">#REF!</definedName>
    <definedName name="BExQ9ZLYHWABXAA9NJDW8ZS0UQ9P" hidden="1">#N/A</definedName>
    <definedName name="BExQA324HSCK40ENJUT9CS9EC71B" hidden="1">#N/A</definedName>
    <definedName name="BExQA3I8YEX9P4IFA21E76LBG5WR" hidden="1">#REF!</definedName>
    <definedName name="BExQA55GY0STSNBWQCWN8E31ZXCS" hidden="1">#N/A</definedName>
    <definedName name="BExQA6NLF8T2IYE8FBC3WUGMPCB5" hidden="1">#REF!</definedName>
    <definedName name="BExQA6SWEQBUAHP68UORUD93WCUV" hidden="1">#N/A</definedName>
    <definedName name="BExQA9HZIN9XEMHEEVHT99UU9Z82" hidden="1">#N/A</definedName>
    <definedName name="BExQA9I0G59EVD3PBQI3ROLNNNBX" hidden="1">#N/A</definedName>
    <definedName name="BExQAELFYH92K8CJL155181UDORO" hidden="1">#N/A</definedName>
    <definedName name="BExQAG8PP8R5NJKNQD1U4QOSD6X5" hidden="1">#N/A</definedName>
    <definedName name="BExQAGZQJTINO4ICH90TG6SB83T0" hidden="1">#REF!</definedName>
    <definedName name="BExQANVWQ8RG0RM9XSDJKPDUCZDT" hidden="1">#REF!</definedName>
    <definedName name="BExQAUH4SUARML9BADR6V2AVBJXK" hidden="1">#REF!</definedName>
    <definedName name="BExQAWQ58ZRYVLNTYM1D6W6JROMM" hidden="1">#REF!</definedName>
    <definedName name="BExQB6WYCJ2NAEL801BCC8P9XGS4" hidden="1">#N/A</definedName>
    <definedName name="BExQBBETY1FSI6Z26U262BWTZ84G" hidden="1">#N/A</definedName>
    <definedName name="BExQBDICMZTSA1X73TMHNO4JSFLN" hidden="1">#N/A</definedName>
    <definedName name="BExQBEER6CRCRPSSL61S0OMH57ZA" hidden="1">#N/A</definedName>
    <definedName name="BExQBEPIQKRKEJQKIMUT8CEHANUP" hidden="1">#N/A</definedName>
    <definedName name="BExQBIGGY5TXI2FJVVZSLZ0LTZYH" hidden="1">#N/A</definedName>
    <definedName name="BExQBM1RUSIQ85LLMM2159BYDPIP" hidden="1">#N/A</definedName>
    <definedName name="BExQBPSOZ47V81YAEURP0NQJNTJH" hidden="1">#N/A</definedName>
    <definedName name="BExQBWE3JM0UQD4Z56EV6B0YAFVD" hidden="1">#REF!</definedName>
    <definedName name="BExQBZ8J5UJOYTZ3ZABVD8IQHDK9" hidden="1">#REF!</definedName>
    <definedName name="BExQC415DFXR9NE7KA4JARK90HA0" hidden="1">#N/A</definedName>
    <definedName name="BExQC5TWT21CGBKD0IHAXTIN2QB8" hidden="1">#N/A</definedName>
    <definedName name="BExQC94JL9F5GW4S8DQCAF4WB2DA" hidden="1">#N/A</definedName>
    <definedName name="BExQCBZ5E34WA8JP0NI64QC0M1GI" hidden="1">#REF!</definedName>
    <definedName name="BExQCCVIJIMI15Z3OUCDBO55VGXG" hidden="1">#REF!</definedName>
    <definedName name="BExQCJX1BODU3K8E5H93CCCUDMD1" hidden="1">#N/A</definedName>
    <definedName name="BExQCKTD8AT0824LGWREXM1B5D1X" hidden="1">#N/A</definedName>
    <definedName name="BExQCPWT3V3F5LDIXLFZ3XPZXXVJ" hidden="1">#REF!</definedName>
    <definedName name="BExQCRPJ2ZM038511IE1EMU512KY" hidden="1">#N/A</definedName>
    <definedName name="BExQCS0CED9NTYM11OQTHT08RYSN" hidden="1">#REF!</definedName>
    <definedName name="BExQCZNDT1UZQSICTRX5YLO3NRZQ" hidden="1">#REF!</definedName>
    <definedName name="BExQD0ZZLSI1A2NKM6ZEV2O3DUUB" hidden="1">#REF!</definedName>
    <definedName name="BExQD0ZZXBADDX9O4N9189LX7CJW" hidden="1">#REF!</definedName>
    <definedName name="BExQD571YWOXKR2SX85K5MKQ0AO2" hidden="1">#N/A</definedName>
    <definedName name="BExQD7FWGKWICBVR4X7PXH9YZVI0" hidden="1">#REF!</definedName>
    <definedName name="BExQDB6VCHN8PNX8EA6JNIEQ2JC2" hidden="1">#N/A</definedName>
    <definedName name="BExQDDVZ9UNUEB58VT3OR2G1ZGP7" hidden="1">#N/A</definedName>
    <definedName name="BExQDE1B6U2Q9B73KBENABP71YM1" hidden="1">#N/A</definedName>
    <definedName name="BExQDGQCN7ZW41QDUHOBJUGQAX40" hidden="1">#N/A</definedName>
    <definedName name="BExQDH6MHF3AWBD4WKF3B5UAU3T9" hidden="1">#REF!</definedName>
    <definedName name="BExQDNH3Q1CHQ82TLIRDHQ9BYC2V" hidden="1">#N/A</definedName>
    <definedName name="BExQDP9Y92NJ1FEE7H9GSMC8YZKQ" hidden="1">#REF!</definedName>
    <definedName name="BExQDVPV7HP2JMC5IVFDU16NV34O" hidden="1">#REF!</definedName>
    <definedName name="BExQE0YRFWA3S59LF67LGO8YS31P" hidden="1">#REF!</definedName>
    <definedName name="BExQE37MOVPJOKAHJ71C1K9RHX41" hidden="1">#REF!</definedName>
    <definedName name="BExQE37N7NO0Z5HO5Z2WQ1DTKW4X" hidden="1">#N/A</definedName>
    <definedName name="BExQE3IDNJWZKSVHZOSPYCGIQY03" hidden="1">#REF!</definedName>
    <definedName name="BExQE50DOA2MCKMGB7KCUCNCN4UA" hidden="1">#N/A</definedName>
    <definedName name="BExQEC7BRIJ30PTU3UPFOIP2HPE3" hidden="1">#N/A</definedName>
    <definedName name="BExQEF77FHYPH7EY5UQ9FGJGZ51G" hidden="1">#REF!</definedName>
    <definedName name="BExQEKLEP3IH1ZH4KJGDCJ7Q8E9F" hidden="1">#N/A</definedName>
    <definedName name="BExQEM8OSVL56O8HF1L1JD5SLY8M" hidden="1">#REF!</definedName>
    <definedName name="BExQEMUA4HEFM4OVO8M8MA8PIAW1" hidden="1">#N/A</definedName>
    <definedName name="BExQEQ4XZQFIKUXNU9H7WE7AMZ1U" hidden="1">#N/A</definedName>
    <definedName name="BExQETVX340AX4YWCJHIRQ2BVI2N" hidden="1">#REF!</definedName>
    <definedName name="BExQF1OEB07CRAP6ALNNMJNJ3P2D" hidden="1">#N/A</definedName>
    <definedName name="BExQF24II14XG1NNZL1DCLBMDRUO" hidden="1">#N/A</definedName>
    <definedName name="BExQF8KFMMWWG1FGLQ2CSGOIWQJW" hidden="1">#N/A</definedName>
    <definedName name="BExQF9X2AQPFJZTCHTU5PTTR0JAH" hidden="1">#N/A</definedName>
    <definedName name="BExQFC0M9KKFMQKPLPEO2RQDB7MM" hidden="1">#N/A</definedName>
    <definedName name="BExQFEEV7627R8TYZCM28C6V6WHE" hidden="1">#N/A</definedName>
    <definedName name="BExQFEK8NUD04X2OBRA275ADPSDL" hidden="1">#N/A</definedName>
    <definedName name="BExQFGYIWDR4W0YF7XR6E4EWWJ02" hidden="1">#N/A</definedName>
    <definedName name="BExQFPNFKA36IAPS22LAUMBDI4KE" hidden="1">#N/A</definedName>
    <definedName name="BExQFPSVTA5S2ICZ9S4X458WU45V" hidden="1">#N/A</definedName>
    <definedName name="BExQFPSWEMA8WBUZ4WK20LR13VSU" hidden="1">#N/A</definedName>
    <definedName name="BExQFVSPOSCCPF1TLJPIWYWYB8A9" hidden="1">#N/A</definedName>
    <definedName name="BExQFWJQXNQAW6LUMOEDS6KMJMYL" hidden="1">#N/A</definedName>
    <definedName name="BExQG2E1QLK4SM311UKXJW5Y55C1" hidden="1">#REF!</definedName>
    <definedName name="BExQG8TYRD2G42UA5ZPCRLNKUDMX" hidden="1">#N/A</definedName>
    <definedName name="BExQGO48J9MPCDQ96RBB9UN9AIGT" hidden="1">#N/A</definedName>
    <definedName name="BExQGSBB6MJWDW7AYWA0MSFTXKRR" hidden="1">#N/A</definedName>
    <definedName name="BExQGSWV4AWN3Z12DAP3X7DVAIRU" hidden="1">#REF!</definedName>
    <definedName name="BExQGVGI8E57SKI3BIMLGBE6SWA9" hidden="1">#N/A</definedName>
    <definedName name="BExQH0UURAJ13AVO5UI04HSRGVYW" hidden="1">#N/A</definedName>
    <definedName name="BExQH5SUT04BQT1T26ABM7JGYVJZ" hidden="1">#REF!</definedName>
    <definedName name="BExQH6ZZY0NR8SE48PSI9D0CU1TC" hidden="1">#N/A</definedName>
    <definedName name="BExQH9P2MCXAJOVEO4GFQT6MNW22" hidden="1">#N/A</definedName>
    <definedName name="BExQHCZSBYUY8OKKJXFYWKBBM6AH" hidden="1">#N/A</definedName>
    <definedName name="BExQHFE2J858X7VO42HH8DR5DOUG" hidden="1">#REF!</definedName>
    <definedName name="BExQHPKXZ1K33V2F90NZIQRZYIAW" hidden="1">#N/A</definedName>
    <definedName name="BExQHVF9KD06AG2RXUQJ9X4PVGX4" hidden="1">#N/A</definedName>
    <definedName name="BExQHXO8B2AOV9RLUCSZ9OBN11I1" hidden="1">#REF!</definedName>
    <definedName name="BExQHZBHVN2L4HC7ACTR73T5OCV0" hidden="1">#N/A</definedName>
    <definedName name="BExQI3D9HSZZ8R9D8BVTE5HT4ASN" hidden="1">#REF!</definedName>
    <definedName name="BExQI85V9TNLDJT5LTRZS10Y26SG" hidden="1">#N/A</definedName>
    <definedName name="BExQIAPKHVEV8CU1L3TTHJW67FJ5" hidden="1">#N/A</definedName>
    <definedName name="BExQIBB4I3Z6AUU0HYV1DHRS13M4" hidden="1">#N/A</definedName>
    <definedName name="BExQIBWPAXU7HJZLKGJZY3EB7MIS" hidden="1">#N/A</definedName>
    <definedName name="BExQIJZZ3BV4B8GIV5CMDSDB9HK6" hidden="1">#REF!</definedName>
    <definedName name="BExQIS8O6R36CI01XRY9ISM99TW9" hidden="1">#N/A</definedName>
    <definedName name="BExQIVJAYBEPPWN5GDBOQ6IJLZ9L" hidden="1">#N/A</definedName>
    <definedName name="BExQIVJB9MJ25NDUHTCVMSODJY2C" hidden="1">#N/A</definedName>
    <definedName name="BExQIXMVIWRXB0X2NAUBY7MA6KQO" hidden="1">#N/A</definedName>
    <definedName name="BExQIYJ782DETSOPRCFHSA2AGL28" hidden="1">#N/A</definedName>
    <definedName name="BExQJ4OHZTVD5UT7SISY0S7RDR0C" hidden="1">#N/A</definedName>
    <definedName name="BExQJ7DLSHVAYS7SA4BWGYYG8H11" hidden="1">#REF!</definedName>
    <definedName name="BExQJBF7LAX128WR7VTMJC88ZLPG" hidden="1">#N/A</definedName>
    <definedName name="BExQJEVCKX6KZHNCLYXY7D0MX5KN" hidden="1">#N/A</definedName>
    <definedName name="BExQJJIINS3WC9F8Z9Q23PNHD0IH" hidden="1">#REF!</definedName>
    <definedName name="BExQJJTC54VVCO2YG8TOZGVSCC3I" hidden="1">#REF!</definedName>
    <definedName name="BExQJJYSDX8B0J1QGF2HL071KKA3" hidden="1">#N/A</definedName>
    <definedName name="BExQJQ3VXRDUER7D3ZQUHXRBSRE0" hidden="1">#N/A</definedName>
    <definedName name="BExQJXWEU91SGTKCJ6X1ITB9I8I4" hidden="1">#REF!</definedName>
    <definedName name="BExQK172TRQ46B3YKP94SBEHYMNC" hidden="1">#REF!</definedName>
    <definedName name="BExQK1HV6SQQ7CP8H8IUKI9TYXTD" hidden="1">#N/A</definedName>
    <definedName name="BExQK3LE5CSBW1E4H4KHW548FL2R" hidden="1">#N/A</definedName>
    <definedName name="BExQK3W8C3NI4ADG2AQ709H8Q0AS" hidden="1">#N/A</definedName>
    <definedName name="BExQKDS9CFAN3GV5Z7780UINV367" hidden="1">#N/A</definedName>
    <definedName name="BExQKE31ECVJ55JZ95DHNS201PP5" hidden="1">#REF!</definedName>
    <definedName name="BExQKEOMTL9INAFZV8JA3GNHRUKK" hidden="1">#REF!</definedName>
    <definedName name="BExQKG6LD6PLNDGNGO9DJXY865BR" hidden="1">#N/A</definedName>
    <definedName name="BExQKQDF29UW0ZZVV8313Q37OAYF" hidden="1">#REF!</definedName>
    <definedName name="BExQL0K9G3ZUPPZQVM6TOEIU2FFN" hidden="1">#REF!</definedName>
    <definedName name="BExQLE1TOW3A287TQB0AVWENT8O1" hidden="1">#N/A</definedName>
    <definedName name="BExRYOYB4A3E5F6MTROY69LR0PMG" hidden="1">#N/A</definedName>
    <definedName name="BExRYZLA9EW71H4SXQR525S72LLP" hidden="1">#N/A</definedName>
    <definedName name="BExRZ66M8G9FQ0VFP077QSZBSOA5" hidden="1">#N/A</definedName>
    <definedName name="BExRZ8FMQQL46I8AQWU17LRNZD5T" hidden="1">#N/A</definedName>
    <definedName name="BExRZ9187OF6NY3VT1LDI6X13B98" hidden="1">#REF!</definedName>
    <definedName name="BExRZIRRIXRUMZ5GOO95S7460BMP" hidden="1">#N/A</definedName>
    <definedName name="BExRZK9RAHMM0ZLTNSK7A4LDC42D" hidden="1">#N/A</definedName>
    <definedName name="BExRZLRP71ITIWEEKGJE2BEMQP8G" hidden="1">#REF!</definedName>
    <definedName name="BExRZM2GOHO1HYQ3ZSMLBZE8E515" hidden="1">#N/A</definedName>
    <definedName name="BExRZOGSR69INI6GAEPHDWSNK5Q4" hidden="1">#N/A</definedName>
    <definedName name="BExS03AYEECP4VWOBW9ACGCL8KWH" hidden="1">#N/A</definedName>
    <definedName name="BExS0ASQBKRTPDWFK0KUDFOS9LE5" hidden="1">#N/A</definedName>
    <definedName name="BExS0DN4UK02XH1OVL2Q6TVM1E7X" hidden="1">#N/A</definedName>
    <definedName name="BExS0GHQUF6YT0RU3TKDEO8CSJYB" hidden="1">#N/A</definedName>
    <definedName name="BExS0K8IHC45I78DMZBOJ1P13KQA" hidden="1">#N/A</definedName>
    <definedName name="BExS0SH9UB6177QZTNTSI4H3HIQN" hidden="1">#REF!</definedName>
    <definedName name="BExS0TZ3GC94JCVS6J3QMVQ11SP8" hidden="1">#N/A</definedName>
    <definedName name="BExS0W82XAC6ONM8ZXPL8SBOIEZN" hidden="1">#REF!</definedName>
    <definedName name="BExS11MAFF3QOMLHEHBQXYUNI6LC" hidden="1">#REF!</definedName>
    <definedName name="BExS152B2LFCRAUHSLI5T6QRNII0" hidden="1">#N/A</definedName>
    <definedName name="BExS15IJV0WW662NXQUVT3FGP4ST" hidden="1">#N/A</definedName>
    <definedName name="BExS194110MR25BYJI3CJ2EGZ8XT" hidden="1">#N/A</definedName>
    <definedName name="BExS1AWST7XXN0KOPDHBNRC14K5H" hidden="1">#N/A</definedName>
    <definedName name="BExS1BNVGNSGD4EP90QL8WXYWZ66" hidden="1">#N/A</definedName>
    <definedName name="BExS1K1T1IZQYXB2JAQCSFP3CVAE" hidden="1">#REF!</definedName>
    <definedName name="BExS1UE39N6NCND7MAARSBWXS6HU" hidden="1">#N/A</definedName>
    <definedName name="BExS226HTWL5WVC76MP5A1IBI8WD" hidden="1">#N/A</definedName>
    <definedName name="BExS26OI2QNNAH2WMDD95Z400048" hidden="1">#N/A</definedName>
    <definedName name="BExS2B0TRDXVM0FUT6T5URRX2H9D" hidden="1">#REF!</definedName>
    <definedName name="BExS2DF6B4ZUF3VZLI4G6LJ3BF38" hidden="1">#N/A</definedName>
    <definedName name="BExS2JPQGKDGILB4PD3448T4LN8O" hidden="1">#REF!</definedName>
    <definedName name="BExS2OCWP6Q552AUT7B9SSYFZ62U" hidden="1">#N/A</definedName>
    <definedName name="BExS2P9HEHR2JIA1M26121SJRGU1" hidden="1">#REF!</definedName>
    <definedName name="BExS2QB5FS5LYTFYO4BROTWG3OV5" hidden="1">#N/A</definedName>
    <definedName name="BExS2QLW7U9VU6JJ9N6J60OEWREN" hidden="1">#REF!</definedName>
    <definedName name="BExS2TLU1HONYV6S3ZD9T12D7CIG" hidden="1">#N/A</definedName>
    <definedName name="BExS2VUMV7HQETMK1W9QIPXSO59M" hidden="1">#REF!</definedName>
    <definedName name="BExS2Z5COVDT969JIE9TBRAZBFVZ" hidden="1">#REF!</definedName>
    <definedName name="BExS30Y2NZW3EJP2NCM5GE9NXKEK" hidden="1">#REF!</definedName>
    <definedName name="BExS318UV9I2FXPQQWUKKX00QLPJ" hidden="1">#N/A</definedName>
    <definedName name="BExS3554HWSF48D8DBURHJIWTDAG" hidden="1">#N/A</definedName>
    <definedName name="BExS3G8BTX91785C16J0WWUMZ1KM" hidden="1">#REF!</definedName>
    <definedName name="BExS3KQ7VFPIQG05YWAKA0CB2NYP" hidden="1">#REF!</definedName>
    <definedName name="BExS3LBS0SMTHALVM4NRI1BAV1NP" hidden="1">#N/A</definedName>
    <definedName name="BExS3MTQ75VBXDGEBURP6YT8RROE" hidden="1">#N/A</definedName>
    <definedName name="BExS3OMGYO0DFN5186UFKEXZ2RX3" hidden="1">#N/A</definedName>
    <definedName name="BExS3RX6825UB05EWTX1QNESPYR1" hidden="1">#N/A</definedName>
    <definedName name="BExS3SDERJ27OER67TIGOVZU13A2" hidden="1">#N/A</definedName>
    <definedName name="BExS3ZV5SWYRU8319JO64T2VHFM4" hidden="1">#N/A</definedName>
    <definedName name="BExS46R5WDNU5KL04FKY5LHJUCB8" hidden="1">#N/A</definedName>
    <definedName name="BExS4ASWKM93XA275AXHYP8AG6SU" hidden="1">#N/A</definedName>
    <definedName name="BExS4FQUJ0DNNLRCTAVMSIKMLE02" hidden="1">#REF!</definedName>
    <definedName name="BExS4JN3Y6SVBKILQK0R9HS45Y52" hidden="1">#N/A</definedName>
    <definedName name="BExS4P6S41O6Z6BED77U3GD9PNH1" hidden="1">#N/A</definedName>
    <definedName name="BExS4SSA4JR4YLAG7ZA3IOVE0H28" hidden="1">#REF!</definedName>
    <definedName name="BExS4V6KUSOJZYRDNZVDQHGZZD45" hidden="1">#REF!</definedName>
    <definedName name="BExS4ZTQZKRB7XIIC2G07NSO84E6" hidden="1">#REF!</definedName>
    <definedName name="BExS51H0N51UT0FZOPZRCF1GU063" hidden="1">#N/A</definedName>
    <definedName name="BExS52DIX6FXL1ZGG631FVUN2AFQ" hidden="1">#REF!</definedName>
    <definedName name="BExS534FXG4YD44JRZ1FZ1L9QSOY" hidden="1">#REF!</definedName>
    <definedName name="BExS53F7I3J1ZWHHZDU93HAAKD10" hidden="1">#N/A</definedName>
    <definedName name="BExS54X72TJFC41FJK72MLRR2OO7" hidden="1">#N/A</definedName>
    <definedName name="BExS55TJC176EEYCXQJ9J4LYIHSI" hidden="1">#REF!</definedName>
    <definedName name="BExS570PXJD1SP8YSAIKLWX1MG94" hidden="1">#REF!</definedName>
    <definedName name="BExS59F0PA1V2ZC7S5TN6IT41SXP" hidden="1">#N/A</definedName>
    <definedName name="BExS5CPPW40NT87ZABHDPRWWOHTC" hidden="1">#N/A</definedName>
    <definedName name="BExS5DRER9US6NXY9ATYT41KZII3" hidden="1">#N/A</definedName>
    <definedName name="BExS5E7MZUYBAMKKKHH7RTAWDX2P" hidden="1">#N/A</definedName>
    <definedName name="BExS5L3TGB8JVW9ROYWTKYTUPW27" hidden="1">#N/A</definedName>
    <definedName name="BExS5LEMJ5NM6Z3BY5KPNZXK0HEU" hidden="1">#N/A</definedName>
    <definedName name="BExS5N7C8W8RKJ6DRT5KBHUZI7D2" hidden="1">#REF!</definedName>
    <definedName name="BExS5Y53KNKPI1J5VYE4QHRYCAVI" hidden="1">#N/A</definedName>
    <definedName name="BExS6GKQ96EHVLYWNJDWXZXUZW90" hidden="1">#N/A</definedName>
    <definedName name="BExS6ITKSZFRR01YD5B0F676SYN7" hidden="1">#N/A</definedName>
    <definedName name="BExS6JKGBP54V4IRS41D8FS6MYW8" hidden="1">#N/A</definedName>
    <definedName name="BExS6L7WTYKLVEHJY6J9P7GYKMHG" hidden="1">#REF!</definedName>
    <definedName name="BExS6N0LI574IAC89EFW6CLTCQ33" hidden="1">#N/A</definedName>
    <definedName name="BExS6WB317XDV007D74MUBEC0F6C" hidden="1">#REF!</definedName>
    <definedName name="BExS6WRDBF3ST86ZOBBUL3GTCR11" hidden="1">#N/A</definedName>
    <definedName name="BExS6XNRKR0C3MTA0LV5B60UB908" hidden="1">#N/A</definedName>
    <definedName name="BExS707BXU3AQL6X169VKOSV748R" hidden="1">#REF!</definedName>
    <definedName name="BExS7204DANZVW84GHTOJW2HLGOA" hidden="1">#REF!</definedName>
    <definedName name="BExS7AJIJBRMYU08PQ3AU749NNMZ" hidden="1">#REF!</definedName>
    <definedName name="BExS7BQOS11J0S2S1Y7GHS3H7KFR" hidden="1">#REF!</definedName>
    <definedName name="BExS7C1HK7F6U8B1Z7ON4KFMOB7K" hidden="1">#N/A</definedName>
    <definedName name="BExS7C6XVJZNEKE4CFZ0T80ATG38" hidden="1">#N/A</definedName>
    <definedName name="BExS7CSK2YA4Q09314L59HYC4PZ0" hidden="1">#REF!</definedName>
    <definedName name="BExS7S83UA78RP31ZQWVBJE55JTR" hidden="1">#REF!</definedName>
    <definedName name="BExS7TKQYLRZGM93UY3ZJZJBQNFJ" hidden="1">#N/A</definedName>
    <definedName name="BExS7Y2LNGVHSIBKC7C3R6X4LDR6" hidden="1">#N/A</definedName>
    <definedName name="BExS81TE0EY44Y3W2M4Z4MGNP5OM" hidden="1">#N/A</definedName>
    <definedName name="BExS81YPDZDVJJVS15HV2HDXAC3Y" hidden="1">#N/A</definedName>
    <definedName name="BExS82PRVNUTEKQZS56YT2DVF6C2" hidden="1">#N/A</definedName>
    <definedName name="BExS8B3UZ08V1DJ3A526FFSFS0HC" hidden="1">#REF!</definedName>
    <definedName name="BExS8BPG5A0GR5AO1U951NDGGR0L" hidden="1">#N/A</definedName>
    <definedName name="BExS8GSUS17UY50TEM2AWF36BR9Z" hidden="1">#N/A</definedName>
    <definedName name="BExS8HJRBVG0XI6PWA9KTMJZMQXK" hidden="1">#N/A</definedName>
    <definedName name="BExS8Q3D1ZS59CYWZ16JLFBV7EKD" hidden="1">#N/A</definedName>
    <definedName name="BExS8R51C8RM2FS6V6IRTYO9GA4A" hidden="1">#N/A</definedName>
    <definedName name="BExS8SSGG5EO4QY08WZQ38BKH15C" hidden="1">#REF!</definedName>
    <definedName name="BExS8WDX408F60MH1X9B9UZ2H4R7" hidden="1">#N/A</definedName>
    <definedName name="BExS8Z2W2QEC3MH0BZIYLDFQNUIP" hidden="1">#N/A</definedName>
    <definedName name="BExS92DKGRFFCIA9C0IXDOLO57EP" hidden="1">#N/A</definedName>
    <definedName name="BExS98OB4321YCHLCQ022PXKTT2W" hidden="1">#N/A</definedName>
    <definedName name="BExS9C9N8GFISC6HUERJ0EI06GB2" hidden="1">#N/A</definedName>
    <definedName name="BExS9CPVW6WCYA1J6FIK1SUX8GUC" hidden="1">#N/A</definedName>
    <definedName name="BExS9DX13CACP3J8JDREK30JB1SQ" hidden="1">#N/A</definedName>
    <definedName name="BExS9DX1WKM9KJFGY8NP6X6YECHN" hidden="1">#REF!</definedName>
    <definedName name="BExS9FPRS2KRRCS33SE6WFNF5GYL" hidden="1">#N/A</definedName>
    <definedName name="BExS9HTAUW96ZY8NN15QP0AXHOO4" hidden="1">#N/A</definedName>
    <definedName name="BExS9WI0A6PSEB8N9GPXF2Z7MWHM" hidden="1">#N/A</definedName>
    <definedName name="BExS9X3LNXC174ZC8KMN36N6LL6S" hidden="1">#REF!</definedName>
    <definedName name="BExSA5HP306TN9XJS0TU619DLRR7" hidden="1">#N/A</definedName>
    <definedName name="BExSA9DXW7G4M2OBRZV17WFZ7WT8" hidden="1">#REF!</definedName>
    <definedName name="BExSAAFNMB28OSEDGPRGMCBW0TDW" hidden="1">#REF!</definedName>
    <definedName name="BExSAAVWQOOIA6B3JHQVGP08HFEM" hidden="1">#N/A</definedName>
    <definedName name="BExSADQBUSBKCZZ1WWNTMD17OSC7" hidden="1">#N/A</definedName>
    <definedName name="BExSAFDRHOM6QC81LA7SWR289TZR" hidden="1">#REF!</definedName>
    <definedName name="BExSAFJ3IICU2M7QPVE4ARYMXZKX" hidden="1">#N/A</definedName>
    <definedName name="BExSAH6ID8OHX379UXVNGFO8J6KQ" hidden="1">#N/A</definedName>
    <definedName name="BExSAKX9I8DRKOJV9HZWLPRKTXWX" hidden="1">#REF!</definedName>
    <definedName name="BExSAQBHIXGQRNIRGCJMBXUPCZQA" hidden="1">#N/A</definedName>
    <definedName name="BExSAQMB3HF37J6FJDP3139W7YUQ" hidden="1">#N/A</definedName>
    <definedName name="BExSAU7RFTFTU01OUCAFFEJ5GXXP" hidden="1">#REF!</definedName>
    <definedName name="BExSAUTCT4P7JP57NOR9MTX33QJZ" hidden="1">#N/A</definedName>
    <definedName name="BExSAV43JWPY4QXIH2WNR3TY8KNS" hidden="1">#REF!</definedName>
    <definedName name="BExSAY9CA9TFXQ9M9FBJRGJO9T9E" hidden="1">#N/A</definedName>
    <definedName name="BExSB19823HOUZBHRTTXLVI5MO1J" hidden="1">#REF!</definedName>
    <definedName name="BExSB3YIP8YEC9BP4R13QUTXEGO8" hidden="1">#REF!</definedName>
    <definedName name="BExSB4JYKQ3MINI7RAYK5M8BLJDC" hidden="1">#N/A</definedName>
    <definedName name="BExSBA3MW4NYPIN33VNC6PNANRCC" hidden="1">#REF!</definedName>
    <definedName name="BExSBDP37E9G73YCKKHRPY8XVY9L" hidden="1">#REF!</definedName>
    <definedName name="BExSBH52Q8SFVCYO7ZIWLK6QOB7A" hidden="1">#N/A</definedName>
    <definedName name="BExSBMOS41ZRLWYLOU29V6Y7YORR" hidden="1">#N/A</definedName>
    <definedName name="BExSBRBXXQMBU1TYDW1BXTEVEPRU" hidden="1">#N/A</definedName>
    <definedName name="BExSC54998WTZ21DSL0R8UN0Y9JH" hidden="1">#N/A</definedName>
    <definedName name="BExSC549DIK6NZP2PZRVHV9R1I2U" hidden="1">#REF!</definedName>
    <definedName name="BExSC60N7WR9PJSNC9B7ORCX9NGY" hidden="1">#N/A</definedName>
    <definedName name="BExSC8PRXNCUSVS4UVFZF4JLSYW0" hidden="1">#N/A</definedName>
    <definedName name="BExSCDCVUEXODV9H1D60023R9SM2" hidden="1">#REF!</definedName>
    <definedName name="BExSCDYNEQPI7YC5J7LIECE4H8DR" hidden="1">#N/A</definedName>
    <definedName name="BExSCE99EZTILTTCE4NJJF96OYYM" hidden="1">#N/A</definedName>
    <definedName name="BExSCHUQZ2HFEWS54X67DIS8OSXZ" hidden="1">#N/A</definedName>
    <definedName name="BExSCL5EHAZOU2FDQYJYI7VJ1RIO" hidden="1">#N/A</definedName>
    <definedName name="BExSCOG41SKKG4GYU76WRWW1CTE6" hidden="1">#N/A</definedName>
    <definedName name="BExSCVC9P86YVFMRKKUVRV29MZXZ" hidden="1">#N/A</definedName>
    <definedName name="BExSCVCAZBCGBATVV7LM0Z5H8BEO" hidden="1">#REF!</definedName>
    <definedName name="BExSD233CH4MU9ZMGNRF97ZV7KWU" hidden="1">#N/A</definedName>
    <definedName name="BExSD2U0F3BN6IN9N4R2DTTJG15H" hidden="1">#N/A</definedName>
    <definedName name="BExSD4MR837QS7L5HS6OUREXIE0H" hidden="1">#REF!</definedName>
    <definedName name="BExSD5OKV9PGX40SVEKU2NHC6I0F" hidden="1">#N/A</definedName>
    <definedName name="BExSD6A6NY15YSMFH51ST6XJY429" hidden="1">#N/A</definedName>
    <definedName name="BExSD9VH6PF6RQ135VOEE08YXPAW" hidden="1">#N/A</definedName>
    <definedName name="BExSDEO9XOTR63E27ULPNSE4GVN3" hidden="1">#REF!</definedName>
    <definedName name="BExSDGRTCOCO7J3CT8GBFTAZB9MY" hidden="1">#REF!</definedName>
    <definedName name="BExSDJ0NCUQB9S59YRIXO40RF4R2" hidden="1">#REF!</definedName>
    <definedName name="BExSDLKFT8BX5OI96MZEUO0HK3KU" hidden="1">#N/A</definedName>
    <definedName name="BExSDP5Y04WWMX2WWRITWOX8R5I9" hidden="1">#N/A</definedName>
    <definedName name="BExSDPGR5R74ZFMH4RJPZFMDS5LP" hidden="1">#N/A</definedName>
    <definedName name="BExSDSGM203BJTNS9MKCBX453HMD" hidden="1">#N/A</definedName>
    <definedName name="BExSDT20XUFXTDM37M148AXAP7HN" hidden="1">#N/A</definedName>
    <definedName name="BExSE4QUGM77TSXRC752JPTCC14G" hidden="1">#REF!</definedName>
    <definedName name="BExSE86ZG0SDHYIZ1HTDV38VKABT" hidden="1">#N/A</definedName>
    <definedName name="BExSE9OXS5F5PY5FWUJZWMEI4ORI" hidden="1">#REF!</definedName>
    <definedName name="BExSEBSH9WRT033QM5LX27UVZLXL" hidden="1">#REF!</definedName>
    <definedName name="BExSEEHK1VLWD7JBV9SVVVIKQZ3I" hidden="1">#N/A</definedName>
    <definedName name="BExSEFU1ZO5MZ08BHUQKSOXYUVHF" hidden="1">#REF!</definedName>
    <definedName name="BExSEJKZLX37P3V33TRTFJ30BFRK" hidden="1">#N/A</definedName>
    <definedName name="BExSEP9UVOAI6TMXKNK587PQ3328" hidden="1">#N/A</definedName>
    <definedName name="BExSERZ34ETZF8OI93MYIVZX4RDV" hidden="1">#N/A</definedName>
    <definedName name="BExSES9WI50D5NVRA8ZDXI67HE2R" hidden="1">#REF!</definedName>
    <definedName name="BExSEX7TXBRWNPTAXIYVYVE0LWLR" hidden="1">#N/A</definedName>
    <definedName name="BExSF07QFLZCO4P6K6QF05XG7PH1" hidden="1">#N/A</definedName>
    <definedName name="BExSFELNPJYUZX393PKWKNNZYV1N" hidden="1">#N/A</definedName>
    <definedName name="BExSFHAQUR19I0OM9F5DQ9ZJOOE5" hidden="1">#N/A</definedName>
    <definedName name="BExSFJ8ZAGQ63A4MVMZRQWLVRGQ5" hidden="1">#N/A</definedName>
    <definedName name="BExSFJP2TLBT914VI8FWIO8EMKST" hidden="1">#N/A</definedName>
    <definedName name="BExSFKQRST2S9KXWWLCXYLKSF4G1" hidden="1">#N/A</definedName>
    <definedName name="BExSFTABZG9MON1PAQL7L6B3BV19" hidden="1">#REF!</definedName>
    <definedName name="BExSFXS74BGHSD2TCE9FAKQET7AF" hidden="1">#N/A</definedName>
    <definedName name="BExSFYDRRTAZVPXRWUF5PDQ97WFF" hidden="1">#N/A</definedName>
    <definedName name="BExSFZVPFTXA3F0IJ2NGH1GXX9R7" hidden="1">#N/A</definedName>
    <definedName name="BExSG3XAJOAX6AZ81ONBX8UMTRW4" hidden="1">#REF!</definedName>
    <definedName name="BExSG4IUXCQWKKGGF11VUL0KQ589" hidden="1">#REF!</definedName>
    <definedName name="BExSG59XTYWP3XMK0M83PR7RRJ6X" hidden="1">#REF!</definedName>
    <definedName name="BExSG90Q4ZUU2IPGDYOM169NJV9S" hidden="1">#N/A</definedName>
    <definedName name="BExSG9X3DU845PNXYJGGLBQY2UHG" hidden="1">#N/A</definedName>
    <definedName name="BExSGE45J27MDUUNXW7Z8Q33UAON" hidden="1">#N/A</definedName>
    <definedName name="BExSGE9LY91Q0URHB4YAMX0UAMYI" hidden="1">#N/A</definedName>
    <definedName name="BExSGLB2URTLBCKBB4Y885W925F2" hidden="1">#N/A</definedName>
    <definedName name="BExSGLB38N43D2012OGH4V31BYG5" hidden="1">#REF!</definedName>
    <definedName name="BExSGM24C6GCDQ7AZ993GSU0L4A8" hidden="1">#REF!</definedName>
    <definedName name="BExSGOAYG73SFWOPAQV80P710GID" hidden="1">#N/A</definedName>
    <definedName name="BExSGOWJHRW7FWKLO2EHUOOGHNAF" hidden="1">#N/A</definedName>
    <definedName name="BExSGOWJTAP41ZV5Q23H7MI9C76W" hidden="1">#N/A</definedName>
    <definedName name="BExSGR5JQVX2HQ0PKCGZNSSUM1RV" hidden="1">#N/A</definedName>
    <definedName name="BExSGVHX69GJZHD99DKE4RZ042B1" hidden="1">#N/A</definedName>
    <definedName name="BExSGZJO4J4ZO04E2N2ECVYS9DEZ" hidden="1">#N/A</definedName>
    <definedName name="BExSH1XZ7D8YFENV083JX7CNA245" hidden="1">#REF!</definedName>
    <definedName name="BExSH6VY2TXUCXBZYL2HHLXIJMUQ" hidden="1">#REF!</definedName>
    <definedName name="BExSH71EQRNNCSJAL8SQSYX2KC3Z" hidden="1">#REF!</definedName>
    <definedName name="BExSHAHFHS7MMNJR8JPVABRGBVIT" hidden="1">#N/A</definedName>
    <definedName name="BExSHGH88QZWW4RNAX4YKAZ5JEBL" hidden="1">#N/A</definedName>
    <definedName name="BExSHOKK1OO3CX9Z28C58E5J1D9W" hidden="1">#N/A</definedName>
    <definedName name="BExSHQD8KYLTQGDXIRKCHQQ7MKIH" hidden="1">#N/A</definedName>
    <definedName name="BExSHVGPIAHXI97UBLI9G4I4M29F" hidden="1">#N/A</definedName>
    <definedName name="BExSHZYINW5IT8HG1FTJWV3W00XI" hidden="1">#REF!</definedName>
    <definedName name="BExSI0K2YL3HTCQAD8A7TR4QCUR6" hidden="1">#N/A</definedName>
    <definedName name="BExSIFUDNRWXWIWNGCCFOOD8WIAZ" hidden="1">#N/A</definedName>
    <definedName name="BExTTWD2PGX3Y9FR5F2MRNLY1DIY" hidden="1">#N/A</definedName>
    <definedName name="BExTTZNS2PBCR93C9IUW49UZ4I6T" hidden="1">#N/A</definedName>
    <definedName name="BExTU2YFQ25JQ6MEMRHHN66VLTPJ" hidden="1">#N/A</definedName>
    <definedName name="BExTU398HDTMJB21B2WUESDV6X83" hidden="1">#REF!</definedName>
    <definedName name="BExTU75IOII1V5O0C9X2VAYYVJUG" hidden="1">#N/A</definedName>
    <definedName name="BExTUA5F7V4LUIIAM17J3A8XF3JE" hidden="1">#N/A</definedName>
    <definedName name="BExTUBNCCGR1XNA3Q7ZD0G62NQN1" hidden="1">#REF!</definedName>
    <definedName name="BExTUJ53ANGZ3H1KDK4CR4Q0OD6P" hidden="1">#N/A</definedName>
    <definedName name="BExTUKXSZBM7C57G6NGLWGU4WOHY" hidden="1">#N/A</definedName>
    <definedName name="BExTULJDOIVGES73C1EGGSINWO1O" hidden="1">#REF!</definedName>
    <definedName name="BExTUNC61FA2OJUZG3MC0Q4YBUF1" hidden="1">#REF!</definedName>
    <definedName name="BExTUNXPVH2H3AULY7B6SXVNX67T" hidden="1">#REF!</definedName>
    <definedName name="BExTUR2X1IC7GYAY1X84O0KR5WT5" hidden="1">#REF!</definedName>
    <definedName name="BExTUSQCFFYZCDNHWHADBC2E1ZP1" hidden="1">#N/A</definedName>
    <definedName name="BExTUVFGOJEYS28JURA5KHQFDU5J" hidden="1">#N/A</definedName>
    <definedName name="BExTUW10U40QCYGHM5NJ3YR1O5SP" hidden="1">#N/A</definedName>
    <definedName name="BExTUWXFQHINU66YG82BI20ATMB5" hidden="1">#N/A</definedName>
    <definedName name="BExTUY9WNSJ91GV8CP0SKJTEIV82" hidden="1">#N/A</definedName>
    <definedName name="BExTV5X3G9AC91K4A6JNEDKB2R1E" hidden="1">#REF!</definedName>
    <definedName name="BExTV67VIM8PV6KO253M4DUBJQLC" hidden="1">#N/A</definedName>
    <definedName name="BExTVC7NFA7WP9S1EDA2AHCX8FDQ" hidden="1">#REF!</definedName>
    <definedName name="BExTVELZCF2YA5L6F23BYZZR6WHF" hidden="1">#N/A</definedName>
    <definedName name="BExTVGPIQZ99YFXUC8OONUX5BD42" hidden="1">#N/A</definedName>
    <definedName name="BExTVJPG17PV78W6TYF092TW5IGZ" hidden="1">#REF!</definedName>
    <definedName name="BExTVPEFRGSJWMHRBMJZCGFFCL2A" hidden="1">#N/A</definedName>
    <definedName name="BExTVRY2832QWPCH4VEEX19WM6V1" hidden="1">#REF!</definedName>
    <definedName name="BExTVTWA1E7U6YXARH8SNE3N9TJS" hidden="1">#REF!</definedName>
    <definedName name="BExTVZQLP9VFLEYQ9280W13X7E8K" hidden="1">#N/A</definedName>
    <definedName name="BExTWB4LA1PODQOH4LDTHQKBN16K" hidden="1">#N/A</definedName>
    <definedName name="BExTWH4CZGJ2C1DTQ8K4WLV227JA" hidden="1">#N/A</definedName>
    <definedName name="BExTWI0Q8AWXUA3ZN7I5V3QK2KM1" hidden="1">#N/A</definedName>
    <definedName name="BExTWJTHEBDRN9ZODEB5O59P0A6V" hidden="1">#REF!</definedName>
    <definedName name="BExTWJTIA3WUW1PUWXAOP9O8NKLZ" hidden="1">#N/A</definedName>
    <definedName name="BExTWN46D95X1F93SRFT3PQ7GC6Y" hidden="1">#REF!</definedName>
    <definedName name="BExTWST5NI5R76N6VVP136NSRFRL" hidden="1">#REF!</definedName>
    <definedName name="BExTWW95OX07FNA01WF5MSSSFQLX" hidden="1">#N/A</definedName>
    <definedName name="BExTX476KI0RNB71XI5TYMANSGBG" hidden="1">#N/A</definedName>
    <definedName name="BExTX7CEU7Y2U026A12PYLUF96ND" hidden="1">#REF!</definedName>
    <definedName name="BExTXJ6HBAIXMMWKZTJNFDYVZCAY" hidden="1">#N/A</definedName>
    <definedName name="BExTXKJ5QRNKTJZ0MQ0EP7P6RF9E" hidden="1">#N/A</definedName>
    <definedName name="BExTXRKL06PTA21RBF1FH9JSITXV" hidden="1">#REF!</definedName>
    <definedName name="BExTXT812NQT8GAEGH738U29BI0D" hidden="1">#N/A</definedName>
    <definedName name="BExTXWIP2TFPTQ76NHFOB72NICRZ" hidden="1">#N/A</definedName>
    <definedName name="BExTY4WUUTG8H435TWNQ3OQNGC3A" hidden="1">#REF!</definedName>
    <definedName name="BExTY5T62H651VC86QM4X7E28JVA" hidden="1">#N/A</definedName>
    <definedName name="BExTY99750IWOPH3EVSLEKQ96XMS" hidden="1">#N/A</definedName>
    <definedName name="BExTYHCJJ2NWRM1RV59FYR41534U" hidden="1">#N/A</definedName>
    <definedName name="BExTYKCEFJ83LZM95M1V7CSFQVEA" hidden="1">#N/A</definedName>
    <definedName name="BExTYOE6AG566E6OR72AXVEUB7FU" hidden="1">#REF!</definedName>
    <definedName name="BExTYPLA9N640MFRJJQPKXT7P88M" hidden="1">#N/A</definedName>
    <definedName name="BExTYUZJSBLCUJN057GKB51XLU5H" hidden="1">#N/A</definedName>
    <definedName name="BExTZ2XDRAB3D8PA5W6QHKSKP9GI" hidden="1">#REF!</definedName>
    <definedName name="BExTZ7F71SNTOX4LLZCK5R9VUMIJ" hidden="1">#N/A</definedName>
    <definedName name="BExTZ8X5G9S3PA4FPSNK7T69W7QT" hidden="1">#N/A</definedName>
    <definedName name="BExTZ97Y0RMR8V5BI9F2H4MFB77O" hidden="1">#N/A</definedName>
    <definedName name="BExTZ9O8DIZGO1QEAKRK7WGD6S39" hidden="1">#N/A</definedName>
    <definedName name="BExTZEM5ONS7YGHXZEZ8PEFK2DEE" hidden="1">#REF!</definedName>
    <definedName name="BExTZK5PMCAXJL4DUIGL6H9Y8U4C" hidden="1">#N/A</definedName>
    <definedName name="BExTZKB6L5SXV5UN71YVTCBEIGWY" hidden="1">#N/A</definedName>
    <definedName name="BExTZLICVKK4NBJFEGL270GJ2VQO" hidden="1">#N/A</definedName>
    <definedName name="BExTZO2596CBZKPI7YNA1QQNPAIJ" hidden="1">#N/A</definedName>
    <definedName name="BExTZPEM8EH8CIO6VUZGLP3N5CD7" hidden="1">#N/A</definedName>
    <definedName name="BExTZUCIE55KT7NRD3DZUNSIUMN4" hidden="1">#N/A</definedName>
    <definedName name="BExTZWG2IY38WXV9B5G0FO8I1U34" hidden="1">#N/A</definedName>
    <definedName name="BExTZY8TDV4U7FQL7O10G6VKWKPJ" hidden="1">#N/A</definedName>
    <definedName name="BExU02QNT4LT7H9JPUC4FXTLVGZT" hidden="1">#N/A</definedName>
    <definedName name="BExU04JDTJ7K26YIYT2VI9AGEPHV" hidden="1">#REF!</definedName>
    <definedName name="BExU09SA67DXDQYND317QLWYHABW" hidden="1">#REF!</definedName>
    <definedName name="BExU0ADVKDDZ55RMLBI4XRNAIBDJ" hidden="1">#N/A</definedName>
    <definedName name="BExU0BFJJQO1HJZKI14QGOQ6JROO" hidden="1">#N/A</definedName>
    <definedName name="BExU0FH5WTGW8MRFUFMDDSMJ6YQ5" hidden="1">#N/A</definedName>
    <definedName name="BExU0GDOIL9U33QGU9ZU3YX3V1I4" hidden="1">#N/A</definedName>
    <definedName name="BExU0HKTO8WJDQDWRTUK5TETM3HS" hidden="1">#N/A</definedName>
    <definedName name="BExU0MTJQPE041ZN7H8UKGV6MZT7" hidden="1">#N/A</definedName>
    <definedName name="BExU0QV48ZWJR8U8IQWGLLQFK5KE" hidden="1">#REF!</definedName>
    <definedName name="BExU0R5YPZGSTYDMEQU87ED0XS2U" hidden="1">#REF!</definedName>
    <definedName name="BExU0S2H7HNU35RW225FM96W5KQF" hidden="1">#REF!</definedName>
    <definedName name="BExU0XB6XCXI4SZ92YEUFMW4TAXF" hidden="1">#N/A</definedName>
    <definedName name="BExU0ZUUFYHLUK4M4E8GLGIBBNT0" hidden="1">#N/A</definedName>
    <definedName name="BExU147D6RPG6ZVTSXRKFSVRHSBG" hidden="1">#N/A</definedName>
    <definedName name="BExU16R0FC8O0W1MJHWKNI35CQ94" hidden="1">#REF!</definedName>
    <definedName name="BExU16R10W1SOAPNG4CDJ01T7JRE" hidden="1">#N/A</definedName>
    <definedName name="BExU17CKOR3GNIHDNVLH9L1IOJS9" hidden="1">#N/A</definedName>
    <definedName name="BExU1CW8P9X1X9ZIAYTNU91ULOFO" hidden="1">#N/A</definedName>
    <definedName name="BExU1E8QBZ1XOQIGTGNB6CYZ1CIX" hidden="1">#REF!</definedName>
    <definedName name="BExU1GXUTLRPJN4MRINLAPHSZQFG" hidden="1">#N/A</definedName>
    <definedName name="BExU1HE3ECQCMTO06GSCOFWGX0EO" hidden="1">#REF!</definedName>
    <definedName name="BExU1IL9AOHFO85BZB6S60DK3N8H" hidden="1">#N/A</definedName>
    <definedName name="BExU1L4VUAA79QWH15BAL2ZGBFT3" hidden="1">#N/A</definedName>
    <definedName name="BExU1LVYT8Z42U03QJJ33CAQQBUN" hidden="1">#REF!</definedName>
    <definedName name="BExU1NOPS09CLFZL1O31RAF9BQNQ" hidden="1">#N/A</definedName>
    <definedName name="BExU1PH9MOEX1JZVZ3D5M9DXB191" hidden="1">#N/A</definedName>
    <definedName name="BExU1QZEEKJA35IMEOLOJ3ODX0ZA" hidden="1">#N/A</definedName>
    <definedName name="BExU1SS58F5A8RZFGB6BDGDRRB9K" hidden="1">#REF!</definedName>
    <definedName name="BExU1TTT3QHHSKUPP90U91ZUVGOA" hidden="1">#REF!</definedName>
    <definedName name="BExU1VRURIWWVJ95O40WA23LMTJD" hidden="1">#N/A</definedName>
    <definedName name="BExU1XVK99AGSD0L9MPXSZZ8SLNQ" hidden="1">#N/A</definedName>
    <definedName name="BExU28NZXUJB9W17RSNKSK1JIHHF" hidden="1">#REF!</definedName>
    <definedName name="BExU2B7LTZE80Z978LAT02U70CXF" hidden="1">#REF!</definedName>
    <definedName name="BExU2GAZMFU5VSVU8JE1H8ZAJ0RS" hidden="1">#REF!</definedName>
    <definedName name="BExU2J5F2X05DRH9HOPZBKY8FPUV" hidden="1">#REF!</definedName>
    <definedName name="BExU2K79PAVMSQYWWQU9SAK1W7UE" hidden="1">#REF!</definedName>
    <definedName name="BExU2M5CK6XK55UIHDVYRXJJJRI4" hidden="1">#N/A</definedName>
    <definedName name="BExU2TXVT25ZTOFQAF6CM53Z1RLF" hidden="1">#N/A</definedName>
    <definedName name="BExU2XZLYIU19G7358W5T9E87AFR" hidden="1">#N/A</definedName>
    <definedName name="BExU3034FSPFSTHSL8TR4RDT6O2Y" hidden="1">#REF!</definedName>
    <definedName name="BExU36ODV97MBVC4DOTFLDICGNUK" hidden="1">#REF!</definedName>
    <definedName name="BExU39IY3BPCI6HHEZRVL66Z7R9N" hidden="1">#N/A</definedName>
    <definedName name="BExU3AQ2ZT1OSQGOVIDKEESPZ2J9" hidden="1">#REF!</definedName>
    <definedName name="BExU3B66MCKJFSKT3HL8B5EJGVX0" hidden="1">#N/A</definedName>
    <definedName name="BExU3ITFK9LS71AAWEWWTMJMBR6Z" hidden="1">#REF!</definedName>
    <definedName name="BExU3JKBJU5CCWR0472KQHDEMWJY" hidden="1">#REF!</definedName>
    <definedName name="BExU3S3WHSIQZ2HDZ790VPD37OU1" hidden="1">#REF!</definedName>
    <definedName name="BExU3UNI9NR1RNZR07NSLSZMDOQQ" hidden="1">#N/A</definedName>
    <definedName name="BExU401R18N6XKZKL7CNFOZQCM14" hidden="1">#N/A</definedName>
    <definedName name="BExU42QVGY7TK39W1BIN6CDRG2OE" hidden="1">#N/A</definedName>
    <definedName name="BExU44P2AEX6PD8VC4ISCROUCQSP" hidden="1">#N/A</definedName>
    <definedName name="BExU47OZMS6TCWMEHHF0UCSFLLPI" hidden="1">#N/A</definedName>
    <definedName name="BExU4D36E8TXN0M8KSNGEAFYP4DQ" hidden="1">#N/A</definedName>
    <definedName name="BExU4G31RRVLJ3AC6E1FNEFMXM3O" hidden="1">#N/A</definedName>
    <definedName name="BExU4GDVLPUEWBA4MRYRTQAUNO7B" hidden="1">#N/A</definedName>
    <definedName name="BExU4I141R61ZSVY7QDGOLKRDWF7" hidden="1">#REF!</definedName>
    <definedName name="BExU4I148DA7PRCCISLWQ6ABXFK6" hidden="1">#N/A</definedName>
    <definedName name="BExU4JTUJVA2IWIJCNHH1AB0ML3R" hidden="1">#N/A</definedName>
    <definedName name="BExU4L101H2KQHVKCKQ4PBAWZV6K" hidden="1">#N/A</definedName>
    <definedName name="BExU4M868OLAQUA9E677STK9OVUR" hidden="1">#REF!</definedName>
    <definedName name="BExU4NA00RRRBGRT6TOB0MXZRCRZ" hidden="1">#N/A</definedName>
    <definedName name="BExU4RRP3YHUK37345OUOUCP80ZK" hidden="1">#REF!</definedName>
    <definedName name="BExU4SIRI81X8R6KLPWZZ95O4RMA" hidden="1">#REF!</definedName>
    <definedName name="BExU4VIODISMWE2522IB5MX692T0" hidden="1">#REF!</definedName>
    <definedName name="BExU51IFNZXPBDES28457LR8X60M" hidden="1">#N/A</definedName>
    <definedName name="BExU529I6YHVOG83TJHWSILIQU1S" hidden="1">#N/A</definedName>
    <definedName name="BExU57NK1HS7I9130KQSR00WFMOP" hidden="1">#N/A</definedName>
    <definedName name="BExU57YCIKPRD8QWL6EU0YR3NG3J" hidden="1">#N/A</definedName>
    <definedName name="BExU5AI4SC76RU56IUBAKATHE71K" hidden="1">#N/A</definedName>
    <definedName name="BExU5DSTBWXLN6E59B757KRWRI6E" hidden="1">#N/A</definedName>
    <definedName name="BExU5GHXELYT04RGYBR3TYVLLUYB" hidden="1">#N/A</definedName>
    <definedName name="BExU5RVXC6OM8W2ZWGYXVJVHX11T" hidden="1">#N/A</definedName>
    <definedName name="BExU5SXMJAMNBYVYJ65Y0L02PW1N" hidden="1">#N/A</definedName>
    <definedName name="BExU5TDWM8NNDHYPQ7OQODTQ368A" hidden="1">#N/A</definedName>
    <definedName name="BExU5WJ3211WM4E0NQ7Z56NZ2AHT" hidden="1">#N/A</definedName>
    <definedName name="BExU5X4OX1V1XHS6WSSORVQPP6Z3" hidden="1">#N/A</definedName>
    <definedName name="BExU5XFHAI80D1VHCGZF0NLSAJBY" hidden="1">#REF!</definedName>
    <definedName name="BExU5XVPARTFMRYHNUTBKDIL4UJN" hidden="1">#N/A</definedName>
    <definedName name="BExU5ZIZLLCXA25XTS1KVOPJM6C6" hidden="1">#REF!</definedName>
    <definedName name="BExU66KMFBAP8JCVG9VM1RD1TNFF" hidden="1">#N/A</definedName>
    <definedName name="BExU68IOM3CB3TACNAE9565TW7SH" hidden="1">#N/A</definedName>
    <definedName name="BExU6ABFGSOAP9DQ5A7H7R55JYV5" hidden="1">#REF!</definedName>
    <definedName name="BExU6AM82KN21E82HMWVP3LWP9IL" hidden="1">#N/A</definedName>
    <definedName name="BExU6FEU1MRHU98R9YOJC5OKUJ6L" hidden="1">#N/A</definedName>
    <definedName name="BExU6KIAJ663Y8W8QMU4HCF183DF" hidden="1">#N/A</definedName>
    <definedName name="BExU6KT19B4PG6SHXFBGBPLM66KT" hidden="1">#N/A</definedName>
    <definedName name="BExU6PAVKIOAIMQ9XQIHHF1SUAGO" hidden="1">#N/A</definedName>
    <definedName name="BExU6PQZ1Q56VHFEIMOP7T0ZN2T0" hidden="1">#REF!</definedName>
    <definedName name="BExU6TY1VHJ07YNBI8WV2EETD8ES" hidden="1">#REF!</definedName>
    <definedName name="BExU6WXXC7SSQDMHSLUN5C2V4IYX" hidden="1">#N/A</definedName>
    <definedName name="BExU6XZSZXWS1YROTI4LU4RDHYAI" hidden="1">#N/A</definedName>
    <definedName name="BExU73387E74XE8A9UKZLZNJYY65" hidden="1">#N/A</definedName>
    <definedName name="BExU76ZHCJM8I7VSICCMSTC33O6U" hidden="1">#N/A</definedName>
    <definedName name="BExU7BBTUF8BQ42DSGM94X5TG5GF" hidden="1">#N/A</definedName>
    <definedName name="BExU7BHC7LGXZ6116M6UFZ2OM1DE" hidden="1">#N/A</definedName>
    <definedName name="BExU7BS3XSL1JCS5MVLYD5GYT878" hidden="1">#N/A</definedName>
    <definedName name="BExU7FDF4VOG2IZ9XFNVEWWUA0Q5" hidden="1">#N/A</definedName>
    <definedName name="BExU7HH4EAHFQHT4AXKGWAWZP3I0" hidden="1">#N/A</definedName>
    <definedName name="BExU7M49ZV9W3FWSQ78BZ6WYTHLF" hidden="1">#REF!</definedName>
    <definedName name="BExU7MF1ZVPDHOSMCAXOSYICHZ4I" hidden="1">#N/A</definedName>
    <definedName name="BExU7O2BJ6D5YCKEL6FD2EFCWYRX" hidden="1">#N/A</definedName>
    <definedName name="BExU7Q0JS9YIUKUPNSSAIDK2KJAV" hidden="1">#N/A</definedName>
    <definedName name="BExU7UYNUWOG5L991R211EZP9GH7" hidden="1">#REF!</definedName>
    <definedName name="BExU7YEO8205A4TU0ZEVMJ96NK84" hidden="1">#REF!</definedName>
    <definedName name="BExU80I6AE5OU7P7F5V7HWIZBJ4P" hidden="1">#N/A</definedName>
    <definedName name="BExU86NB26MCPYIISZ36HADONGT2" hidden="1">#N/A</definedName>
    <definedName name="BExU885EZZNSZV3GP298UJ8LB7OL" hidden="1">#N/A</definedName>
    <definedName name="BExU88G1AHFIK0TE570LT49FBNW1" hidden="1">#REF!</definedName>
    <definedName name="BExU8FSAUP9TUZ1NO9WXK80QPHWV" hidden="1">#N/A</definedName>
    <definedName name="BExU8KFLAN778MBN93NYZB0FV30G" hidden="1">#N/A</definedName>
    <definedName name="BExU8OMO2WSXQBB0AHRI1YNE7575" hidden="1">#REF!</definedName>
    <definedName name="BExU8UX9JX3XLB47YZ8GFXE0V7R2" hidden="1">#N/A</definedName>
    <definedName name="BExU8W4EJTBSR9GTLE3UZ1D0I2FD" hidden="1">#REF!</definedName>
    <definedName name="BExU90M9LP096TCJCFHF2ASKY7VW" hidden="1">#REF!</definedName>
    <definedName name="BExU91DC3DGKPZD6LTER2IRTF89C" hidden="1">#N/A</definedName>
    <definedName name="BExU96M1J7P9DZQ3S9H0C12KGYTW" hidden="1">#N/A</definedName>
    <definedName name="BExU96WV17IFGKW7HPQ9BGF0YM2D" hidden="1">#REF!</definedName>
    <definedName name="BExU97CY9GDVG4D5MWLNCWD8VSZ7" hidden="1">#N/A</definedName>
    <definedName name="BExU97CYKJUJ005PQBMTOFTMHRO2" hidden="1">#N/A</definedName>
    <definedName name="BExU9F05OR1GZ3057R6UL3WPEIYI" hidden="1">#N/A</definedName>
    <definedName name="BExU9GCSO5YILIKG6VAHN13DL75K" hidden="1">#N/A</definedName>
    <definedName name="BExU9KJOZLO15N11MJVN782NFGJ0" hidden="1">#N/A</definedName>
    <definedName name="BExU9LG29XU2K1GNKRO4438JYQZE" hidden="1">#N/A</definedName>
    <definedName name="BExU9RW36I5Z6JIXUIUB3PJH86LT" hidden="1">#N/A</definedName>
    <definedName name="BExUA28AO7OWDG3H23Q0CL4B7BHW" hidden="1">#N/A</definedName>
    <definedName name="BExUA5O923FFNEBY8BPO1TU3QGBM" hidden="1">#N/A</definedName>
    <definedName name="BExUA6Q4K25VH452AQ3ZIRBCMS61" hidden="1">#N/A</definedName>
    <definedName name="BExUAD65ZEGGOOZUHW45MERFI42D" hidden="1">#REF!</definedName>
    <definedName name="BExUAFV4JMBSM2SKBQL9NHL0NIBS" hidden="1">#N/A</definedName>
    <definedName name="BExUAGM6DEGY41928KJZ6R33715M" hidden="1">#REF!</definedName>
    <definedName name="BExUAK2DNT2RHGZ5C14SW6S45V4B" hidden="1">#N/A</definedName>
    <definedName name="BExUAK7OHYJJ56TYNMF4BKE8FGFO" hidden="1">#REF!</definedName>
    <definedName name="BExUAMWQODKBXMRH1QCMJLJBF8M7" hidden="1">#N/A</definedName>
    <definedName name="BExUAX8WS5OPVLCDXRGKTU2QMTFO" hidden="1">#N/A</definedName>
    <definedName name="BExUAX8WSL1UOP10KRQTTW3A6DJ6" hidden="1">#REF!</definedName>
    <definedName name="BExUAXJPRDJ3KEE5KIHTWCORDWFY" hidden="1">#REF!</definedName>
    <definedName name="BExUB33DR9AL49IUGQTUQRG9DWUW" hidden="1">#REF!</definedName>
    <definedName name="BExUB3OYXBDT6TO5U3ZFM8ZFQW4P" hidden="1">#REF!</definedName>
    <definedName name="BExUB8HLEXSBVPZ5AXNQEK96F1N4" hidden="1">#N/A</definedName>
    <definedName name="BExUB8MXZTKI13226L6UO2VVKEDO" hidden="1">#N/A</definedName>
    <definedName name="BExUBCDVZIEA7YT0LPSMHL5ZSERQ" hidden="1">#N/A</definedName>
    <definedName name="BExUBIDO79UAJ7JR79DDH944XVC7" hidden="1">#REF!</definedName>
    <definedName name="BExUBKXBUCN760QYU7Q8GESBWOQH" hidden="1">#N/A</definedName>
    <definedName name="BExUBL83ED0P076RN9RJ8P1MZ299" hidden="1">#N/A</definedName>
    <definedName name="BExUC07LJP0U2TR12OMYWP45GHAI" hidden="1">#REF!</definedName>
    <definedName name="BExUC623BDYEODBN0N4DO6PJQ7NU" hidden="1">#N/A</definedName>
    <definedName name="BExUC8WH8TCKBB5313JGYYQ1WFLT" hidden="1">#N/A</definedName>
    <definedName name="BExUCFCDK6SPH86I6STXX8X3WMC4" hidden="1">#N/A</definedName>
    <definedName name="BExUCHFW18Z72WDPC7HEJV7O9GJW" hidden="1">#REF!</definedName>
    <definedName name="BExUCLC6AQ5KR6LXSAXV4QQ8ASVG" hidden="1">#N/A</definedName>
    <definedName name="BExUCLXRM4AB5RG599QW5YLXZPI0" hidden="1">#REF!</definedName>
    <definedName name="BExUCQVVEIATBDB8C6NF64T1IBO8" hidden="1">#REF!</definedName>
    <definedName name="BExUCSOKNLPPC78XTSDSM02ANS98" hidden="1">#N/A</definedName>
    <definedName name="BExUCVOI4NZ6EKQS8XA2GQVTD19T" hidden="1">#REF!</definedName>
    <definedName name="BExUD2VG5ZBFKBFVG6USX7V19L6I" hidden="1">#N/A</definedName>
    <definedName name="BExUD4IOJ12X3PJG5WXNNGDRCKAP" hidden="1">#N/A</definedName>
    <definedName name="BExUD9WX9BWK72UWVSLYZJLAY5VY" hidden="1">#N/A</definedName>
    <definedName name="BExUDBEUJH9IACZDBL1VAUWPG0QW" hidden="1">#N/A</definedName>
    <definedName name="BExUDEV0CYVO7Y5IQQBEJ6FUY9S6" hidden="1">#N/A</definedName>
    <definedName name="BExUDJSZDJWW4R1OLJQVZD4DYP5Q" hidden="1">#N/A</definedName>
    <definedName name="BExUDM7B67GY3XL3N6UNZRY69UHC" hidden="1">#REF!</definedName>
    <definedName name="BExUDNP9OIVEXUFNGDP4EL4ZC3LM" hidden="1">#N/A</definedName>
    <definedName name="BExUDOWEGIW0ADLW6DJYYQMPQRXX" hidden="1">#N/A</definedName>
    <definedName name="BExUDWOXQGIZW0EAIIYLQUPXF8YV" hidden="1">#N/A</definedName>
    <definedName name="BExUDXAIC17W1FUU8Z10XUAVB7CS" hidden="1">#N/A</definedName>
    <definedName name="BExUE5OMY7OAJQ9WR8C8HG311ORP" hidden="1">#N/A</definedName>
    <definedName name="BExUEFKOQWXXGRNLAOJV2BJ66UB8" hidden="1">#N/A</definedName>
    <definedName name="BExUEJGX3OQQP5KFRJSRCZ70EI9V" hidden="1">#N/A</definedName>
    <definedName name="BExUESGMRVDGIC525R2RL9DMTJ85" hidden="1">#REF!</definedName>
    <definedName name="BExUEYR71COFS2X8PDNU21IPMQEU" hidden="1">#N/A</definedName>
    <definedName name="BExUFDQQ46NO6VRDY152DPS3BR0X" hidden="1">#REF!</definedName>
    <definedName name="BExVPRLJ9I6RX45EDVFSQGCPJSOK" hidden="1">#N/A</definedName>
    <definedName name="BExVQO9KXCVUXZRLU6MVIIDPLJ2Z" hidden="1">#REF!</definedName>
    <definedName name="BExVQYR8B9MBGW0QB25BXDAEDO1G" hidden="1">#REF!</definedName>
    <definedName name="BExVR1WF5ZPUVMQX62QOKYK3A2ZN" hidden="1">#REF!</definedName>
    <definedName name="BExVRJ4XJDD3N0Q8H6TYL6DOL067" hidden="1">#N/A</definedName>
    <definedName name="BExVRWX881QNNXBOEOIOG8NPUYP7" hidden="1">#REF!</definedName>
    <definedName name="BExVS3TDJ3UEJJQDRC136SDK9M75" hidden="1">#N/A</definedName>
    <definedName name="BExVSIY70AVKYAUWGYEN0EOW7WL5" hidden="1">#REF!</definedName>
    <definedName name="BExVSL787C8E4HFQZ2NVLT35I2XV" hidden="1">#N/A</definedName>
    <definedName name="BExVSQ56SRW69SB8U05OATZXYFO5" hidden="1">#REF!</definedName>
    <definedName name="BExVSTFTVV14SFGHQUOJL5SQ5TX9" hidden="1">#N/A</definedName>
    <definedName name="BExVSUC8DQ5N6MWIIS7JIRB4CZXJ" hidden="1">#REF!</definedName>
    <definedName name="BExVSVU65L2YLKIJ3DZTUD0PFENQ" hidden="1">#N/A</definedName>
    <definedName name="BExVT24RZE8ENVAP1UIV4S90RDAE" hidden="1">#N/A</definedName>
    <definedName name="BExVT3MPE8LQ5JFN3HQIFKSQ80U4" hidden="1">#N/A</definedName>
    <definedName name="BExVT4J297Q4ZB4APC86UGHCCQGL" hidden="1">#REF!</definedName>
    <definedName name="BExVT4TUR5DPCET5AXGASUHH6DTX" hidden="1">#REF!</definedName>
    <definedName name="BExVT7TRK3NZHPME2TFBXOF1WBR9" hidden="1">#N/A</definedName>
    <definedName name="BExVT8Q3UT11GKS9N1QAOW5MGT0D" hidden="1">#N/A</definedName>
    <definedName name="BExVT9H0R0T7WGQAAC0HABMG54YM" hidden="1">#N/A</definedName>
    <definedName name="BExVTCMDDEDGLUIMUU6BSFHEWTOP" hidden="1">#N/A</definedName>
    <definedName name="BExVTCMDQMLKRA2NQR72XU6Y54IK" hidden="1">#N/A</definedName>
    <definedName name="BExVTCRV8FQ5U9OYWWL44N6KFNHU" hidden="1">#N/A</definedName>
    <definedName name="BExVTGYWRW91IOVTIN4IFF6D4MPD" hidden="1">#N/A</definedName>
    <definedName name="BExVTNESHPVG0A0KZ7BRX26MS0PF" hidden="1">#N/A</definedName>
    <definedName name="BExVTTJVTNRSBHBTUZ78WG2JM5MK" hidden="1">#N/A</definedName>
    <definedName name="BExVTTJW6W0O9MS3X0OREUC27Z9I" hidden="1">#REF!</definedName>
    <definedName name="BExVTXLMYR87BC04D1ERALPUFVPG" hidden="1">#N/A</definedName>
    <definedName name="BExVUL9V3H8ZF6Y72LQBBN639YAA" hidden="1">#N/A</definedName>
    <definedName name="BExVUUPU1DIWNJECNZV8XSKP228E" hidden="1">#N/A</definedName>
    <definedName name="BExVV2NP3LMKY0REGFFOYTRNZ0LB" hidden="1">#REF!</definedName>
    <definedName name="BExVV5T14N2HZIK7HQ4P2KG09U0J" hidden="1">#N/A</definedName>
    <definedName name="BExVV7R410VYLADLX9LNG63ID6H1" hidden="1">#N/A</definedName>
    <definedName name="BExVVA03RCXYOCRVTNOLNEYWHIKZ" hidden="1">#N/A</definedName>
    <definedName name="BExVVCEED4JEKF59OV0G3T4XFMFO" hidden="1">#N/A</definedName>
    <definedName name="BExVVOOLPJR06MDRAZJ3IWGK9DGZ" hidden="1">#N/A</definedName>
    <definedName name="BExVVPFO2J7FMSRPD36909HN4BZJ" hidden="1">#N/A</definedName>
    <definedName name="BExVVQ19AQ3VCARJOC38SF7OYE9Y" hidden="1">#N/A</definedName>
    <definedName name="BExVVQ19TAECID45CS4HXT1RD3AQ" hidden="1">#N/A</definedName>
    <definedName name="BExVW084FVGZY4A4QSWNNZ6EIUCI" hidden="1">#N/A</definedName>
    <definedName name="BExVW2BMLU877O58PB4QZAP0OQKJ" hidden="1">#REF!</definedName>
    <definedName name="BExVW3YV5XGIVJ97UUPDJGJ2P15B" hidden="1">#N/A</definedName>
    <definedName name="BExVW5X571GEYR5SCU1Z2DHKWM79" hidden="1">#N/A</definedName>
    <definedName name="BExVW6YTKA098AF57M4PHNQ54XMH" hidden="1">#N/A</definedName>
    <definedName name="BExVW8RJVZPSRUKVPLI7O5P65H6B" hidden="1">#N/A</definedName>
    <definedName name="BExVWI20GI1ZDHWNKE6DQ0UR8US3" hidden="1">#REF!</definedName>
    <definedName name="BExVWINKCH0V0NUWH363SMXAZE62" hidden="1">#N/A</definedName>
    <definedName name="BExVWL7COSOC8IH63WCYNNQKZXM9" hidden="1">#REF!</definedName>
    <definedName name="BExVWMEJ5E6ZFAVCDDKX2FIQYO1O" hidden="1">#N/A</definedName>
    <definedName name="BExVWY3CO5X3NWO843J86GA3IJYS" hidden="1">#N/A</definedName>
    <definedName name="BExVWYU8EK669NP172GEIGCTVPPA" hidden="1">#N/A</definedName>
    <definedName name="BExVX3MVJ0GHWPP1EL59ZQNKMX0B" hidden="1">#N/A</definedName>
    <definedName name="BExVX3XN2DRJKL8EDBIG58RYQ36R" hidden="1">#N/A</definedName>
    <definedName name="BExVX48G0J7DY5O1U4DZPG8QY3H0" hidden="1">#N/A</definedName>
    <definedName name="BExVXDZ63PUART77BBR5SI63TPC6" hidden="1">#N/A</definedName>
    <definedName name="BExVXGTMTFG0662SLIF6EK2YYJB5" hidden="1">#REF!</definedName>
    <definedName name="BExVXH4FD2KE3JMYJ1ZM0RITET7R" hidden="1">#REF!</definedName>
    <definedName name="BExVXHKI6LFYMGWISMPACMO247HL" hidden="1">#N/A</definedName>
    <definedName name="BExVXK4BYRNREV2HC6MYHVKYC3U3" hidden="1">#REF!</definedName>
    <definedName name="BExVXL0N9EX0J93MKD94O3O5A8VW" hidden="1">#REF!</definedName>
    <definedName name="BExVXLX2BZ5EF2X6R41BTKRJR1NM" hidden="1">#N/A</definedName>
    <definedName name="BExVXMYWQ95WDG4D4TG5M7G2RGX9" hidden="1">#N/A</definedName>
    <definedName name="BExVXQ9FGWC8L41YC93GF0GL3XEK" hidden="1">#REF!</definedName>
    <definedName name="BExVXW96HZI0WUJZHYA5HXS1A06B" hidden="1">#N/A</definedName>
    <definedName name="BExVXY7EJEK3T8IQMVNHZPATFIJK" hidden="1">#REF!</definedName>
    <definedName name="BExVY0WI6ITY1INO0L1DP6GYNIRV" hidden="1">#N/A</definedName>
    <definedName name="BExVY11V7U1SAY4QKYE0PBSPD7LW" hidden="1">#N/A</definedName>
    <definedName name="BExVY1SV37DL5YU59HS4IG3VBCP4" hidden="1">#N/A</definedName>
    <definedName name="BExVY3G65JTSWP6O0WK55GU9JHG4" hidden="1">#N/A</definedName>
    <definedName name="BExVY3WFGJKSQA08UF9NCMST928Y" hidden="1">#N/A</definedName>
    <definedName name="BExVY954UOEVQEIC5OFO4NEWVKAQ" hidden="1">#N/A</definedName>
    <definedName name="BExVYHDYIV5397LC02V4FEP8VD6W" hidden="1">#N/A</definedName>
    <definedName name="BExVYOVIZDA18YIQ0A30Q052PCAK" hidden="1">#N/A</definedName>
    <definedName name="BExVYQIXPEM6J4JVP78BRHIC05PV" hidden="1">#N/A</definedName>
    <definedName name="BExVYSBNU2UQXRCVB14PM95CV63E" hidden="1">#REF!</definedName>
    <definedName name="BExVYVGWN7SONLVDH9WJ2F1JS264" hidden="1">#N/A</definedName>
    <definedName name="BExVYX9TCZHBGH8YY4E6E1V5HGXR" hidden="1">#N/A</definedName>
    <definedName name="BExVZ9EO732IK6MNMG17Y1EFTJQC" hidden="1">#N/A</definedName>
    <definedName name="BExVZB1Y5J4UL2LKK0363EU7GIJ1" hidden="1">#N/A</definedName>
    <definedName name="BExVZJQVO5LQ0BJH5JEN5NOBIAF6" hidden="1">#N/A</definedName>
    <definedName name="BExVZMAMXN94E2EC7TENRVIT267M" hidden="1">#REF!</definedName>
    <definedName name="BExVZNXWS91RD7NXV5NE2R3C8WW7" hidden="1">#N/A</definedName>
    <definedName name="BExW0386REQRCQCVT9BCX80UPTRY" hidden="1">#N/A</definedName>
    <definedName name="BExW074GQFJVIW1QFJ0DWXS0E1UF" hidden="1">#REF!</definedName>
    <definedName name="BExW0FYP4WXY71CYUG40SUBG9UWU" hidden="1">#N/A</definedName>
    <definedName name="BExW0KRAJX0MU1L3PY0OHX5T1R1S" hidden="1">#REF!</definedName>
    <definedName name="BExW0LIDYVQWKEA30YRX3P4A5E17" hidden="1">#N/A</definedName>
    <definedName name="BExW0NB2K2ULHQJXYDIB0GZZLVCK" hidden="1">#REF!</definedName>
    <definedName name="BExW0RI61B4VV0ARXTFVBAWRA1C5" hidden="1">#N/A</definedName>
    <definedName name="BExW1253UNBYEM8J2LXKO6SYIOZH" hidden="1">#N/A</definedName>
    <definedName name="BExW15FSPYITRG1U874FGY9H67IV" hidden="1">#REF!</definedName>
    <definedName name="BExW1A34LQZSQJ11REFT4MW0PGOL" hidden="1">#REF!</definedName>
    <definedName name="BExW1BVUYQTKMOR56MW7RVRX4L1L" hidden="1">#N/A</definedName>
    <definedName name="BExW1E4OHN0B0XI2SSTVWXHBL973" hidden="1">#REF!</definedName>
    <definedName name="BExW1F1220628FOMTW5UAATHRJHK" hidden="1">#N/A</definedName>
    <definedName name="BExW1H4KKZHV58JEFSET4PP3G7C7" hidden="1">#N/A</definedName>
    <definedName name="BExW1IMIU4LD3MBU2580KN52IELN" hidden="1">#N/A</definedName>
    <definedName name="BExW1TKA0Z9OP2DTG50GZR5EG8C7" hidden="1">#N/A</definedName>
    <definedName name="BExW1U0JLKQ094DW5MMOI8UHO09V" hidden="1">#N/A</definedName>
    <definedName name="BExW1XWT58GOZNL0WU7MA7ZXP4LY" hidden="1">#REF!</definedName>
    <definedName name="BExW1YIDJ4LX0OMGUJ5P1K90JAJT" hidden="1">#REF!</definedName>
    <definedName name="BExW283NP9D366XFPXLGSCI5UB0L" hidden="1">#N/A</definedName>
    <definedName name="BExW2D1M13DXK56UZMB5Q87NXS8F" hidden="1">#N/A</definedName>
    <definedName name="BExW2H3C8WJSBW5FGTFKVDVJC4CL" hidden="1">#N/A</definedName>
    <definedName name="BExW2HOXVTHI2ZPONOSAL0BWVPQH" hidden="1">#N/A</definedName>
    <definedName name="BExW2MSCKPGF5K3I7TL4KF5ISUOL" hidden="1">#N/A</definedName>
    <definedName name="BExW2PXJH51WON8DF17MJXAAEQLI" hidden="1">#N/A</definedName>
    <definedName name="BExW2QDUFG782MHAKSN9JK9QI3LV" hidden="1">#N/A</definedName>
    <definedName name="BExW2RKTAW37GLLZZULR6XPTO4ZJ" hidden="1">#REF!</definedName>
    <definedName name="BExW2SMO90FU9W8DVVES6Q4E6BZR" hidden="1">#N/A</definedName>
    <definedName name="BExW31MCV04X4C43S02DMMONMVK8" hidden="1">#REF!</definedName>
    <definedName name="BExW36V9N91OHCUMGWJQL3I5P4JK" hidden="1">#N/A</definedName>
    <definedName name="BExW3EIBA1J9Q9NA9VCGZGRS8WV7" hidden="1">#N/A</definedName>
    <definedName name="BExW3FEO8FI8N6AGQKYEG4SQVJWB" hidden="1">#N/A</definedName>
    <definedName name="BExW3GB28STOMJUSZEIA7YKYNS4Y" hidden="1">#N/A</definedName>
    <definedName name="BExW3RJKTWGCZRZKATG48B9N9Y4Q" hidden="1">#N/A</definedName>
    <definedName name="BExW3T1K638HT5E0Y8MMK108P5JT" hidden="1">#N/A</definedName>
    <definedName name="BExW4217ZHL9VO39POSTJOD090WU" hidden="1">#N/A</definedName>
    <definedName name="BExW46TU310BRJER843DALV8Y4P0" hidden="1">#REF!</definedName>
    <definedName name="BExW4A9UKFXF3O6PTX27Y73HSQ7B" hidden="1">#N/A</definedName>
    <definedName name="BExW4BX95CXC79TYQ13QEDCA57RJ" hidden="1">#REF!</definedName>
    <definedName name="BExW4E0T51K2R8M3ERW1CF978A55" hidden="1">#REF!</definedName>
    <definedName name="BExW4GPW71EBF8XPS2QGVQHBCDX3" hidden="1">#N/A</definedName>
    <definedName name="BExW4JKC5837JBPCOJV337ZVYYY3" hidden="1">#N/A</definedName>
    <definedName name="BExW4QGON5680N6EAIVIOR5C3LOX" hidden="1">#REF!</definedName>
    <definedName name="BExW4QR9FV9MP5K610THBSM51RYO" hidden="1">#N/A</definedName>
    <definedName name="BExW4SEPOYFEPD0YQ97SZFKJVOF2" hidden="1">#REF!</definedName>
    <definedName name="BExW4Z029R9E19ZENN3WEA3VDAD1" hidden="1">#N/A</definedName>
    <definedName name="BExW50CJP77U4OKJMFDIP7JPD8A9" hidden="1">#REF!</definedName>
    <definedName name="BExW518XDU22W4OMSXHU1MKJQ5D5" hidden="1">#REF!</definedName>
    <definedName name="BExW5374G1OETC40U3ULFLW8VH3Y" hidden="1">#REF!</definedName>
    <definedName name="BExW5A8M7AKU6TY1YKLQ7ATTYUJ5" hidden="1">#REF!</definedName>
    <definedName name="BExW5AJE6VM9IDV35S7BBBTL13DM" hidden="1">#REF!</definedName>
    <definedName name="BExW5AZNT6IAZGNF2C879ODHY1B8" hidden="1">#N/A</definedName>
    <definedName name="BExW5F19082UBWOP904JUGB1XGSZ" hidden="1">#REF!</definedName>
    <definedName name="BExW5GONUJ20B0CR1X2ZQURYZ1L1" hidden="1">#REF!</definedName>
    <definedName name="BExW5L111SR231Q28T1DS31H3HM3" hidden="1">#REF!</definedName>
    <definedName name="BExW5WPU27WD4NWZOT0ZEJIDLX5J" hidden="1">#N/A</definedName>
    <definedName name="BExW5XWYGS07KGF5FLDA0YLJ22M3" hidden="1">#REF!</definedName>
    <definedName name="BExW660AV1TUV2XNUPD65RZR3QOO" hidden="1">#N/A</definedName>
    <definedName name="BExW66LVVZK656PQY1257QMHP2AY" hidden="1">#N/A</definedName>
    <definedName name="BExW6EJPHAP1TWT380AZLXNHR22P" hidden="1">#N/A</definedName>
    <definedName name="BExW6G1PJ38H10DVLL8WPQ736OEB" hidden="1">#N/A</definedName>
    <definedName name="BExW6H8VCUTC0Y4UFAXWO95ULL9A" hidden="1">#N/A</definedName>
    <definedName name="BExW72OESERQBVJV8MIAKOW9OCXY" hidden="1">#REF!</definedName>
    <definedName name="BExW78O0I9XUJC0WV5820ZUFBGR8" hidden="1">#N/A</definedName>
    <definedName name="BExW794A74Z5F2K8LVQLD6VSKXUE" hidden="1">#N/A</definedName>
    <definedName name="BExW7GB86YJPJNGRMSQNAEACM0KJ" hidden="1">#REF!</definedName>
    <definedName name="BExW7KNM5YSWL0KWO50UQXJZ1RGX" hidden="1">#N/A</definedName>
    <definedName name="BExW7NCUVZID2E4CC1LFPVQBBKPQ" hidden="1">#REF!</definedName>
    <definedName name="BExW7R8Z181QJ6IRPGRLFBGF9NV5" hidden="1">#REF!</definedName>
    <definedName name="BExW81FTDZRQPT9WMV3KJ9HMTG49" hidden="1">#N/A</definedName>
    <definedName name="BExW89J5FW3576XU5GUKT76F2V0U" hidden="1">#REF!</definedName>
    <definedName name="BExW8CTTIEAMRP4B357A0QL40KJM" hidden="1">#N/A</definedName>
    <definedName name="BExW8F85LPXGGA60ZY0SYAA0AHQD" hidden="1">#N/A</definedName>
    <definedName name="BExW8FTPYRDEV415L69GAHBGSK49" hidden="1">#REF!</definedName>
    <definedName name="BExW8K0SSIPSKBVP06IJ71600HJZ" hidden="1">#N/A</definedName>
    <definedName name="BExW8LIQDC53S19ZM5JXD89O1YDR" hidden="1">#REF!</definedName>
    <definedName name="BExW8NM8DJJESE7GF7VGTO2XO6P1" hidden="1">#N/A</definedName>
    <definedName name="BExW8QM5T40FHARC8SAV9FJ39HOX" hidden="1">#REF!</definedName>
    <definedName name="BExW8T0GVY3ZYO4ACSBLHS8SH895" hidden="1">#N/A</definedName>
    <definedName name="BExW8X27S2YDXI2LEFWXA9L1JGOS" hidden="1">#REF!</definedName>
    <definedName name="BExW8YEP73JMMU9HZ08PM4WHJQZ4" hidden="1">#N/A</definedName>
    <definedName name="BExW937AT53OZQRHNWQZ5BVH24IE" hidden="1">#N/A</definedName>
    <definedName name="BExW95LN5N0LYFFVP7GJEGDVDLF0" hidden="1">#N/A</definedName>
    <definedName name="BExW967733Q8RAJOHR2GJ3HO8JIW" hidden="1">#N/A</definedName>
    <definedName name="BExW99HW5O4L5ETRXPJIXU8EGS6Z" hidden="1">#N/A</definedName>
    <definedName name="BExW9POK1KIOI0ALS5MZIKTDIYMA" hidden="1">#N/A</definedName>
    <definedName name="BExW9TVLB7OIHTG98I7I4EXBL61S" hidden="1">#N/A</definedName>
    <definedName name="BExXLDE6PN4ESWT3LXJNQCY94NE4" hidden="1">#N/A</definedName>
    <definedName name="BExXLIHLHAZTRH0APJHX7JQB23AG" hidden="1">#N/A</definedName>
    <definedName name="BExXLQVOO9YAWFPB1BQ1PIJV5KAF" hidden="1">#REF!</definedName>
    <definedName name="BExXLQVPK2H3IF0NDDA5CT612EUK" hidden="1">#N/A</definedName>
    <definedName name="BExXLR6IO70TYTACKQH9M5PGV24J" hidden="1">#N/A</definedName>
    <definedName name="BExXM065WOLYRYHGHOJE0OOFXA4M" hidden="1">#N/A</definedName>
    <definedName name="BExXM3GUNXVDM82KUR17NNUMQCNI" hidden="1">#N/A</definedName>
    <definedName name="BExXM7NWP3WJFFLZTTUGVCCM2RZ2" hidden="1">#REF!</definedName>
    <definedName name="BExXMA28M8SH7MKIGETSDA72WUIZ" hidden="1">#N/A</definedName>
    <definedName name="BExXMM1UBFFURSGVG99M80FHYP63" hidden="1">#REF!</definedName>
    <definedName name="BExXMOLHIAHDLFSA31PUB36SC3I9" hidden="1">#N/A</definedName>
    <definedName name="BExXMT8T5Z3M2JBQN65X2LKH0YQI" hidden="1">#N/A</definedName>
    <definedName name="BExXMTUC65JCNB7QX2WHXBPT5CMX" hidden="1">#REF!</definedName>
    <definedName name="BExXMYC7XF9E4AOF32LKBE14CY6I" hidden="1">#REF!</definedName>
    <definedName name="BExXN1XNO7H60M9X1E7EVWFJDM5N" hidden="1">#N/A</definedName>
    <definedName name="BExXN22ZOTIW49GPLWFYKVM90FNZ" hidden="1">#N/A</definedName>
    <definedName name="BExXN4C031W9DK73MJHKL8YT1QA8" hidden="1">#N/A</definedName>
    <definedName name="BExXN6QAP8UJQVN4R4BQKPP4QK35" hidden="1">#N/A</definedName>
    <definedName name="BExXNBOA39T2X6Y5Y5GZ5DDNA1AX" hidden="1">#N/A</definedName>
    <definedName name="BExXNBTQONDCMY253W01Z04EKWQS" hidden="1">#REF!</definedName>
    <definedName name="BExXND6872VJ3M2PGT056WQMWBHD" hidden="1">#N/A</definedName>
    <definedName name="BExXNDH1DZA1BEQOXRZJCDO44MTO" hidden="1">#REF!</definedName>
    <definedName name="BExXNJBHJMVFNR8CJXAF7GUKYCK2" hidden="1">#N/A</definedName>
    <definedName name="BExXNPM24UN2PGVL9D1TUBFRIKR4" hidden="1">#N/A</definedName>
    <definedName name="BExXNSWLB2JVE37XUPMMNRHPUU35" hidden="1">#REF!</definedName>
    <definedName name="BExXNTIB7V9GQ3CRSFP74N6ONCUD" hidden="1">#N/A</definedName>
    <definedName name="BExXNUUSF7BXCV2FP77K21G0V5ZQ" hidden="1">#REF!</definedName>
    <definedName name="BExXNWYB165VO9MHARCL5WLCHWS0" hidden="1">#N/A</definedName>
    <definedName name="BExXO278QHQN8JDK5425EJ615ECC" hidden="1">#N/A</definedName>
    <definedName name="BExXOBHOP0WGFHI2Y9AO4L440UVQ" hidden="1">#N/A</definedName>
    <definedName name="BExXOCJEK8U4DTT7CXZ9FY8XBL53" hidden="1">#N/A</definedName>
    <definedName name="BExXOH6KDAG5EBHNSFID0KI5PE67" hidden="1">#REF!</definedName>
    <definedName name="BExXOHSAD2NSHOLLMZ2JWA4I3I1R" hidden="1">#N/A</definedName>
    <definedName name="BExXOVPXBBPMBV8REWVCI8394SY1" hidden="1">#REF!</definedName>
    <definedName name="BExXP2BA6SMD7PN6MC9BKTCXHWK8" hidden="1">#REF!</definedName>
    <definedName name="BExXP3276FAJJGZJ6IEFCUUIVQ75" hidden="1">#REF!</definedName>
    <definedName name="BExXP80B5FGA00JCM7UXKPI3PB7Y" hidden="1">#N/A</definedName>
    <definedName name="BExXP85M4WXYVN1UVHUTOEKEG5XS" hidden="1">#N/A</definedName>
    <definedName name="BExXPBWKTZV1S52ZB9I9F1I4JV2Y" hidden="1">#N/A</definedName>
    <definedName name="BExXPELOTHOAG0OWILLAH94OZV5J" hidden="1">#N/A</definedName>
    <definedName name="BExXPQQKNV21K3EC5WU9ABON2RWX" hidden="1">#REF!</definedName>
    <definedName name="BExXPRHLHDDXZE0DIJMVRE39XF9U" hidden="1">#REF!</definedName>
    <definedName name="BExXPS31W1VD2NMIE4E37LHVDF0L" hidden="1">#N/A</definedName>
    <definedName name="BExXPTA81ZB76TV8EW01CEVKUGR7" hidden="1">#REF!</definedName>
    <definedName name="BExXPXHA3KQ13MVG3NLO4ENABDVD" hidden="1">#REF!</definedName>
    <definedName name="BExXPZKYEMVF5JOC14HYOOYQK6JK" hidden="1">#N/A</definedName>
    <definedName name="BExXQ30Y7IFFQ4C13UL3DEVKSPMM" hidden="1">#N/A</definedName>
    <definedName name="BExXQ3XC41G295IG5C7HGLKRTCNB" hidden="1">#REF!</definedName>
    <definedName name="BExXQ89PA10X79WBWOEP1AJX1OQM" hidden="1">#N/A</definedName>
    <definedName name="BExXQCGQGGYSI0LTRVR73MUO50AW" hidden="1">#N/A</definedName>
    <definedName name="BExXQEEXFHDQ8DSRAJSB5ET6J004" hidden="1">#N/A</definedName>
    <definedName name="BExXQH41O5HZAH8BO6HCFY8YC3TU" hidden="1">#N/A</definedName>
    <definedName name="BExXQIRBLQSLAJTFL7224FCFUTKH" hidden="1">#N/A</definedName>
    <definedName name="BExXQJIEF5R3QQ6D8HO3NGPU0IQC" hidden="1">#N/A</definedName>
    <definedName name="BExXQU00K9ER4I1WM7T9J0W1E7ZC" hidden="1">#N/A</definedName>
    <definedName name="BExXQU00KOR7XLM8B13DGJ1MIQDY" hidden="1">#N/A</definedName>
    <definedName name="BExXQXG18PS8HGBOS03OSTQ0KEYC" hidden="1">#N/A</definedName>
    <definedName name="BExXQXQT4OAFQT5B0YB3USDJOJOB" hidden="1">#N/A</definedName>
    <definedName name="BExXR3FSEXAHSXEQNJORWFCPX86N" hidden="1">#N/A</definedName>
    <definedName name="BExXR3W3FKYQBLR299HO9RZ70C43" hidden="1">#N/A</definedName>
    <definedName name="BExXR46U23CRRBV6IZT982MAEQKI" hidden="1">#N/A</definedName>
    <definedName name="BExXR8OKAVX7O70V5IYG2PRKXSTI" hidden="1">#N/A</definedName>
    <definedName name="BExXRA6N6XCLQM6XDV724ZIH6G93" hidden="1">#N/A</definedName>
    <definedName name="BExXRABZ1CNKCG6K1MR6OUFHF7J9" hidden="1">#N/A</definedName>
    <definedName name="BExXRB8BIVV6QSHVFNMWVE4LC36P" hidden="1">#N/A</definedName>
    <definedName name="BExXRBOFETC0OTJ6WY3VPMFH03VB" hidden="1">#N/A</definedName>
    <definedName name="BExXRD13K1S9Y3JGR7CXSONT7RJZ" hidden="1">#N/A</definedName>
    <definedName name="BExXRIFB4QQ87QIGA9AG0NXP577K" hidden="1">#N/A</definedName>
    <definedName name="BExXRIQ2JF2CVTRDQX2D9SPH7FTN" hidden="1">#N/A</definedName>
    <definedName name="BExXRLF5TB34SA9TVT8U03ZBKBVQ" hidden="1">#REF!</definedName>
    <definedName name="BExXRO4A6VUH1F4XV8N1BRJ4896W" hidden="1">#N/A</definedName>
    <definedName name="BExXRO9N1SNJZGKD90P4K7FU1J0P" hidden="1">#N/A</definedName>
    <definedName name="BExXRV5QP3Z0KAQ1EQT9JYT2FV0L" hidden="1">#N/A</definedName>
    <definedName name="BExXRZ20LZZCW8LVGDK0XETOTSAI" hidden="1">#N/A</definedName>
    <definedName name="BExXRZNM651EJ5HJPGKGTVYLAZQ1" hidden="1">#N/A</definedName>
    <definedName name="BExXS0JZHJKZUNH6A7RDT2H1QUAQ" hidden="1">#N/A</definedName>
    <definedName name="BExXS63O4OMWMNXXAODZQFSDG33N" hidden="1">#N/A</definedName>
    <definedName name="BExXSBSP1TOY051HSPEPM0AEIO2M" hidden="1">#N/A</definedName>
    <definedName name="BExXSC8RFK5D68FJD2HI4K66SA6I" hidden="1">#N/A</definedName>
    <definedName name="BExXSCE8SVYRNZ34QA6FYE6DGAYH" hidden="1">#N/A</definedName>
    <definedName name="BExXSJFQQBLD489IJ25AYBN3JXQD" hidden="1">#REF!</definedName>
    <definedName name="BExXSK1BTLTDS4U408HV4IXKA1Y0" hidden="1">#N/A</definedName>
    <definedName name="BExXSNHC88W4UMXEOIOOATJAIKZO" hidden="1">#N/A</definedName>
    <definedName name="BExXSO2WHNR2SNTE7W9LJ94LFC8J" hidden="1">#N/A</definedName>
    <definedName name="BExXSTBS08WIA9TLALV3UQ2Z3MRG" hidden="1">#N/A</definedName>
    <definedName name="BExXSUO9KLIRPAIUK9Y7EN556MHJ" hidden="1">#N/A</definedName>
    <definedName name="BExXSVQ2WOJJ73YEO8Q2FK60V4G8" hidden="1">#N/A</definedName>
    <definedName name="BExXSWBP6N2CNOX4RB67R4MVU2PA" hidden="1">#N/A</definedName>
    <definedName name="BExXT743OK0T2ZC8XGR2O2ODSJXR" hidden="1">#N/A</definedName>
    <definedName name="BExXTHLRNL82GN7KZY3TOLO508N7" hidden="1">#N/A</definedName>
    <definedName name="BExXTKG5Y8UU6ACVMXAOT70BPU9X" hidden="1">#REF!</definedName>
    <definedName name="BExXTL72MKEQSQH9L2OTFLU8DM2B" hidden="1">#N/A</definedName>
    <definedName name="BExXTM3M4RTCRSX7VGAXGQNPP668" hidden="1">#N/A</definedName>
    <definedName name="BExXTOCF78J7WY6FOVBRY1N2RBBR" hidden="1">#N/A</definedName>
    <definedName name="BExXTP3GYO6Z9RTKKT10XA0UTV3T" hidden="1">#N/A</definedName>
    <definedName name="BExXTXS8D20YL64F3V3YG5KFU49B" hidden="1">#REF!</definedName>
    <definedName name="BExXTZKZ4CG92ZQLIRKEXXH9BFIR" hidden="1">#N/A</definedName>
    <definedName name="BExXU4DR82L9P6AH5P0DEYGUZH9Y" hidden="1">#REF!</definedName>
    <definedName name="BExXU4J2BM2964GD5UZHM752Q4NS" hidden="1">#N/A</definedName>
    <definedName name="BExXU4J347CTIIQSE1W8SHD475PF" hidden="1">#REF!</definedName>
    <definedName name="BExXU6XDTT7RM93KILIDEYPA9XKF" hidden="1">#N/A</definedName>
    <definedName name="BExXU8VLZA7WLPZ3RAQZGNERUD26" hidden="1">#N/A</definedName>
    <definedName name="BExXUB9RSLSCNN5ETLXY72DAPZZM" hidden="1">#N/A</definedName>
    <definedName name="BExXUFRM82XQIN2T8KGLDQL1IBQW" hidden="1">#N/A</definedName>
    <definedName name="BExXUHF0NG7HGMQLH288WXD24PKK" hidden="1">#REF!</definedName>
    <definedName name="BExXUM26U5FOP90SBD92MMHRR1OM" hidden="1">#REF!</definedName>
    <definedName name="BExXUOWSD5U2LCL8SJWABIFY77KR" hidden="1">#N/A</definedName>
    <definedName name="BExXUQEQBF6FI240ZGIF9YXZSRAU" hidden="1">#N/A</definedName>
    <definedName name="BExXUYCJV8JBTRX9BMX94YAPKPV3" hidden="1">#N/A</definedName>
    <definedName name="BExXUYND6EJO7CJ5KRICV4O1JNWK" hidden="1">#N/A</definedName>
    <definedName name="BExXV6FWG4H3S2QEUJZYIXILNGJ7" hidden="1">#N/A</definedName>
    <definedName name="BExXV83BBPJ70KB1OGP9FWW8HVBC" hidden="1">#REF!</definedName>
    <definedName name="BExXVE33RSIDR0R8Q28IJ3Q00KQM" hidden="1">#REF!</definedName>
    <definedName name="BExXVE8FVTHU622WKAEZNYBPR6TU" hidden="1">#REF!</definedName>
    <definedName name="BExXVK87BMMO6LHKV0CFDNIQVIBS" hidden="1">#N/A</definedName>
    <definedName name="BExXVKZ9WXPGL6IVY6T61IDD771I" hidden="1">#N/A</definedName>
    <definedName name="BExXVUPVE2PUV62XSLQ0VRT7J2UP" hidden="1">#N/A</definedName>
    <definedName name="BExXVY5UPGF12PC8PBWJHJGTFK3C" hidden="1">#REF!</definedName>
    <definedName name="BExXW0K72T1Y8K1I4VZT87UY9S2G" hidden="1">#N/A</definedName>
    <definedName name="BExXW27MMXHXUXX78SDTBE1JYTHT" hidden="1">#N/A</definedName>
    <definedName name="BExXW2YIM2MYBSHRIX0RP9D4PRMN" hidden="1">#N/A</definedName>
    <definedName name="BExXWBNE4KTFSXKVSRF6WX039WPB" hidden="1">#N/A</definedName>
    <definedName name="BExXWFP5AYE7EHYTJWBZSQ8PQ0YX" hidden="1">#N/A</definedName>
    <definedName name="BExXWLZP05YL06O29AJ6JE7ZDVKV" hidden="1">#N/A</definedName>
    <definedName name="BExXWVFIBQT8OY1O41FRFPFGXQHK" hidden="1">#N/A</definedName>
    <definedName name="BExXWWXHBZHA9J3N8K47F84X0M0L" hidden="1">#N/A</definedName>
    <definedName name="BExXXAEZXG5Y8X5946NMN5ZHJF86" hidden="1">#REF!</definedName>
    <definedName name="BExXXBM521DL8R4ZX7NZ3DBCUOR5" hidden="1">#N/A</definedName>
    <definedName name="BExXXC7OZI33XZ03NRMEP7VRLQK4" hidden="1">#N/A</definedName>
    <definedName name="BExXXFYHMH5IOHF18LZ9ZSJ2Z7UN" hidden="1">#REF!</definedName>
    <definedName name="BExXXH5N3NKBQ7BCJPJTBF8CYM2Q" hidden="1">#N/A</definedName>
    <definedName name="BExXXI22EYQVZE9ZYUNXUNP0Z6N9" hidden="1">#REF!</definedName>
    <definedName name="BExXXKWLM4D541BH6O8GOJMHFHMW" hidden="1">#N/A</definedName>
    <definedName name="BExXXO7AUVH3ZHLBZBP2HH2P2D8J" hidden="1">#REF!</definedName>
    <definedName name="BExXXPPA1Q87XPI97X0OXCPBPDON" hidden="1">#N/A</definedName>
    <definedName name="BExXXVEALN162JKNZW2O4D0S50YX" hidden="1">#REF!</definedName>
    <definedName name="BExXXVUDA98IZTQ6MANKU4MTTDVR" hidden="1">#N/A</definedName>
    <definedName name="BExXXXHRBJJE8WMHBGIVGS61HYBH" hidden="1">#N/A</definedName>
    <definedName name="BExXXZQNZY6IZI45DJXJK0MQZWA7" hidden="1">#N/A</definedName>
    <definedName name="BExXY48H9LSIJ19JNXE00ISODTX5" hidden="1">#REF!</definedName>
    <definedName name="BExXY5QFG6QP94SFT3935OBM8Y4K" hidden="1">#N/A</definedName>
    <definedName name="BExXY72W0H7GRD82B7WQ2I7X303G" hidden="1">#REF!</definedName>
    <definedName name="BExXY7TYEBFXRYUYIFHTN65RJ8EW" hidden="1">#N/A</definedName>
    <definedName name="BExXYLBHANUXC5FCTDDTGOVD3GQS" hidden="1">#N/A</definedName>
    <definedName name="BExXYMNYAYH3WA2ZCFAYKZID9ZCI" hidden="1">#N/A</definedName>
    <definedName name="BExXYO0KSNTTPQHGRUCFSXQHANUB" hidden="1">#N/A</definedName>
    <definedName name="BExXYYT12SVN2VDMLVNV4P3ISD8T" hidden="1">#N/A</definedName>
    <definedName name="BExXZ1I4GYJZ47SP2QYT1XJDPRG7" hidden="1">#N/A</definedName>
    <definedName name="BExXZ8ZTRTUNG29KUREZ6WR22QJZ" hidden="1">#REF!</definedName>
    <definedName name="BExXZDXU6JZ1IL4XH5VZAGG622UJ" hidden="1">#REF!</definedName>
    <definedName name="BExXZEDWUYH25UZMW2QU2RXFILJE" hidden="1">#N/A</definedName>
    <definedName name="BExXZFVV4YB42AZ3H1I40YG3JAPU" hidden="1">#N/A</definedName>
    <definedName name="BExXZHJ9T2JELF12CHHGD54J1B0C" hidden="1">#N/A</definedName>
    <definedName name="BExXZNJ2X1TK2LRK5ZY3MX49H5T7" hidden="1">#N/A</definedName>
    <definedName name="BExXZOVPCEP495TQSON6PSRQ8XCY" hidden="1">#N/A</definedName>
    <definedName name="BExXZRQ4PON1ESY4WW66P9CIEAXF" hidden="1">#REF!</definedName>
    <definedName name="BExXZXKH7NBARQQAZM69Z57IH1MM" hidden="1">#N/A</definedName>
    <definedName name="BExY04WUU2F52T9WRBJ8XI7FOVL6" hidden="1">#REF!</definedName>
    <definedName name="BExY07WSDH5QEVM7BJXJK2ZRAI1O" hidden="1">#N/A</definedName>
    <definedName name="BExY0C3UBVC4M59JIRXVQ8OWAJC1" hidden="1">#N/A</definedName>
    <definedName name="BExY0ECOG3O3SE91PE6HBTV74GPW" hidden="1">#N/A</definedName>
    <definedName name="BExY0OE8GFHMLLTEAFIOQTOPEVPB" hidden="1">#N/A</definedName>
    <definedName name="BExY0OJHW85S0VKBA8T4HTYPYBOS" hidden="1">#N/A</definedName>
    <definedName name="BExY0OOZG63PLSR2IPR4EU9W2FVW" hidden="1">#REF!</definedName>
    <definedName name="BExY0RZIF4UK8P7LGGRCBYFXT5YM" hidden="1">#REF!</definedName>
    <definedName name="BExY0T1E034D7XAXNC6F7540LLIE" hidden="1">#N/A</definedName>
    <definedName name="BExY0WMTZ6WAH76RBLUEWUP9AGUD" hidden="1">#REF!</definedName>
    <definedName name="BExY0XTZLHN49J2JH94BYTKBJLT3" hidden="1">#N/A</definedName>
    <definedName name="BExY0XU08J7PQT005D9S42EALXVP" hidden="1">#REF!</definedName>
    <definedName name="BExY11FH9TXHERUYGG8FE50U7H7J" hidden="1">#N/A</definedName>
    <definedName name="BExY15MIUKJ9L8U55WVWYX2BEDSL" hidden="1">#REF!</definedName>
    <definedName name="BExY180UKNW5NIAWD6ZUYTFEH8QS" hidden="1">#N/A</definedName>
    <definedName name="BExY18H38TRJTEV1DXYE2CVD2ERV" hidden="1">#REF!</definedName>
    <definedName name="BExY1DPTV4LSY9MEOUGXF8X052NA" hidden="1">#N/A</definedName>
    <definedName name="BExY1GK9ELBEKDD7O6HR6DUO8YGO" hidden="1">#N/A</definedName>
    <definedName name="BExY1H0IYZ1KOHC9B3C705HAU7SO" hidden="1">#REF!</definedName>
    <definedName name="BExY1NWOXXFV9GGZ3PX444LZ8TVX" hidden="1">#N/A</definedName>
    <definedName name="BExY1UCL0RND63LLSM9X5SFRG117" hidden="1">#N/A</definedName>
    <definedName name="BExY1WAT3937L08HLHIRQHMP2A3H" hidden="1">#N/A</definedName>
    <definedName name="BExY1YEBOSLMID7LURP8QB46AI91" hidden="1">#N/A</definedName>
    <definedName name="BExY2ADS53PUYCXSVN50G0O6XI6D" hidden="1">#N/A</definedName>
    <definedName name="BExY2FS4LFX9OHOTQT7SJ2PXAC25" hidden="1">#N/A</definedName>
    <definedName name="BExY2GDPCZPVU0IQ6IJIB1YQQRQ6" hidden="1">#N/A</definedName>
    <definedName name="BExY2GTSZ3VA9TXLY7KW1LIAKJ61" hidden="1">#N/A</definedName>
    <definedName name="BExY2IXBR1SGYZH08T7QHKEFS8HA" hidden="1">#N/A</definedName>
    <definedName name="BExY2N4DC7RPYKDATF2OJG6EDHNC" hidden="1">#N/A</definedName>
    <definedName name="BExY2Q4B5FUDA5VU4VRUHX327QN0" hidden="1">#N/A</definedName>
    <definedName name="BExY2QKEYDTPD74SKN2X9KRUWS6Y" hidden="1">#REF!</definedName>
    <definedName name="BExY2QPVEFC7BW6QIH4VSP9LDAS4" hidden="1">#REF!</definedName>
    <definedName name="BExY2S2COBLPRXKMV3GZ8GKXOHMK" hidden="1">#REF!</definedName>
    <definedName name="BExY2W43IBLMDTS46SUSZFI6WBN8" hidden="1">#REF!</definedName>
    <definedName name="BExY2WEV11V8S88NTF68N74ZY1QA" hidden="1">#N/A</definedName>
    <definedName name="BExY3FFXGKIUUL5IB0ZXNPQVYGP6" hidden="1">#N/A</definedName>
    <definedName name="BExY3HOSK7YI364K15OX70AVR6F1" hidden="1">#N/A</definedName>
    <definedName name="BExY3S6FLJGM6HS2MCSDO86EI1Y7" hidden="1">#REF!</definedName>
    <definedName name="BExY3SMOXLMZ8LBBCCZWVFUX7I34" hidden="1">#REF!</definedName>
    <definedName name="BExY3T89AUR83SOAZZ3OMDEJDQ39" hidden="1">#N/A</definedName>
    <definedName name="BExY47M5SUIL77K5G4X75KBQFLJ7" hidden="1">#REF!</definedName>
    <definedName name="BExY4F97NBGGLDTQKVPEEF3GDGJ9" hidden="1">#REF!</definedName>
    <definedName name="BExY4MG771JQ84EMIVB6HQGGHZY7" hidden="1">#N/A</definedName>
    <definedName name="BExY4OP5PMXNGV0WXF63N8VUFHIJ" hidden="1">#REF!</definedName>
    <definedName name="BExY4PWCSFB8P3J3TBQB2MD67263" hidden="1">#N/A</definedName>
    <definedName name="BExY4RZW3KK11JLYBA4DWZ92M6LQ" hidden="1">#N/A</definedName>
    <definedName name="BExY4TXWAG0PHU3ZHV4Z8ZAXJ6H4" hidden="1">#REF!</definedName>
    <definedName name="BExY4XOVTTNVZ577RLIEC7NZQFIX" hidden="1">#N/A</definedName>
    <definedName name="BExY50JAF5CG01GTHAUS7I4ZLUDC" hidden="1">#N/A</definedName>
    <definedName name="BExY53J7EXFEOFTRNAHLK7IH3ACB" hidden="1">#N/A</definedName>
    <definedName name="BExY53TYWDLNEUZP27UAVRMKNQ9H" hidden="1">#REF!</definedName>
    <definedName name="BExY5515SJTJS3VM80M3YYR0WF37" hidden="1">#N/A</definedName>
    <definedName name="BExY5515WE39FQ3EG5QHG67V9C0O" hidden="1">#N/A</definedName>
    <definedName name="BExY5986WNAD8NFCPXC9TVLBU4FG" hidden="1">#N/A</definedName>
    <definedName name="BExY5C83GULV55228OP704DS5CXU" hidden="1">#REF!</definedName>
    <definedName name="BExY5DF9MS25IFNWGJ1YAS5MDN8R" hidden="1">#N/A</definedName>
    <definedName name="BExY5ERVGL3UM2MGT8LJ0XPKTZEK" hidden="1">#N/A</definedName>
    <definedName name="BExY5EX6NJFK8W754ZVZDN5DS04K" hidden="1">#N/A</definedName>
    <definedName name="BExY5OIFHVL6A66ROGPXH9BQXF1H" hidden="1">#REF!</definedName>
    <definedName name="BExY5S3XD1NJT109CV54IFOHVLQ6" hidden="1">#N/A</definedName>
    <definedName name="BExY5TB2VAI3GHKCPXMCVIOM8B8W" hidden="1">#N/A</definedName>
    <definedName name="BExY6J31GYAE77SD18ZJRYP2XI4X" hidden="1">#N/A</definedName>
    <definedName name="BExY6KVS1MMZ2R34PGEFR2BMTU9W" hidden="1">#N/A</definedName>
    <definedName name="BExY6Q9YY7LW745GP7CYOGGSPHGE" hidden="1">#N/A</definedName>
    <definedName name="BExZIA3C8LKJTEH3MKQ57KJH5TA2" hidden="1">#N/A</definedName>
    <definedName name="BExZIIHH3QNQE3GFMHEE4UMHY6WQ" hidden="1">#N/A</definedName>
    <definedName name="BExZIYO22G5UXOB42GDLYGVRJ6U7" hidden="1">#N/A</definedName>
    <definedName name="BExZJ7I9T8XU4MZRKJ1VVU76V2LZ" hidden="1">#N/A</definedName>
    <definedName name="BExZJBK0YRR3R7LZVBQGQ7YD05DU" hidden="1">#REF!</definedName>
    <definedName name="BExZJIG6AW980T0BZBA4JXINV6AO" hidden="1">#REF!</definedName>
    <definedName name="BExZJMY170JCUU1RWASNZ1HJPRTA" hidden="1">#N/A</definedName>
    <definedName name="BExZJO57WSBFBPFXJ5IO3S23FX4B" hidden="1">#REF!</definedName>
    <definedName name="BExZJOQR77H0P4SUKVYACDCFBBXO" hidden="1">#N/A</definedName>
    <definedName name="BExZJS6RG34ODDY9HMZ0O34MEMSB" hidden="1">#N/A</definedName>
    <definedName name="BExZJY6KXXOYZGOCFQUB5160KUSY" hidden="1">#N/A</definedName>
    <definedName name="BExZK1S1OKC6ZV2G93ADRAI0IE9W" hidden="1">#REF!</definedName>
    <definedName name="BExZK34NR4BAD7HJAP7SQ926UQP3" hidden="1">#N/A</definedName>
    <definedName name="BExZK3FGPHH5H771U7D5XY7XBS6E" hidden="1">#N/A</definedName>
    <definedName name="BExZKGRJ6N4ERN6YVP01NN7YGS5W" hidden="1">#REF!</definedName>
    <definedName name="BExZKHYORG3O8C772XPFHM1N8T80" hidden="1">#N/A</definedName>
    <definedName name="BExZKIEY1STRH24MPC77P30JDI8E" hidden="1">#REF!</definedName>
    <definedName name="BExZKJRF2IRR57DG9CLC7MSHWNNN" hidden="1">#N/A</definedName>
    <definedName name="BExZKP5M2INHRSAFIIOA0EXSR7UA" hidden="1">#REF!</definedName>
    <definedName name="BExZKU91W5S745LDIJU4PROVEBIF" hidden="1">#REF!</definedName>
    <definedName name="BExZKV5GYXO0X760SBD9TWTIQHGI" hidden="1">#N/A</definedName>
    <definedName name="BExZKY003J5A27WZZ17BFQG6UCDH" hidden="1">#REF!</definedName>
    <definedName name="BExZKYG41DSF5XFX4D9CDNF6QLC3" hidden="1">#N/A</definedName>
    <definedName name="BExZL4QPZ8WEH8FSK5JH31IQ8UZL" hidden="1">#REF!</definedName>
    <definedName name="BExZL4VZZ3M5G0X79N668U21MRZU" hidden="1">#REF!</definedName>
    <definedName name="BExZL68MI3261K49ULJ6XV8V4HI4" hidden="1">#REF!</definedName>
    <definedName name="BExZL6E4YVXRUN7ZGF2BIGIXFR8K" hidden="1">#N/A</definedName>
    <definedName name="BExZL86OPAG90V0ZDTTEQBWIWATW" hidden="1">#N/A</definedName>
    <definedName name="BExZLBXMGVEODWNGJVI2UXVUJ9IP" hidden="1">#REF!</definedName>
    <definedName name="BExZLBXNUSUIVJ12CV7EJJ0KHJG5" hidden="1">#N/A</definedName>
    <definedName name="BExZLGVLMKTPFXG42QYT0PO81G7F" hidden="1">#N/A</definedName>
    <definedName name="BExZLH11OJD5MZ0SFJBX2YBS10FG" hidden="1">#N/A</definedName>
    <definedName name="BExZLKMK7LRK14S09WLMH7MXSQXM" hidden="1">#N/A</definedName>
    <definedName name="BExZLL2NKBYF9M6XYDRY2XESJGWC" hidden="1">#REF!</definedName>
    <definedName name="BExZM2B59LLVZTMY3B7MVAQ7X3PY" hidden="1">#REF!</definedName>
    <definedName name="BExZM321XHSHVWB13RULTPCZYED1" hidden="1">#N/A</definedName>
    <definedName name="BExZM73MOQWCA2KHYZWL5HOS0ZNG" hidden="1">#REF!</definedName>
    <definedName name="BExZM7JVLG0W8EG5RBU915U3SKBY" hidden="1">#N/A</definedName>
    <definedName name="BExZM85FOVUFF110XMQ9O2ODSJUK" hidden="1">#N/A</definedName>
    <definedName name="BExZMF1MMTZ1TA14PZ8ASSU2CBSP" hidden="1">#N/A</definedName>
    <definedName name="BExZMFN84U8CIS7ZA5W9VDGYNLX8" hidden="1">#REF!</definedName>
    <definedName name="BExZMKL5YQZD7F0FUCSVFGLPFK52" hidden="1">#N/A</definedName>
    <definedName name="BExZMOC3VNZALJM71X2T6FV91GTB" hidden="1">#N/A</definedName>
    <definedName name="BExZMR173F8CMVUKKTXES7ET0I38" hidden="1">#N/A</definedName>
    <definedName name="BExZMTFIDIHACSQCNK7Q6T7I9O2N" hidden="1">#REF!</definedName>
    <definedName name="BExZMXH39OB0I43XEL3K11U3G9PM" hidden="1">#N/A</definedName>
    <definedName name="BExZMZQ3RBKDHT5GLFNLS52OSJA0" hidden="1">#N/A</definedName>
    <definedName name="BExZN2F7Y2J2L2LN5WZRG949MS4A" hidden="1">#N/A</definedName>
    <definedName name="BExZN6X2GBJIOSO0H2KN67IASFNR" hidden="1">#REF!</definedName>
    <definedName name="BExZN847WUWKRYTZWG9TCQZJS3OL" hidden="1">#N/A</definedName>
    <definedName name="BExZND7M3TNXV8E7LH30FSAFT0RA" hidden="1">#REF!</definedName>
    <definedName name="BExZNH3VISFF4NQI11BZDP5IQ7VG" hidden="1">#N/A</definedName>
    <definedName name="BExZNJT0T0FW1H9E0DR1KTY9JB7O" hidden="1">#REF!</definedName>
    <definedName name="BExZNJYCFYVMAOI62GB2BABK1ELE" hidden="1">#N/A</definedName>
    <definedName name="BExZNV707LIU6Z5H6QI6H67LHTI1" hidden="1">#N/A</definedName>
    <definedName name="BExZNVCBKB930QQ9QW7KSGOZ0V1M" hidden="1">#N/A</definedName>
    <definedName name="BExZNW8QJ18X0RSGFDWAE9ZSDX39" hidden="1">#N/A</definedName>
    <definedName name="BExZNZDWRS6Q40L8OCWFEIVI0A1O" hidden="1">#N/A</definedName>
    <definedName name="BExZO1C4R2FQUBU2NR3RUTCTT5Y2" hidden="1">#REF!</definedName>
    <definedName name="BExZO34UJSI66INBQTTATDUB5CC6" hidden="1">#N/A</definedName>
    <definedName name="BExZO5DP3669Q4CX6D0MZBOV6LD0" hidden="1">#REF!</definedName>
    <definedName name="BExZO76FLXE7QXRPLIZN7LYWWCTW" hidden="1">#REF!</definedName>
    <definedName name="BExZOAHA3RP5XTBXROURJ0T8J5XS" hidden="1">#REF!</definedName>
    <definedName name="BExZOBO9NYLGVJQ31LVQ9XS2ZT4N" hidden="1">#N/A</definedName>
    <definedName name="BExZOETNB1CJ3Y2RKLI1ZK0S8Z6H" hidden="1">#N/A</definedName>
    <definedName name="BExZOEYYZWX4Q3DRTWPJFFSR4RS8" hidden="1">#REF!</definedName>
    <definedName name="BExZOIKFW3AG5O5D29IFJDO88H69" hidden="1">#REF!</definedName>
    <definedName name="BExZOL9K1RUXBTLZ6FJ65BIE9G5R" hidden="1">#N/A</definedName>
    <definedName name="BExZOQYL5BD0I0SHSRSBPWI2P89S" hidden="1">#REF!</definedName>
    <definedName name="BExZOREMVSK4E5VSWM838KHUB8AI" hidden="1">#N/A</definedName>
    <definedName name="BExZOVR745T5P1KS9NV2PXZPZVRG" hidden="1">#N/A</definedName>
    <definedName name="BExZOZSWGLSY2XYVRIS6VSNJDSGD" hidden="1">#N/A</definedName>
    <definedName name="BExZP756HOHPEAB9PBKPN4IK5GSI" hidden="1">#REF!</definedName>
    <definedName name="BExZP7AIJKLM6C6CSUIIFAHFBNX2" hidden="1">#N/A</definedName>
    <definedName name="BExZP9E1YZHTC9XLBL898D7ZM1I0" hidden="1">#REF!</definedName>
    <definedName name="BExZPP4KUMNIRXOLDNDKTZFZB5PQ" hidden="1">#REF!</definedName>
    <definedName name="BExZPQ0XY507N8FJMVPKCTK8HC9H" hidden="1">#N/A</definedName>
    <definedName name="BExZPZX16H4GC3VAEOZ31CCB1YLV" hidden="1">#REF!</definedName>
    <definedName name="BExZQ2WXDG81ZIUQ7LAGD4NMGR9C" hidden="1">#N/A</definedName>
    <definedName name="BExZQ37OVBR25U32CO2YYVPZOMR5" hidden="1">#N/A</definedName>
    <definedName name="BExZQ3IHNAFF2HI20IH754T349LH" hidden="1">#N/A</definedName>
    <definedName name="BExZQ3NT7H06VO0AR48WHZULZB93" hidden="1">#N/A</definedName>
    <definedName name="BExZQ7PJU07SEJMDX18U9YVDC2GU" hidden="1">#N/A</definedName>
    <definedName name="BExZQ97IGDJY3S15VCH3LZ1XLB11" hidden="1">#N/A</definedName>
    <definedName name="BExZQ9I9ZQUJ7LH57JWXN1EJLG9F" hidden="1">#REF!</definedName>
    <definedName name="BExZQFSUDX486N4E3TZRWK0TAJXU" hidden="1">#REF!</definedName>
    <definedName name="BExZQIHTGHK7OOI2Y2PN3JYBY82I" hidden="1">#N/A</definedName>
    <definedName name="BExZQJJMGU5MHQOILGXGJPAQI5XI" hidden="1">#N/A</definedName>
    <definedName name="BExZQP8MY6SX3CU3VJAC0UBF7XLH" hidden="1">#REF!</definedName>
    <definedName name="BExZQWA4N36HRN3WRHQFF2YU3H9A" hidden="1">#REF!</definedName>
    <definedName name="BExZQXBYEBN28QUH1KOVW6KKA5UM" hidden="1">#N/A</definedName>
    <definedName name="BExZQZKT146WEN8FTVZ7Y5TSB8L5" hidden="1">#N/A</definedName>
    <definedName name="BExZR485AKBH93YZ08CMUC3WROED" hidden="1">#N/A</definedName>
    <definedName name="BExZR4IWNQUB0KOCR3PH83XQAA7O" hidden="1">#REF!</definedName>
    <definedName name="BExZR6MG5XL1W38YSZXU4UZGYM4A" hidden="1">#REF!</definedName>
    <definedName name="BExZR7TL98P2PPUVGIZYR5873DWW" hidden="1">#N/A</definedName>
    <definedName name="BExZRD2CNHSZX1XLIV7RNPNL3V1F" hidden="1">#N/A</definedName>
    <definedName name="BExZRDD3YJIE57SO6FEPCEW3JAQU" hidden="1">#REF!</definedName>
    <definedName name="BExZRGD1603X5ACFALUUDKCD7X48" hidden="1">#N/A</definedName>
    <definedName name="BExZRJT7CXNOZ6M0OCAW22TG3UAJ" hidden="1">#N/A</definedName>
    <definedName name="BExZRNEO10595F6C8CD3F5LFBBAF" hidden="1">#N/A</definedName>
    <definedName name="BExZRNPH3UK96GZ5JWVIEI1N36S3" hidden="1">#REF!</definedName>
    <definedName name="BExZRP1X6UVLN1UOLHH5VF4STP1O" hidden="1">#N/A</definedName>
    <definedName name="BExZRQ930U6OCYNV00CH5I0Q4LPE" hidden="1">#N/A</definedName>
    <definedName name="BExZRRARJMFV0ALI7D6QP9P40XDJ" hidden="1">#REF!</definedName>
    <definedName name="BExZRS1TJT1DE6BEGFZ2C0WWEKU6" hidden="1">#REF!</definedName>
    <definedName name="BExZRSY79XMSI5Y4VQ52D08DU4O2" hidden="1">#REF!</definedName>
    <definedName name="BExZRW8W514W8OZ72YBONYJ64GXF" hidden="1">#N/A</definedName>
    <definedName name="BExZRWJP2BUVFJPO8U8ATQEP0LZU" hidden="1">#N/A</definedName>
    <definedName name="BExZRZP21PZNCOIPW3XZA6F0BYQK" hidden="1">#REF!</definedName>
    <definedName name="BExZS2OY9JTSSP01ZQ6V2T2LO5R9" hidden="1">#N/A</definedName>
    <definedName name="BExZS6AFLQA3BXVRBSFK8S4XNSG2" hidden="1">#REF!</definedName>
    <definedName name="BExZSGXCOTN7Q3K5A066XTSCVJFC" hidden="1">#REF!</definedName>
    <definedName name="BExZSI9USDLZAN8LI8M4YYQL24GZ" hidden="1">#N/A</definedName>
    <definedName name="BExZSS0LA2JY4ZLJ1Z5YCMLJJZCH" hidden="1">#N/A</definedName>
    <definedName name="BExZSW25N8Q7MIVAHZ3THSW93ZRL" hidden="1">#REF!</definedName>
    <definedName name="BExZT75DE6XS14LSQ738XFZSCC2N" hidden="1">#REF!</definedName>
    <definedName name="BExZT9JQ575DHT2K19WLAX52B7FW" hidden="1">#REF!</definedName>
    <definedName name="BExZTALJZ7G6AD0DONZVH4NQ4SPY" hidden="1">#REF!</definedName>
    <definedName name="BExZTAQV2QVSZY5Y3VCCWUBSBW9P" hidden="1">#N/A</definedName>
    <definedName name="BExZTBHQI9D292RAHQ19L2MUUFOT" hidden="1">#N/A</definedName>
    <definedName name="BExZTGAK21R2V9GZDU2BB4B2J8O1" hidden="1">#REF!</definedName>
    <definedName name="BExZTHHQDQKXSP8RIE9JKJ5EP0EO" hidden="1">#REF!</definedName>
    <definedName name="BExZTHSI2FX56PWRSNX9H5EWTZFO" hidden="1">#N/A</definedName>
    <definedName name="BExZTJL3HVBFY139H6CJHEQCT1EL" hidden="1">#N/A</definedName>
    <definedName name="BExZTKXQ9TDLO8A7DUN1F0EJTYUH" hidden="1">#N/A</definedName>
    <definedName name="BExZTLOL8OPABZI453E0KVNA1GJS" hidden="1">#N/A</definedName>
    <definedName name="BExZTPFIZMMK5J83N8C1KEQC8BHT" hidden="1">#REF!</definedName>
    <definedName name="BExZTT6J3X0TOX0ZY6YPLUVMCW9X" hidden="1">#N/A</definedName>
    <definedName name="BExZTW6ECBRA0BBITWBQ8R93RMCL" hidden="1">#N/A</definedName>
    <definedName name="BExZTZ6APWZBPJA7EGVA9XR7GU8Z" hidden="1">#REF!</definedName>
    <definedName name="BExZTZMFEV45W9LSAAWQGQL1H9QQ" hidden="1">#N/A</definedName>
    <definedName name="BExZU2BHYAOKSCBM3C5014ZF6IXS" hidden="1">#N/A</definedName>
    <definedName name="BExZU2RMJTXOCS0ROPMYPE6WTD87" hidden="1">#N/A</definedName>
    <definedName name="BExZUB0E2KDK3PVA069ESWSXD2T4" hidden="1">#N/A</definedName>
    <definedName name="BExZUF7G8FENTJKH9R1XUWXM6CWD" hidden="1">#N/A</definedName>
    <definedName name="BExZUNARUJBIZ08VCAV3GEVBIR3D" hidden="1">#N/A</definedName>
    <definedName name="BExZUSJK0B9ZQM5TGI75QYN1WBNV" hidden="1">#REF!</definedName>
    <definedName name="BExZUSZT5496UMBP4LFSLTR1GVEW" hidden="1">#N/A</definedName>
    <definedName name="BExZUT54340I38GVCV79EL116WR0" hidden="1">#N/A</definedName>
    <definedName name="BExZUYDULCX65H9OZ9JHPBNKF3MI" hidden="1">#N/A</definedName>
    <definedName name="BExZV2QD5ZDK3AGDRULLA7JB46C3" hidden="1">#N/A</definedName>
    <definedName name="BExZV4ZDNEYAMM22AZSK9VH55B0M" hidden="1">#REF!</definedName>
    <definedName name="BExZVA2NG0MYGJAGOOXE0YZ15DFP" hidden="1">#N/A</definedName>
    <definedName name="BExZVB4HA0Y2CABPJF58HNA0QK53" hidden="1">#REF!</definedName>
    <definedName name="BExZVBQ29OM0V8XAL3HL0JIM0MMU" hidden="1">#N/A</definedName>
    <definedName name="BExZVEPYS6HYXG8RN9GMWZTHDEMK" hidden="1">#N/A</definedName>
    <definedName name="BExZVFBKDLMGNTHC8C3M3LVRQTQO" hidden="1">#N/A</definedName>
    <definedName name="BExZVLM4T9ORS4ZWHME46U4Q103C" hidden="1">#N/A</definedName>
    <definedName name="BExZVM7OZWPPRH5YQW50EYMMIW1A" hidden="1">#N/A</definedName>
    <definedName name="BExZVPYGX2C5OSHMZ6F0KBKZ6B1S" hidden="1">#N/A</definedName>
    <definedName name="BExZVRB3NAXZBL28N45XHRFF5NE1" hidden="1">#REF!</definedName>
    <definedName name="BExZVTEMY8I7N5B04LGHOXR2R89R" hidden="1">#N/A</definedName>
    <definedName name="BExZVUWL9Q3BC2WSXK6H245ACAY0" hidden="1">#REF!</definedName>
    <definedName name="BExZW5JJK4SF4ORQ2QIM6D65C7ZX" hidden="1">#N/A</definedName>
    <definedName name="BExZW5UARC8W9AQNLJX2I5WQWS5F" hidden="1">#N/A</definedName>
    <definedName name="BExZW7HRGN6A9YS41KI2B2UUMJ7X" hidden="1">#N/A</definedName>
    <definedName name="BExZW8ZPNV43UXGOT98FDNIBQHZY" hidden="1">#N/A</definedName>
    <definedName name="BExZWCQI482MWEAY2X8EWPXGWN19" hidden="1">#N/A</definedName>
    <definedName name="BExZWKZ5N3RDXU8MZ8HQVYYD8O0F" hidden="1">#N/A</definedName>
    <definedName name="BExZWPX951EG7NI52I0AFX0WPDE1" hidden="1">#REF!</definedName>
    <definedName name="BExZWSMC9T48W74GFGQCIUJ8ZPP3" hidden="1">#N/A</definedName>
    <definedName name="BExZWSRO5IH95ZIQHYWYAIR2KTHZ" hidden="1">#N/A</definedName>
    <definedName name="BExZWUF2V4HY3HI8JN9ZVPRWK1H3" hidden="1">#N/A</definedName>
    <definedName name="BExZWUV6TEHQOWF4T5N7APNMBR4U" hidden="1">#REF!</definedName>
    <definedName name="BExZWVM9JEHH01RVDJ36Y863BM9G" hidden="1">#N/A</definedName>
    <definedName name="BExZWX45URTK9KYDJHEXL1OTZ833" hidden="1">#N/A</definedName>
    <definedName name="BExZX0EWQEZO86WDAD9A4EAEZ012" hidden="1">#N/A</definedName>
    <definedName name="BExZX2T6ZT2DZLYSDJJBPVIT5OK2" hidden="1">#N/A</definedName>
    <definedName name="BExZXIZTDXSZH0SBRX0VGUUXA1QO" hidden="1">#N/A</definedName>
    <definedName name="BExZXLU940LRVCB76WAYRZPX7FTG" hidden="1">#REF!</definedName>
    <definedName name="BExZXOJDELULNLEH7WG0OYJT0NJ4" hidden="1">#N/A</definedName>
    <definedName name="BExZXOOTRNUK8LGEAZ8ZCFW9KXQ1" hidden="1">#N/A</definedName>
    <definedName name="BExZXOOUHWNDDKWF0P6X9RYIDZVD" hidden="1">#N/A</definedName>
    <definedName name="BExZXT6JOXNKEDU23DKL8XZAJZIH" hidden="1">#N/A</definedName>
    <definedName name="BExZXUTYW1HWEEZ1LIX4OQWC7HL1" hidden="1">#N/A</definedName>
    <definedName name="BExZXY4NKQL9QD76YMQJ15U1C2G8" hidden="1">#N/A</definedName>
    <definedName name="BExZXYQ7U5G08FQGUIGYT14QCBOF" hidden="1">#N/A</definedName>
    <definedName name="BExZY02V77YJBMODJSWZOYCMPS5X" hidden="1">#N/A</definedName>
    <definedName name="BExZY49QRZIR6CA41LFA9LM6EULU" hidden="1">#N/A</definedName>
    <definedName name="BExZY9NZ9415O79KFHWAJHGK3BE6" hidden="1">#N/A</definedName>
    <definedName name="BExZYBBCZAXHH2NKK7EO954ECQV3" hidden="1">#N/A</definedName>
    <definedName name="BExZZ2FQA9A8C7CJKMEFQ9VPSLCE" hidden="1">#N/A</definedName>
    <definedName name="BExZZ5QH3JYTR3H4VR6D325YHM40" hidden="1">#N/A</definedName>
    <definedName name="BExZZ7J7YGZTH2USM4A4QPHPD3KO" hidden="1">#REF!</definedName>
    <definedName name="BExZZCHAVHW8C2H649KRGVQ0WVRT" hidden="1">#N/A</definedName>
    <definedName name="BExZZMIN7OJM3BDGCM1UBX48X57W" hidden="1">#N/A</definedName>
    <definedName name="BExZZPD9M9R8PYTCU676620YZ3Z4" hidden="1">#REF!</definedName>
    <definedName name="BExZZTK54OTLF2YB68BHGOS27GEN" hidden="1">#N/A</definedName>
    <definedName name="BExZZVNNL3YIWA9BADTDEXQR9K32" hidden="1">#N/A</definedName>
    <definedName name="BExZZXB3JQQG4SIZS4MRU6NNW7HI" hidden="1">#N/A</definedName>
    <definedName name="BExZZZEMIIFKMLLV4DJKX5TB9R5V" hidden="1">#N/A</definedName>
    <definedName name="BG_Del" hidden="1">15</definedName>
    <definedName name="BG_Ins" hidden="1">4</definedName>
    <definedName name="BG_Mod" hidden="1">6</definedName>
    <definedName name="bgb" hidden="1">{#N/A,#N/A,FALSE,"Pharm";#N/A,#N/A,FALSE,"WWCM"}</definedName>
    <definedName name="bhir" hidden="1">{#N/A,#N/A,FALSE,"Staffnos &amp; cost"}</definedName>
    <definedName name="bhsbj\"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biere"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bilan.xls" hidden="1">{#N/A,#N/A,FALSE,"Feuil1";#N/A,#N/A,FALSE,"ACTIF";#N/A,#N/A,FALSE,"PASSIF";#N/A,#N/A,FALSE,"CPC";#N/A,#N/A,FALSE,"CPC(suite)";#N/A,#N/A,FALSE,"Tab 6 (2)";#N/A,#N/A,FALSE,"tab3";#N/A,#N/A,FALSE,"TAB4";#N/A,#N/A,FALSE,"Tab 5";#N/A,#N/A,FALSE,"Tab 6";#N/A,#N/A,FALSE,"TAB N° 7";#N/A,#N/A,FALSE,"TAB n°8";#N/A,#N/A,FALSE,"TAB n° 9";#N/A,#N/A,FALSE,"TAB10";#N/A,#N/A,FALSE,"TAB11";#N/A,#N/A,FALSE,"TAB 12";#N/A,#N/A,FALSE,"TAB N° 13";#N/A,#N/A,FALSE,"tab14";#N/A,#N/A,FALSE,"TAB 15";#N/A,#N/A,FALSE,"TAB 16";#N/A,#N/A,FALSE,"tab20";#N/A,#N/A,FALSE,"Variation du compte courants"}</definedName>
    <definedName name="bilan07" hidden="1">{#N/A,#N/A,FALSE,"Feuil1";#N/A,#N/A,FALSE,"ACTIF";#N/A,#N/A,FALSE,"PASSIF";#N/A,#N/A,FALSE,"CPC";#N/A,#N/A,FALSE,"CPC(suite)";#N/A,#N/A,FALSE,"Tab 6 (2)";#N/A,#N/A,FALSE,"tab3";#N/A,#N/A,FALSE,"TAB4";#N/A,#N/A,FALSE,"Tab 5";#N/A,#N/A,FALSE,"Tab 6";#N/A,#N/A,FALSE,"TAB N° 7";#N/A,#N/A,FALSE,"TAB n°8";#N/A,#N/A,FALSE,"TAB n° 9";#N/A,#N/A,FALSE,"TAB10";#N/A,#N/A,FALSE,"TAB11";#N/A,#N/A,FALSE,"TAB 12";#N/A,#N/A,FALSE,"TAB N° 13";#N/A,#N/A,FALSE,"tab14";#N/A,#N/A,FALSE,"TAB 15";#N/A,#N/A,FALSE,"TAB 16";#N/A,#N/A,FALSE,"tab20";#N/A,#N/A,FALSE,"Variation du compte courants"}</definedName>
    <definedName name="BillingStatement" hidden="1">{#N/A,#N/A,FALSE,"Sheet1 (2)"}</definedName>
    <definedName name="bis"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bitumen" hidden="1">{"'Typical Costs Estimates'!$C$158:$H$161"}</definedName>
    <definedName name="bitumen_2" hidden="1">{"'Typical Costs Estimates'!$C$158:$H$161"}</definedName>
    <definedName name="bj" hidden="1">{"'Home'!$E$12"}</definedName>
    <definedName name="bjcdbw" hidden="1">{"'August 2000'!$A$1:$J$101"}</definedName>
    <definedName name="bkd" hidden="1">{"'Sheet1'!$L$16"}</definedName>
    <definedName name="bkd_1" hidden="1">{"'Sheet1'!$L$16"}</definedName>
    <definedName name="Blank3" hidden="1">#REF!</definedName>
    <definedName name="Blank4" hidden="1">#REF!</definedName>
    <definedName name="Blank5" hidden="1">#REF!</definedName>
    <definedName name="Blank6" hidden="1">#REF!</definedName>
    <definedName name="Blank7" hidden="1">#REF!</definedName>
    <definedName name="Blank8" hidden="1">#REF!</definedName>
    <definedName name="bloup" hidden="1">{"part 1",#N/A,FALSE,"Contrats par type";"part2",#N/A,FALSE,"Contrats par type"}</definedName>
    <definedName name="BLPH1" hidden="1">#REF!</definedName>
    <definedName name="BLPH10" hidden="1">#REF!</definedName>
    <definedName name="BLPH11" hidden="1">#REF!</definedName>
    <definedName name="BLPH12" hidden="1">#REF!</definedName>
    <definedName name="BLPH13" hidden="1">#REF!</definedName>
    <definedName name="BLPH14" hidden="1">#REF!</definedName>
    <definedName name="BLPH15" hidden="1">#REF!</definedName>
    <definedName name="BLPH16" hidden="1">#REF!</definedName>
    <definedName name="BLPH17" hidden="1">#REF!</definedName>
    <definedName name="BLPH18" hidden="1">#REF!</definedName>
    <definedName name="BLPH19" hidden="1">#REF!</definedName>
    <definedName name="BLPH2" hidden="1">#REF!</definedName>
    <definedName name="BLPH20" hidden="1">#REF!</definedName>
    <definedName name="BLPH21" hidden="1">#REF!</definedName>
    <definedName name="BLPH22" hidden="1">#REF!</definedName>
    <definedName name="BLPH23" hidden="1">#REF!</definedName>
    <definedName name="BLPH3" hidden="1">#REF!</definedName>
    <definedName name="BLPH4" hidden="1">#REF!</definedName>
    <definedName name="BLPH5" hidden="1">#REF!</definedName>
    <definedName name="BLPH6" hidden="1">#REF!</definedName>
    <definedName name="BLPH7" hidden="1">#REF!</definedName>
    <definedName name="BLPH8" hidden="1">#REF!</definedName>
    <definedName name="BLPH9" hidden="1">#REF!</definedName>
    <definedName name="bm" hidden="1">{"'Sheet1'!$L$16"}</definedName>
    <definedName name="bm_1" hidden="1">{"'Sheet1'!$L$16"}</definedName>
    <definedName name="bn" hidden="1">#REF!</definedName>
    <definedName name="bn_1" hidden="1">{"'Sheet1'!$L$16"}</definedName>
    <definedName name="BNE_MESSAGES_HIDDEN" hidden="1">#REF!</definedName>
    <definedName name="bnm" hidden="1">{#N/A,#N/A,FALSE,"REPORT"}</definedName>
    <definedName name="bnnn" hidden="1">{"consolidated",#N/A,FALSE,"Sheet1";"cms",#N/A,FALSE,"Sheet1";"fse",#N/A,FALSE,"Sheet1"}</definedName>
    <definedName name="BOND" hidden="1">{"plansummary",#N/A,FALSE,"PlanSummary";"sales",#N/A,FALSE,"Sales Rec";"productivity",#N/A,FALSE,"Productivity Rec";"capitalspending",#N/A,FALSE,"Capital Spending"}</definedName>
    <definedName name="brd" hidden="1">{#N/A,#N/A,FALSE,"Pro Forma Earnings";#N/A,#N/A,FALSE,"Financial Position"}</definedName>
    <definedName name="brdm" hidden="1">{#N/A,#N/A,FALSE,"Pro Forma Earnings";#N/A,#N/A,FALSE,"Financial Position"}</definedName>
    <definedName name="Bridge" hidden="1">{#N/A,#N/A,FALSE,"Pharm";#N/A,#N/A,FALSE,"WWCM"}</definedName>
    <definedName name="brt" hidden="1">{"SCB BG EXT",#N/A,FALSE,"ADVANCEBG-EXT.D"}</definedName>
    <definedName name="BS_projection_GYO" hidden="1">{#N/A,#N/A,FALSE,"Prog"}</definedName>
    <definedName name="BS_projectionGYO" hidden="1">{"'T6-1'!$B$6:$M$24"}</definedName>
    <definedName name="bt"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btanger"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buyo" hidden="1">{"page 1",#N/A,FALSE,"suivi exploitation";"page 2",#N/A,FALSE,"suivi exploitation";"page 3",#N/A,FALSE,"suivi exploitation"}</definedName>
    <definedName name="bv" hidden="1">{"Datos",#N/A,TRUE,"Datos"}</definedName>
    <definedName name="bvbv" hidden="1">{"MF-601",#N/A,TRUE,"MANT-EX-B(fJ)";"MF-602",#N/A,TRUE,"ELECTR-FJ(B)";"MF-603",#N/A,TRUE,"PERSONAL(FJ)B";"MF-604",#N/A,TRUE,"REACT-P(B)";"MF-6XX",#N/A,TRUE,"Resumen";"MF-605",#N/A,TRUE,"OTR-COS.FJ(B)"}</definedName>
    <definedName name="bvcn" hidden="1">{"Datos",#N/A,TRUE,"Datos"}</definedName>
    <definedName name="bvn" hidden="1">{"Datos",#N/A,TRUE,"Datos"}</definedName>
    <definedName name="bvv" hidden="1">{"DATOS",#N/A,TRUE,"DATOS";"PRIMERA INSTALACION",#N/A,TRUE,"Primera Instalación";"PERSONAL",#N/A,TRUE,"Personal";"MANTENIMIENTO",#N/A,TRUE,"Mantenimiento";"ANALITICAS",#N/A,TRUE,"Analíticas";"AGUA",#N/A,TRUE,"Agua";"VARIOS",#N/A,TRUE,"Varios";"EQUIPOS ALTA",#N/A,TRUE,"EQUIPOS base ALTA";"EQUIPOS BAJA",#N/A,TRUE,"EQUIPOS base BAJA";"POTENCIA",#N/A,TRUE,"Potencia";"REACTIVOS",#N/A,TRUE,"Reactivos";"ELEMENTOS DE PROCESO",#N/A,TRUE,"Lámparas UV";"EVACUACION DE RESIDUOS",#N/A,TRUE,"Evacuacion";"ENERGIA",#N/A,TRUE,"Energia";"GASTOS",#N/A,TRUE,"GASTOS"}</definedName>
    <definedName name="caca" hidden="1">#REF!</definedName>
    <definedName name="caca123" hidden="1">#REF!</definedName>
    <definedName name="caca2" hidden="1">#N/A</definedName>
    <definedName name="cali" hidden="1">{#N/A,#N/A,FALSE,"Pharm";#N/A,#N/A,FALSE,"WWCM"}</definedName>
    <definedName name="can" hidden="1">{"'T2-3-11'!$B$8:$O$25"}</definedName>
    <definedName name="canot" hidden="1">{#N/A,#N/A,FALSE,"Tabl. FB300";#N/A,#N/A,FALSE,"Tabl. FB350";#N/A,#N/A,FALSE,"Tabl. FB400";#N/A,#N/A,FALSE,"Tabl. FB500";#N/A,#N/A,FALSE,"Tabl. FS090"}</definedName>
    <definedName name="caount" hidden="1">{#N/A,#N/A,FALSE,"Assessment";#N/A,#N/A,FALSE,"Staffing";#N/A,#N/A,FALSE,"Hires";#N/A,#N/A,FALSE,"Assumptions"}</definedName>
    <definedName name="Cap" hidden="1">{TRUE,TRUE,-1.25,-15.5,456.75,279.75,FALSE,FALSE,TRUE,TRUE,0,1,18,1,199,6,3,4,TRUE,TRUE,3,TRUE,1,TRUE,100,"Swvu.cash.","ACwvu.cash.",1,FALSE,FALSE,0.511811023622047,0.511811023622047,0.511811023622047,0.511811023622047,1,"","",FALSE,FALSE,FALSE,FALSE,1,#N/A,1,1,#DIV/0!,FALSE,"Rwvu.cash.",#N/A,FALSE,FALSE}</definedName>
    <definedName name="CAP1B"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CAPA" hidden="1">{"Rev and Exp",#N/A,TRUE,"Financials";"Working Capital",#N/A,TRUE,"Financials"}</definedName>
    <definedName name="CAPAX" hidden="1">{"Def Tax Long",#N/A,TRUE,"Financials";"Def Tax Short",#N/A,TRUE,"Financials";"Cons Tax Sched",#N/A,TRUE,"Financials"}</definedName>
    <definedName name="capex" hidden="1">{"Exist Debt Amort",#N/A,TRUE,"Financials";"Intangible Amort",#N/A,TRUE,"Financials";"Proj Debt Amort",#N/A,TRUE,"Financials";"Proj Pfd Amort",#N/A,TRUE,"Financials"}</definedName>
    <definedName name="capital_1" hidden="1">{"Index",#N/A,FALSE,"Index";"Schedule_I",#N/A,FALSE,"I";"Schedule_IA",#N/A,FALSE,"I-A";"Schedule_1B",#N/A,FALSE,"I-B";"Schedule_1C",#N/A,FALSE,"I-C";"Schedule_1D",#N/A,FALSE,"I-D";"Schedule_1E",#N/A,FALSE,"I-E";"Schedule_1F",#N/A,FALSE,"I-F";"Schedule_1G",#N/A,FALSE,"I-G";"Schedule_II",#N/A,FALSE,"II";"Schedule_IIA",#N/A,FALSE,"II-A";"Schedule_III",#N/A,FALSE,"III";"Schedule_IV",#N/A,FALSE,"IV";"Schedule_V",#N/A,FALSE,"V"}</definedName>
    <definedName name="capital_1_1" hidden="1">{"Index",#N/A,FALSE,"Index";"Schedule_I",#N/A,FALSE,"I";"Schedule_IA",#N/A,FALSE,"I-A";"Schedule_1B",#N/A,FALSE,"I-B";"Schedule_1C",#N/A,FALSE,"I-C";"Schedule_1D",#N/A,FALSE,"I-D";"Schedule_1E",#N/A,FALSE,"I-E";"Schedule_1F",#N/A,FALSE,"I-F";"Schedule_1G",#N/A,FALSE,"I-G";"Schedule_II",#N/A,FALSE,"II";"Schedule_IIA",#N/A,FALSE,"II-A";"Schedule_III",#N/A,FALSE,"III";"Schedule_IV",#N/A,FALSE,"IV";"Schedule_V",#N/A,FALSE,"V"}</definedName>
    <definedName name="capital_2" hidden="1">{"Index",#N/A,FALSE,"Index";"Schedule_I",#N/A,FALSE,"I";"Schedule_IA",#N/A,FALSE,"I-A";"Schedule_1B",#N/A,FALSE,"I-B";"Schedule_1C",#N/A,FALSE,"I-C";"Schedule_1D",#N/A,FALSE,"I-D";"Schedule_1E",#N/A,FALSE,"I-E";"Schedule_1F",#N/A,FALSE,"I-F";"Schedule_1G",#N/A,FALSE,"I-G";"Schedule_II",#N/A,FALSE,"II";"Schedule_IIA",#N/A,FALSE,"II-A";"Schedule_III",#N/A,FALSE,"III";"Schedule_IV",#N/A,FALSE,"IV";"Schedule_V",#N/A,FALSE,"V"}</definedName>
    <definedName name="Cark" hidden="1">{#N/A,#N/A,TRUE,"Summary";#N/A,#N/A,TRUE,"Input";#N/A,#N/A,TRUE,"Other Assump";#N/A,#N/A,TRUE,"Construction Period";#N/A,#N/A,TRUE,"Escalation";#N/A,#N/A,TRUE,"Debt";#N/A,#N/A,TRUE,"Revs&amp;Costs";#N/A,#N/A,TRUE,"Depreciation";#N/A,#N/A,TRUE,"TAX";#N/A,#N/A,TRUE,"Cash-flow";#N/A,#N/A,TRUE,"VAT";#N/A,#N/A,TRUE,"P&amp;L-BS";#N/A,#N/A,TRUE,"IRR"}</definedName>
    <definedName name="cash" hidden="1">{"CASH FLOW",#N/A,FALSE,"A"}</definedName>
    <definedName name="cash_1" hidden="1">{"CASH FLOW",#N/A,FALSE,"A"}</definedName>
    <definedName name="cash_1_1" hidden="1">{"CASH FLOW",#N/A,FALSE,"A"}</definedName>
    <definedName name="cash_2" hidden="1">{"CASH FLOW",#N/A,FALSE,"A"}</definedName>
    <definedName name="cash1" hidden="1">{"CASH FLOW",#N/A,FALSE,"A"}</definedName>
    <definedName name="cashflow" hidden="1">{#N/A,#N/A,FALSE,"1";#N/A,#N/A,FALSE,"2";#N/A,#N/A,FALSE,"16 - 17";#N/A,#N/A,FALSE,"18 - 19";#N/A,#N/A,FALSE,"26";#N/A,#N/A,FALSE,"27";#N/A,#N/A,FALSE,"28"}</definedName>
    <definedName name="cashflow1" hidden="1">{#N/A,#N/A,FALSE,"Input"}</definedName>
    <definedName name="casw" hidden="1">{"Cash flow - inflow &amp; outflow",#N/A,TRUE,"Cashflow";"Cash flow - inflow &amp; outflow 1",#N/A,TRUE,"Cashflow";"Cash flow - peak negative cash flow",#N/A,TRUE,"Cashflow";"Cash flow - peak negative cash flow 1",#N/A,TRUE,"Cashflow";"Cash flow - Financing Plan",#N/A,TRUE,"Cashflow";"Cash flow - Financing Plan 1",#N/A,TRUE,"Cashflow";"Cash flow - Means of Finance",#N/A,TRUE,"Cashflow";"Cash flow - Means of finance 1",#N/A,TRUE,"Cashflow"}</definedName>
    <definedName name="cat" hidden="1">{#N/A,#N/A,FALSE,"Taxblinc";#N/A,#N/A,FALSE,"Rsvsacls"}</definedName>
    <definedName name="CATS.Project" hidden="1">"N3001U"</definedName>
    <definedName name="caw" hidden="1">{"Capex Summary - Access - Switch-Transmission",#N/A,TRUE,"Capex-Summary";"Capex Summary - Access-Switch-Summary 1",#N/A,TRUE,"Capex-Summary";"Capex-Summary - other fixed capex",#N/A,TRUE,"Capex-Summary";"Capex Summary - Other fixed Capex 1",#N/A,TRUE,"Capex-Summary";"Capex Summary - summary of network cost",#N/A,TRUE,"Capex-Summary";"Capex Summary - Summary of network cost 1",#N/A,TRUE,"Capex-Summary"}</definedName>
    <definedName name="cb"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cb_sChart155F5559_opts" hidden="1">"1, 1, 1, False, 2, False, False, , 0, False, False, 1, 1"</definedName>
    <definedName name="cb_sChart155F5734_opts" hidden="1">"1, 1, 1, False, 2, False, False, , 0, False, False, 2, 1"</definedName>
    <definedName name="cb_sChart155F57B3_opts" hidden="1">"1, 1, 1, False, 2, False, False, , 0, False, False, 1, 1"</definedName>
    <definedName name="cba"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cbv" hidden="1">{"Datos",#N/A,TRUE,"Datos"}</definedName>
    <definedName name="cc" hidden="1">{"PLANNING",#N/A,FALSE,"A"}</definedName>
    <definedName name="cc_1" hidden="1">{"PLANNING",#N/A,FALSE,"A"}</definedName>
    <definedName name="cc_1_1" hidden="1">{"PLANNING",#N/A,FALSE,"A"}</definedName>
    <definedName name="cc_2" hidden="1">{"PLANNING",#N/A,FALSE,"A"}</definedName>
    <definedName name="ccc" hidden="1">{#N/A,#N/A,FALSE,"Calc";#N/A,#N/A,FALSE,"Sensitivity";#N/A,#N/A,FALSE,"LT Earn.Dil.";#N/A,#N/A,FALSE,"Dil. AVP"}</definedName>
    <definedName name="ccccc" hidden="1">{"10yp key data",#N/A,FALSE,"Market Data"}</definedName>
    <definedName name="cccccc" hidden="1">{"raatios",#N/A,FALSE,"A";"ratios",#N/A,FALSE,"B";"ratios",#N/A,FALSE,"C";"ratios",#N/A,FALSE,"D";"ratios",#N/A,FALSE,"F"}</definedName>
    <definedName name="cccccccccccc" hidden="1">#REF!</definedName>
    <definedName name="ccchart1" hidden="1">#REF!</definedName>
    <definedName name="ccchart2" hidden="1">#REF!</definedName>
    <definedName name="ccchart3" hidden="1">#REF!</definedName>
    <definedName name="ccchart4" hidden="1">#REF!</definedName>
    <definedName name="ccchart5" hidden="1">#REF!</definedName>
    <definedName name="cchart1" hidden="1">#REF!</definedName>
    <definedName name="cchart2" hidden="1">#REF!</definedName>
    <definedName name="cchart4" hidden="1">#REF!</definedName>
    <definedName name="cchart5" hidden="1">#REF!</definedName>
    <definedName name="cd" hidden="1">{#N/A,#N/A,FALSE,"Assessment";#N/A,#N/A,FALSE,"Staffing";#N/A,#N/A,FALSE,"Hires";#N/A,#N/A,FALSE,"Assumptions"}</definedName>
    <definedName name="cdd" hidden="1">{#N/A,#N/A,TRUE,"Financial highlights";#N/A,#N/A,TRUE,"Executive Summary";#N/A,#N/A,TRUE,"Income statement";#N/A,#N/A,TRUE,"Balance sheet";#N/A,#N/A,TRUE,"Cash flow statements";#N/A,#N/A,TRUE,"Changes in shareholders equity";#N/A,#N/A,TRUE,"Notes";#N/A,#N/A,TRUE,"Calculations";#N/A,#N/A,TRUE,"Income Statements";#N/A,#N/A,TRUE,"Executive Summary 2002";#N/A,#N/A,TRUE,"Executive Summary 2001";#N/A,#N/A,TRUE,"Investments";#N/A,#N/A,TRUE,"Investments Analysis";#N/A,#N/A,TRUE,"GW Analysis"}</definedName>
    <definedName name="cdsdfsafsdafdsafsdafafafafaf" hidden="1">{"GAAP Deprec",#N/A,TRUE,"Financials";"Tax Deprec",#N/A,TRUE,"Financials"}</definedName>
    <definedName name="cdwjnkl"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cem" hidden="1">{"PLC Company Budget years",#N/A,TRUE,"Profit and Loss";"PLC Company Budget years",#N/A,TRUE,"Firm capex";"PLC Company Budget years",#N/A,TRUE,"Gross profit analysis";"PLC Company Budget years",#N/A,TRUE,"Cashflow";"PLC Company Budget years",#N/A,TRUE,"Balance Sheet"}</definedName>
    <definedName name="cement" hidden="1">{"PLC Company Budget years",#N/A,TRUE,"Profit and Loss";"PLC Company Budget years",#N/A,TRUE,"Firm capex";"PLC Company Budget years",#N/A,TRUE,"Gross profit analysis";"PLC Company Budget years",#N/A,TRUE,"Cashflow";"PLC Company Budget years",#N/A,TRUE,"Balance Sheet"}</definedName>
    <definedName name="CF" hidden="1">{#N/A,#N/A,FALSE,"Prog"}</definedName>
    <definedName name="CF_GYO" hidden="1">{"'T6-1'!$B$6:$M$24"}</definedName>
    <definedName name="cflo" hidden="1">{"CASH FLOW",#N/A,FALSE,"A"}</definedName>
    <definedName name="cflo_1" hidden="1">{"CASH FLOW",#N/A,FALSE,"A"}</definedName>
    <definedName name="cflo_1_1" hidden="1">{"CASH FLOW",#N/A,FALSE,"A"}</definedName>
    <definedName name="cflo_2" hidden="1">{"CASH FLOW",#N/A,FALSE,"A"}</definedName>
    <definedName name="cflow" hidden="1">{"CASH FLOW",#N/A,FALSE,"A"}</definedName>
    <definedName name="cflow_1" hidden="1">{"CASH FLOW",#N/A,FALSE,"A"}</definedName>
    <definedName name="cflow_1_1" hidden="1">{"CASH FLOW",#N/A,FALSE,"A"}</definedName>
    <definedName name="cflow_2" hidden="1">{"CASH FLOW",#N/A,FALSE,"A"}</definedName>
    <definedName name="cfre" hidden="1">{"charts-overall  subsribers-teledensity",#N/A,TRUE,"Charts-Overall";"charts overall - market share",#N/A,TRUE,"Charts-Overall";"charts overall - crpl-arpl",#N/A,TRUE,"Charts-Overall";"charts overall - capex-tariffs",#N/A,TRUE,"Charts-Overall";"charts overall - ttl subscriber mix - ttl revenue mix",#N/A,TRUE,"Charts-Overall";"charts overall -  profitability",#N/A,TRUE,"Charts-Overall"}</definedName>
    <definedName name="ch"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champ" hidden="1">{#N/A,#N/A,FALSE,"Tabl. G1";#N/A,#N/A,FALSE,"Tabl. G2"}</definedName>
    <definedName name="change23" hidden="1">{#N/A,#N/A,FALSE,"5 - Headcount Ratios";#N/A,#N/A,FALSE,"6 - Support Ratio Data";#N/A,#N/A,FALSE,"8 - A1 - Asia";#N/A,#N/A,FALSE,"10 - A1 - North America";#N/A,#N/A,FALSE,"11 - A2 - North Sea - Norway";#N/A,#N/A,FALSE,"12 - A2 - North Sea - UK";#N/A,#N/A,FALSE,"14 - A1 - South America"}</definedName>
    <definedName name="CHANGE923" hidden="1">{#N/A,#N/A,FALSE,"5 - Headcount Ratios";#N/A,#N/A,FALSE,"6 - Support Ratio Data";#N/A,#N/A,FALSE,"8 - A1 - Asia";#N/A,#N/A,FALSE,"10 - A1 - North America";#N/A,#N/A,FALSE,"11 - A2 - North Sea - Norway";#N/A,#N/A,FALSE,"12 - A2 - North Sea - UK";#N/A,#N/A,FALSE,"14 - A1 - South America"}</definedName>
    <definedName name="ChangeRange" hidden="1">#REF!</definedName>
    <definedName name="char" hidden="1">{"Charts FSP - Exch.Rates-Macro Eco.Paramaters",#N/A,TRUE,"Charts-FSP";"Charts FSP - Cities DEL growth-Revenues",#N/A,TRUE,"Charts-FSP";"Charts FSP - Revenue Breakup-Revenue Mix",#N/A,TRUE,"Charts-FSP";"Charts FSP - Tariff per minute-Tariff in US $",#N/A,TRUE,"Charts-FSP";"Charts FSP - ARPL TC - SME",#N/A,TRUE,"Charts-FSP";"Charts FSP - ARPL  HH - PCO",#N/A,TRUE,"Charts-FSP";"Charts FSP - Overall Call ARPL - Total Rev.per line",#N/A,TRUE,"Charts-FSP";"Charts FSP - Capex per line-Teledensity",#N/A,TRUE,"Charts-FSP";"Charts FSP - Market Share TC - SME",#N/A,TRUE,"Charts-FSP";"Charts FSP - Market Share HH - PCO",#N/A,TRUE,"Charts-FSP"}</definedName>
    <definedName name="Chart" hidden="1">{#N/A,#N/A,FALSE,"Pharm";#N/A,#N/A,FALSE,"WWCM"}</definedName>
    <definedName name="chiffre" hidden="1">#REF!</definedName>
    <definedName name="chik" hidden="1">{#N/A,#N/A,FALSE,"Summary";#N/A,#N/A,FALSE,"1991";#N/A,#N/A,FALSE,"91 AMT";#N/A,#N/A,FALSE,"1992";#N/A,#N/A,FALSE,"92 AMT";#N/A,#N/A,FALSE,"1993";#N/A,#N/A,FALSE,"93 AMT"}</definedName>
    <definedName name="chosie" hidden="1">{#N/A,#N/A,FALSE,"Pharm";#N/A,#N/A,FALSE,"WWCM"}</definedName>
    <definedName name="cHURN1" hidden="1">{"Charts FSP - Exch.Rates-Macro Eco.Paramaters",#N/A,TRUE,"Charts-FSP";"Charts FSP - Cities DEL growth-Revenues",#N/A,TRUE,"Charts-FSP";"Charts FSP - Revenue Breakup-Revenue Mix",#N/A,TRUE,"Charts-FSP";"Charts FSP - Tariff per minute-Tariff in US $",#N/A,TRUE,"Charts-FSP";"Charts FSP - ARPL TC - SME",#N/A,TRUE,"Charts-FSP";"Charts FSP - ARPL  HH - PCO",#N/A,TRUE,"Charts-FSP";"Charts FSP - Overall Call ARPL - Total Rev.per line",#N/A,TRUE,"Charts-FSP";"Charts FSP - Capex per line-Teledensity",#N/A,TRUE,"Charts-FSP";"Charts FSP - Market Share TC - SME",#N/A,TRUE,"Charts-FSP";"Charts FSP - Market Share HH - PCO",#N/A,TRUE,"Charts-FSP"}</definedName>
    <definedName name="CI" hidden="1">{#N/A,#N/A,FALSE,"vtcshl92";#N/A,#N/A,FALSE,"vtcshl93";#N/A,#N/A,FALSE,"vtcshl94";#N/A,#N/A,FALSE,"vtcshl95";#N/A,#N/A,FALSE,"vtcshl96"}</definedName>
    <definedName name="CIQWBGuid" hidden="1">"d0aa27b6-0af8-450f-bb54-ac63ab6a13d1"</definedName>
    <definedName name="CIQWBInfo" hidden="1">"{ ""CIQVersion"":""9.45.614.5792"" }"</definedName>
    <definedName name="CL" hidden="1">{"page 1",#N/A,FALSE,"suivi exploitation";"page 2",#N/A,FALSE,"suivi exploitation";"page 3",#N/A,FALSE,"suivi exploitation"}</definedName>
    <definedName name="Client" hidden="1">#REF!</definedName>
    <definedName name="CLIM" hidden="1">{"page 1",#N/A,FALSE,"suivi exploitation";"page 2",#N/A,FALSE,"suivi exploitation";"page 3",#N/A,FALSE,"suivi exploitation"}</definedName>
    <definedName name="CLIMATISEUR" hidden="1">{"page 1",#N/A,FALSE,"suivi exploitation";"page 2",#N/A,FALSE,"suivi exploitation";"page 3",#N/A,FALSE,"suivi exploitation"}</definedName>
    <definedName name="CMH"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CmntLinesToShow" hidden="1">6</definedName>
    <definedName name="cmt." hidden="1">{"PLC Company Budget years",#N/A,TRUE,"Profit and Loss";"PLC Company Budget years",#N/A,TRUE,"Firm capex";"PLC Company Budget years",#N/A,TRUE,"Gross profit analysis";"PLC Company Budget years",#N/A,TRUE,"Cashflow";"PLC Company Budget years",#N/A,TRUE,"Balance Sheet"}</definedName>
    <definedName name="cn" hidden="1">{"'Sheet1'!$L$16"}</definedName>
    <definedName name="cn_1" hidden="1">{"'Sheet1'!$L$16"}</definedName>
    <definedName name="cncv" hidden="1">{"Datos",#N/A,TRUE,"Datos"}</definedName>
    <definedName name="cnjnd" hidden="1">{#N/A,#N/A,FALSE,"AUDIT-MWOS"}</definedName>
    <definedName name="Code" hidden="1">#REF!</definedName>
    <definedName name="Code1" hidden="1">#REF!</definedName>
    <definedName name="COGstandard" hidden="1">{#N/A,#N/A,FALSE,"Pharm";#N/A,#N/A,FALSE,"WWCM"}</definedName>
    <definedName name="cojosem"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coll" hidden="1">{"charts-overall  subsribers-teledensity",#N/A,TRUE,"Charts-Overall";"charts overall - market share",#N/A,TRUE,"Charts-Overall";"charts overall - crpl-arpl",#N/A,TRUE,"Charts-Overall";"charts overall - capex-tariffs",#N/A,TRUE,"Charts-Overall";"charts overall - ttl subscriber mix - ttl revenue mix",#N/A,TRUE,"Charts-Overall";"charts overall -  profitability",#N/A,TRUE,"Charts-Overall"}</definedName>
    <definedName name="Collection_Plan" hidden="1">{#N/A,#N/A,FALSE,"Staffnos &amp; cost"}</definedName>
    <definedName name="colln" hidden="1">{"summary - summary",#N/A,TRUE,"Summary";"summary - summary 1",#N/A,TRUE,"Summary"}</definedName>
    <definedName name="combine" hidden="1">{"'Home'!$E$12"}</definedName>
    <definedName name="combines" hidden="1">{"'Home'!$E$12"}</definedName>
    <definedName name="Commitement" hidden="1">{#N/A,#N/A,FALSE,"Staffnos &amp; cost"}</definedName>
    <definedName name="CompanyName1" hidden="1">#REF!</definedName>
    <definedName name="CompanyName2" hidden="1">#REF!</definedName>
    <definedName name="CompanyName3" hidden="1">#REF!</definedName>
    <definedName name="CompRange1Main" hidden="1">#REF!</definedName>
    <definedName name="CompRange2Main" hidden="1">#REF!</definedName>
    <definedName name="CompRange3Main" hidden="1">#REF!</definedName>
    <definedName name="conf" hidden="1">{#N/A,#N/A,FALSE,"Sheet1 (2)"}</definedName>
    <definedName name="conf_balamended" hidden="1">{#N/A,#N/A,FALSE,"PMTABB";#N/A,#N/A,FALSE,"PMTABB"}</definedName>
    <definedName name="Consumables1" hidden="1">{"HSSH Budget years sterling",#N/A,TRUE,"Profit and Loss";"HSSH Budget years sterling",#N/A,TRUE,"Firm capex";"HSSH Budget years sterling",#N/A,TRUE,"Gross profit analysis";"HSSH Budget years sterling",#N/A,TRUE,"Cashflow";"HSSH Budget years sterling",#N/A,TRUE,"Balance Sheet"}</definedName>
    <definedName name="ContentsHelp" hidden="1">#REF!</definedName>
    <definedName name="contQ3" hidden="1">{"Ventes",#N/A,TRUE,"Ventes";"Synthèse Rex",#N/A,TRUE,"Exploitation";"Ecarts Rex",#N/A,TRUE,"Exploitation";"Graphe Rex",#N/A,TRUE,"Graphe PEB";"RCE Synthèse",#N/A,TRUE,"Capitaux";"Graph Capitaux",#N/A,TRUE,"Capitaux";"RCE Renta",#N/A,TRUE,"Capitaux";"Graph RCE",#N/A,TRUE,"Capitaux";"Effectifs",#N/A,TRUE,"Opérations";"Invest",#N/A,TRUE,"Opérations";"Resbil",#N/A,TRUE,"Finance"}</definedName>
    <definedName name="CONTRACT" hidden="1">{#N/A,#N/A,FALSE,"REPORT"}</definedName>
    <definedName name="control1" hidden="1">{"Ventes",#N/A,TRUE,"Ventes";"Synthèse Rex",#N/A,TRUE,"Exploitation";"Ecarts Rex",#N/A,TRUE,"Exploitation";"Graphe Rex",#N/A,TRUE,"Graphe PEB";"RCE Synthèse",#N/A,TRUE,"Capitaux";"Graph Capitaux",#N/A,TRUE,"Capitaux";"RCE Renta",#N/A,TRUE,"Capitaux";"Graph RCE",#N/A,TRUE,"Capitaux";"Effectifs",#N/A,TRUE,"Opérations";"Invest",#N/A,TRUE,"Opérations";"Resbil",#N/A,TRUE,"Finance"}</definedName>
    <definedName name="copie" hidden="1">{#N/A,#N/A,FALSE,"Pharm";#N/A,#N/A,FALSE,"WWCM"}</definedName>
    <definedName name="copy" hidden="1">{"raatios",#N/A,FALSE,"A";"ratios",#N/A,FALSE,"B";"ratios",#N/A,FALSE,"C";"ratios",#N/A,FALSE,"D";"ratios",#N/A,FALSE,"F"}</definedName>
    <definedName name="copy1" hidden="1">{#N/A,#N/A,FALSE,"Pharm";#N/A,#N/A,FALSE,"WWCM"}</definedName>
    <definedName name="copy233" hidden="1">{#N/A,#N/A,FALSE,"Pharm";#N/A,#N/A,FALSE,"WWCM"}</definedName>
    <definedName name="copy33" hidden="1">{#N/A,#N/A,FALSE,"Pharm";#N/A,#N/A,FALSE,"WWCM"}</definedName>
    <definedName name="copy38" hidden="1">{#N/A,#N/A,FALSE,"Pharm";#N/A,#N/A,FALSE,"WWCM"}</definedName>
    <definedName name="Copyright" hidden="1">"© 2011 John Laing plc"</definedName>
    <definedName name="CopyWord" hidden="1">#N/A</definedName>
    <definedName name="Core" hidden="1">{#N/A,#N/A,FALSE,"Assessment";#N/A,#N/A,FALSE,"Staffing";#N/A,#N/A,FALSE,"Hires";#N/A,#N/A,FALSE,"Assumptions"}</definedName>
    <definedName name="corporate" hidden="1">#REF!</definedName>
    <definedName name="cos" hidden="1">{"'Feb 99'!$A$1:$G$30"}</definedName>
    <definedName name="cosr" hidden="1">{#N/A,#N/A,FALSE,"Input";#N/A,#N/A,FALSE,"Card 1";#N/A,#N/A,FALSE,"Card 2";#N/A,#N/A,FALSE,"Card 3";#N/A,#N/A,FALSE,"Card 4";#N/A,#N/A,FALSE,"Card 5";#N/A,#N/A,FALSE,"Card 6";#N/A,#N/A,FALSE,"Card 7";#N/A,#N/A,FALSE,"Card 8"}</definedName>
    <definedName name="cost2" hidden="1">{"CASH FLOW",#N/A,FALSE,"A"}</definedName>
    <definedName name="cosw" hidden="1">{"'Feb 99'!$A$1:$G$30"}</definedName>
    <definedName name="coucou" hidden="1">{#N/A,#N/A,TRUE,"Cover sheet";#N/A,#N/A,TRUE,"INPUTS";#N/A,#N/A,TRUE,"OUTPUTS";#N/A,#N/A,TRUE,"VALUATION"}</definedName>
    <definedName name="coun" hidden="1">{#N/A,#N/A,FALSE,"Assessment";#N/A,#N/A,FALSE,"Staffing";#N/A,#N/A,FALSE,"Hires";#N/A,#N/A,FALSE,"Assumptions"}</definedName>
    <definedName name="coun_1" hidden="1">{#N/A,#N/A,FALSE,"Assessment";#N/A,#N/A,FALSE,"Staffing";#N/A,#N/A,FALSE,"Hires";#N/A,#N/A,FALSE,"Assumptions"}</definedName>
    <definedName name="coun_2" hidden="1">{#N/A,#N/A,FALSE,"Assessment";#N/A,#N/A,FALSE,"Staffing";#N/A,#N/A,FALSE,"Hires";#N/A,#N/A,FALSE,"Assumptions"}</definedName>
    <definedName name="coun1" hidden="1">{#N/A,#N/A,FALSE,"Assessment";#N/A,#N/A,FALSE,"Staffing";#N/A,#N/A,FALSE,"Hires";#N/A,#N/A,FALSE,"Assumptions"}</definedName>
    <definedName name="COUNT2" hidden="1">{#N/A,#N/A,FALSE,"Assessment";#N/A,#N/A,FALSE,"Staffing";#N/A,#N/A,FALSE,"Hires";#N/A,#N/A,FALSE,"Assumptions"}</definedName>
    <definedName name="COUNT2_1" hidden="1">{#N/A,#N/A,FALSE,"Assessment";#N/A,#N/A,FALSE,"Staffing";#N/A,#N/A,FALSE,"Hires";#N/A,#N/A,FALSE,"Assumptions"}</definedName>
    <definedName name="COUNT2_2" hidden="1">{#N/A,#N/A,FALSE,"Assessment";#N/A,#N/A,FALSE,"Staffing";#N/A,#N/A,FALSE,"Hires";#N/A,#N/A,FALSE,"Assumptions"}</definedName>
    <definedName name="COUNT21" hidden="1">{#N/A,#N/A,FALSE,"Assessment";#N/A,#N/A,FALSE,"Staffing";#N/A,#N/A,FALSE,"Hires";#N/A,#N/A,FALSE,"Assumptions"}</definedName>
    <definedName name="count3" hidden="1">{#N/A,#N/A,FALSE,"Assessment";#N/A,#N/A,FALSE,"Staffing";#N/A,#N/A,FALSE,"Hires";#N/A,#N/A,FALSE,"Assumptions"}</definedName>
    <definedName name="COUNTRY_1" hidden="1">{#N/A,#N/A,FALSE,"Assessment";#N/A,#N/A,FALSE,"Staffing";#N/A,#N/A,FALSE,"Hires";#N/A,#N/A,FALSE,"Assumptions"}</definedName>
    <definedName name="COUNTRY_2" hidden="1">{#N/A,#N/A,FALSE,"Assessment";#N/A,#N/A,FALSE,"Staffing";#N/A,#N/A,FALSE,"Hires";#N/A,#N/A,FALSE,"Assumptions"}</definedName>
    <definedName name="Country_PlanName_FAS_type_2002_FooterType" hidden="1">"EXTERNAL"</definedName>
    <definedName name="Country_PlanName_FAS_type_2003_FooterType" hidden="1">"EXTERNAL"</definedName>
    <definedName name="couvert" hidden="1">{#N/A,#N/A,FALSE,"Tabl. FB300";#N/A,#N/A,FALSE,"Tabl. FB350";#N/A,#N/A,FALSE,"Tabl. FB400";#N/A,#N/A,FALSE,"Tabl. FB500";#N/A,#N/A,FALSE,"Tabl. FS090"}</definedName>
    <definedName name="cover_3" hidden="1">{#N/A,#N/A,FALSE,"Staffnos &amp; cost"}</definedName>
    <definedName name="cover_4" hidden="1">{#N/A,#N/A,FALSE,"Staffnos &amp; cost"}</definedName>
    <definedName name="cover_5" hidden="1">{#N/A,#N/A,FALSE,"Staffnos &amp; cost"}</definedName>
    <definedName name="cp"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CPC"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cps"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cr" hidden="1">{#N/A,#N/A,FALSE,"vtcshl92";#N/A,#N/A,FALSE,"vtcshl93";#N/A,#N/A,FALSE,"vtcshl94";#N/A,#N/A,FALSE,"vtcshl95";#N/A,#N/A,FALSE,"vtcshl96"}</definedName>
    <definedName name="CreateTable" hidden="1">[0]!\</definedName>
    <definedName name="Credit_N" hidden="1">#REF!</definedName>
    <definedName name="Credit_N_1" hidden="1">#REF!</definedName>
    <definedName name="cris" hidden="1">#REF!</definedName>
    <definedName name="Customers" hidden="1">{#N/A,#N/A,FALSE,"1996";#N/A,#N/A,FALSE,"1995";#N/A,#N/A,FALSE,"1994"}</definedName>
    <definedName name="cv" hidden="1">{"Datos",#N/A,TRUE,"Datos"}</definedName>
    <definedName name="cvcbn" hidden="1">{"Datos",#N/A,TRUE,"Datos"}</definedName>
    <definedName name="cvd"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cvfgf" hidden="1">{"MF-601",#N/A,TRUE,"MANT-EX-B(fJ)";"MF-602",#N/A,TRUE,"ELECTR-FJ(B)";"MF-603",#N/A,TRUE,"PERSONAL(FJ)B";"MF-604",#N/A,TRUE,"REACT-P(B)";"MF-605",#N/A,TRUE,"OTR-COS.FJ(B)";"MF-60X",#N/A,TRUE,"Resumen"}</definedName>
    <definedName name="CWN" hidden="1">{#N/A,#N/A,FALSE,"Staffnos &amp; cost"}</definedName>
    <definedName name="CWPL" hidden="1">{"BS Con'd",#N/A,FALSE,"BS";"BS Con'g",#N/A,FALSE,"BS"}</definedName>
    <definedName name="Cwvu.Bilancio." hidden="1">#REF!,#REF!,#REF!,#REF!,#REF!,#REF!,#REF!,#REF!,#REF!,#REF!,#REF!,#REF!,#REF!,#REF!,#REF!,#REF!,#REF!,#REF!,#REF!,#REF!,#REF!,#REF!,#REF!,#REF!,#REF!,#REF!,#REF!,#REF!,#REF!</definedName>
    <definedName name="Cwvu.Décomposition." hidden="1">#REF!,#REF!,#REF!</definedName>
    <definedName name="Cwvu.Estimation." hidden="1">#REF!,#REF!,#REF!</definedName>
    <definedName name="Cwvu.GREY_ALL." hidden="1">#REF!</definedName>
    <definedName name="cxncxnx" hidden="1">{#N/A,#N/A,FALSE,"Pharm";#N/A,#N/A,FALSE,"WWCM"}</definedName>
    <definedName name="cxnxnaxg" hidden="1">{#N/A,#N/A,FALSE,"REPORT"}</definedName>
    <definedName name="cxvncxn" hidden="1">{#N/A,#N/A,FALSE,"Pharm";#N/A,#N/A,FALSE,"WWCM"}</definedName>
    <definedName name="d" hidden="1">{#N/A,#N/A,FALSE,"Proj.Cost &amp; Means of Fin."}</definedName>
    <definedName name="d_1" hidden="1">{#N/A,#N/A,FALSE,"Overall Staffing Review";#N/A,#N/A,FALSE,"Detailed Resource Mix Review";#N/A,#N/A,FALSE,"Detailed Pyramid Review";#N/A,#N/A,FALSE,"Hours By Activity";#N/A,#N/A,FALSE,"Hours By Custom Resource"}</definedName>
    <definedName name="d_2" hidden="1">{#N/A,#N/A,FALSE,"Overall Staffing Review";#N/A,#N/A,FALSE,"Detailed Resource Mix Review";#N/A,#N/A,FALSE,"Detailed Pyramid Review";#N/A,#N/A,FALSE,"Hours By Activity";#N/A,#N/A,FALSE,"Hours By Custom Resource"}</definedName>
    <definedName name="da" hidden="1">{"CASH FLOW",#N/A,FALSE,"A"}</definedName>
    <definedName name="DAD" hidden="1">{#N/A,#N/A,FALSE,"REPORT"}</definedName>
    <definedName name="dada" hidden="1">{"Exist Debt Amort",#N/A,TRUE,"Financials";"Intangible Amort",#N/A,TRUE,"Financials";"Proj Debt Amort",#N/A,TRUE,"Financials";"Proj Pfd Amort",#N/A,TRUE,"Financials"}</definedName>
    <definedName name="DADF" hidden="1">{#N/A,#N/A,FALSE,"REPORT"}</definedName>
    <definedName name="dadsa" hidden="1">{"CASH FLOW",#N/A,FALSE,"A"}</definedName>
    <definedName name="dadsa_1" hidden="1">{"CASH FLOW",#N/A,FALSE,"A"}</definedName>
    <definedName name="daf" hidden="1">{#N/A,#N/A,FALSE,"1";#N/A,#N/A,FALSE,"2";#N/A,#N/A,FALSE,"16 - 17";#N/A,#N/A,FALSE,"18 - 19";#N/A,#N/A,FALSE,"26";#N/A,#N/A,FALSE,"27";#N/A,#N/A,FALSE,"28"}</definedName>
    <definedName name="dakfkjafgkeaj" hidden="1">{#N/A,#N/A,FALSE,"Pharm";#N/A,#N/A,FALSE,"WWCM"}</definedName>
    <definedName name="danny" hidden="1">{"Equipment cost",#N/A,FALSE,"bulks"}</definedName>
    <definedName name="das" hidden="1">{"'Home'!$E$12"}</definedName>
    <definedName name="dasd" hidden="1">#REF!</definedName>
    <definedName name="dasds" hidden="1">{"balance sheet summary",#N/A,FALSE,"BalSht";"BS detail p1",#N/A,FALSE,"BalSht";"bs detail p2",#N/A,FALSE,"BalSht";"bs detail p3",#N/A,FALSE,"BalSht";"bs detail p4",#N/A,FALSE,"BalSht";"Inc&amp;Exp",#N/A,FALSE,"Inc&amp;Exp";"Other Invest Income",#N/A,FALSE,"OthInvstInc";"Available 4 Sale",#N/A,FALSE,"AFSS";"OBSDer&amp;FX",#N/A,FALSE,"OBSDer&amp;FX";"OBSCRC",#N/A,FALSE,"OBSCRC";"ULC",#N/A,FALSE,"ULC";"Fas",#N/A,FALSE,"Fas"}</definedName>
    <definedName name="daskhddgfvsd" hidden="1">#REF!</definedName>
    <definedName name="Data_summary"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data1" hidden="1">#REF!</definedName>
    <definedName name="data2" hidden="1">#REF!</definedName>
    <definedName name="data3" hidden="1">#REF!</definedName>
    <definedName name="Database.File" hidden="1">#REF!</definedName>
    <definedName name="DateRangeCompMain" hidden="1">#REF!</definedName>
    <definedName name="DateRangePriceMain" hidden="1">#REF!</definedName>
    <definedName name="Datesenganaiseffeccadirect" hidden="1">#REF!</definedName>
    <definedName name="daveee" hidden="1">{#N/A,#N/A,FALSE,"5 - Headcount Ratios";#N/A,#N/A,FALSE,"6 - Support Ratio Data";#N/A,#N/A,FALSE,"8 - A1 - Asia";#N/A,#N/A,FALSE,"10 - A1 - North America";#N/A,#N/A,FALSE,"11 - A2 - North Sea - Norway";#N/A,#N/A,FALSE,"12 - A2 - North Sea - UK";#N/A,#N/A,FALSE,"14 - A1 - South America"}</definedName>
    <definedName name="dc" hidden="1">{#N/A,#N/A,FALSE,"CAPREIT"}</definedName>
    <definedName name="DCF_"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DCF_GYO" hidden="1">{"'T6-1'!$B$6:$M$24"}</definedName>
    <definedName name="dchart1" hidden="1">#REF!</definedName>
    <definedName name="dchart4" hidden="1">#REF!</definedName>
    <definedName name="dd" hidden="1">{#N/A,#N/A,FALSE,"Tabl. D1";#N/A,#N/A,FALSE,"Tabl. D1 b";#N/A,#N/A,FALSE,"Tabl. D2";#N/A,#N/A,FALSE,"Tabl. D2 b";#N/A,#N/A,FALSE,"Tabl. D3";#N/A,#N/A,FALSE,"Tabl. D4";#N/A,#N/A,FALSE,"Tabl. D5"}</definedName>
    <definedName name="dd_2" hidden="1">{"'Typical Costs Estimates'!$C$158:$H$161"}</definedName>
    <definedName name="ddasfsf" hidden="1">{"Datos",#N/A,TRUE,"Datos"}</definedName>
    <definedName name="ddbmdb" hidden="1">{#N/A,#N/A,FALSE,"Aging Summary";#N/A,#N/A,FALSE,"Ratio Analysis";#N/A,#N/A,FALSE,"Test 120 Day Accts";#N/A,#N/A,FALSE,"Tickmarks"}</definedName>
    <definedName name="ddbs" hidden="1">{#N/A,#N/A,FALSE,"AUDIT-MWOS"}</definedName>
    <definedName name="ddchart1" hidden="1">#REF!</definedName>
    <definedName name="ddd" hidden="1">{#N/A,#N/A,FALSE,"Cashflow"}</definedName>
    <definedName name="dddaz" hidden="1">{#N/A,#N/A,FALSE,"Pharm";#N/A,#N/A,FALSE,"WWCM"}</definedName>
    <definedName name="dddb" hidden="1">{#N/A,#N/A,FALSE,"AUDIT-MWOS"}</definedName>
    <definedName name="dddd" hidden="1">#REF!,#REF!,#REF!</definedName>
    <definedName name="ddddd" hidden="1">{"10yp tariffs",#N/A,FALSE,"Celtel alternative 6"}</definedName>
    <definedName name="dddddd" hidden="1">{"10yp profit and loss",#N/A,FALSE,"Celtel alternative 6"}</definedName>
    <definedName name="ddddddd" hidden="1">{#N/A,#N/A,FALSE,"CAPREIT"}</definedName>
    <definedName name="dddddddddddddd" hidden="1">#REF!</definedName>
    <definedName name="dddddddddddddddd" hidden="1">{#N/A,#N/A,FALSE,"Pharm";#N/A,#N/A,FALSE,"WWCM"}</definedName>
    <definedName name="ddddddddddddddddddddddddddddddddddddddddddddddddddddddddddd" hidden="1">#REF!</definedName>
    <definedName name="DE"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Debit_N" hidden="1">#REF!</definedName>
    <definedName name="Debit_N_1" hidden="1">#REF!</definedName>
    <definedName name="debtors" hidden="1">{"PLANT BREAKUP",#N/A,FALSE,"E"}</definedName>
    <definedName name="debtors_1" hidden="1">{"PLANT BREAKUP",#N/A,FALSE,"E"}</definedName>
    <definedName name="Début_Exercice" hidden="1">#REF!</definedName>
    <definedName name="DEC" hidden="1">{"REP1",#N/A,FALSE,"HSSA-LOG"}</definedName>
    <definedName name="decb" hidden="1">{"REP1",#N/A,FALSE,"HSSA-LOG"}</definedName>
    <definedName name="dede" hidden="1">{#N/A,#N/A,FALSE,"Pharm";#N/A,#N/A,FALSE,"WWCM"}</definedName>
    <definedName name="DEDED" hidden="1">{#N/A,#N/A,FALSE,"Card";#N/A,#N/A,FALSE,"Prav";#N/A,#N/A,FALSE,"Irbe";#N/A,#N/A,FALSE,"Plavix";#N/A,#N/A,FALSE,"Capt";#N/A,#N/A,FALSE,"Fosi"}</definedName>
    <definedName name="DEDEDZE" hidden="1">{#N/A,#N/A,FALSE,"Pharm";#N/A,#N/A,FALSE,"WWCM"}</definedName>
    <definedName name="DEDZD" hidden="1">{#N/A,#N/A,FALSE,"Pharm";#N/A,#N/A,FALSE,"WWCM"}</definedName>
    <definedName name="DEE" hidden="1">{#N/A,#N/A,FALSE,"Pharm";#N/A,#N/A,FALSE,"WWCM"}</definedName>
    <definedName name="def" hidden="1">{#N/A,#N/A,FALSE,"PROJECT BUDET";#N/A,#N/A,FALSE,"page 8";#N/A,#N/A,FALSE,"page 9";"page 1",#N/A,FALSE,"page 11,12,13,14";"page 2",#N/A,FALSE,"page 11,12,13,14";"page 3",#N/A,FALSE,"page 11,12,13,14";"page 4",#N/A,FALSE,"page 11,12,13,14";#N/A,#N/A,FALSE,"page 10";#N/A,#N/A,FALSE,"PAGE 18 &amp; 19";"PAGE15",#N/A,FALSE,"page 15,16,17";"PAGE16",#N/A,FALSE,"page 15,16,17";"PAGE17",#N/A,FALSE,"page 15,16,17";"PAGE18",#N/A,FALSE,"page 15,16,17";#N/A,#N/A,FALSE,"page 20";#N/A,#N/A,FALSE,"page 21";#N/A,#N/A,FALSE,"page 22";#N/A,#N/A,FALSE,"page 23";#N/A,#N/A,FALSE,"page 24";#N/A,#N/A,FALSE,"page 25";#N/A,#N/A,FALSE,"page 26";#N/A,#N/A,FALSE,"page 27";#N/A,#N/A,FALSE,"page 28";#N/A,#N/A,FALSE,"page 29";#N/A,#N/A,FALSE,"page 30";#N/A,#N/A,FALSE,"page 31"}</definedName>
    <definedName name="degaset" hidden="1">{"MF-601",#N/A,TRUE,"MANT-EX-B(fJ)";"MF-602",#N/A,TRUE,"ELECTR-FJ(B)";"MF-603",#N/A,TRUE,"PERSONAL(FJ)B";"MF-604",#N/A,TRUE,"REACT-P(B)";"MF-6XX",#N/A,TRUE,"Resumen";"MF-605",#N/A,TRUE,"OTR-COS.FJ(B)"}</definedName>
    <definedName name="del" hidden="1">{"'Home'!$E$12"}</definedName>
    <definedName name="delete" hidden="1">{"'A'!$CL$1:$DB$170"}</definedName>
    <definedName name="DeleteRange" hidden="1">#REF!</definedName>
    <definedName name="DeleteTable" hidden="1">#REF!</definedName>
    <definedName name="delhi" hidden="1">{"'Home'!$E$12"}</definedName>
    <definedName name="Depereciation" hidden="1">{"'Furniture&amp; O.E'!$A$4:$D$27"}</definedName>
    <definedName name="derfge" hidden="1">{"Cash flow - inflow &amp; outflow",#N/A,TRUE,"Cashflow";"Cash flow - inflow &amp; outflow 1",#N/A,TRUE,"Cashflow";"Cash flow - peak negative cash flow",#N/A,TRUE,"Cashflow";"Cash flow - peak negative cash flow 1",#N/A,TRUE,"Cashflow";"Cash flow - Financing Plan",#N/A,TRUE,"Cashflow";"Cash flow - Financing Plan 1",#N/A,TRUE,"Cashflow";"Cash flow - Means of Finance",#N/A,TRUE,"Cashflow";"Cash flow - Means of finance 1",#N/A,TRUE,"Cashflow"}</definedName>
    <definedName name="derg" hidden="1">{"'Typical Costs Estimates'!$C$158:$H$161"}</definedName>
    <definedName name="derg_2" hidden="1">{"'Typical Costs Estimates'!$C$158:$H$161"}</definedName>
    <definedName name="DERR" hidden="1">#REF!</definedName>
    <definedName name="DETAILS1_ADDRESS" hidden="1">#REF!</definedName>
    <definedName name="DETAILS1_FINYEAR" hidden="1">#REF!</definedName>
    <definedName name="DETAILS1_PFNO" hidden="1">#REF!</definedName>
    <definedName name="DETAILS2_AC21RATE" hidden="1">#REF!</definedName>
    <definedName name="DETAILS2_AC22RATE" hidden="1">#REF!</definedName>
    <definedName name="DETAILS2_CNT" hidden="1">#REF!</definedName>
    <definedName name="DETAILS2_EMPRATE" hidden="1">#REF!</definedName>
    <definedName name="DETAILS2_SATRATE" hidden="1">#REF!</definedName>
    <definedName name="DETAILS2_TOT" hidden="1">#REF!</definedName>
    <definedName name="dev"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DEZLFEZKLHF" hidden="1">{#N/A,#N/A,FALSE,"Pharm";#N/A,#N/A,FALSE,"WWCM"}</definedName>
    <definedName name="df" hidden="1">{#N/A,#N/A,FALSE,"Pharm";#N/A,#N/A,FALSE,"WWCM"}</definedName>
    <definedName name="dfa" hidden="1">{"AUDIT-MWOS WITH POS 7.11.98",#N/A,FALSE,"AUDIT-MWOS"}</definedName>
    <definedName name="dfadfdf" hidden="1">{"MF-601",#N/A,TRUE,"MANT-EX-B(fJ)";"MF-602",#N/A,TRUE,"ELECTR-FJ(B)";"MF-603",#N/A,TRUE,"PERSONAL(FJ)B";"MF-604",#N/A,TRUE,"REACT-P(B)";"MF-605",#N/A,TRUE,"OTR-COS.FJ(B)";"MF-60X",#N/A,TRUE,"Resumen"}</definedName>
    <definedName name="dfaf" hidden="1">{"'장비'!$A$3:$M$12"}</definedName>
    <definedName name="dfaf_1" hidden="1">{"'장비'!$A$3:$M$12"}</definedName>
    <definedName name="dfasd" hidden="1">{"Summary analysis",#N/A,FALSE,"Total";"OCPH analysis",#N/A,FALSE,"Total";"detail analysis",#N/A,FALSE,"Total"}</definedName>
    <definedName name="DFD" hidden="1">#REF!</definedName>
    <definedName name="dfdaf" hidden="1">15</definedName>
    <definedName name="dfdafdsgf" hidden="1">{#N/A,#N/A,FALSE,"Assessment";#N/A,#N/A,FALSE,"Staffing";#N/A,#N/A,FALSE,"Hires";#N/A,#N/A,FALSE,"Assumptions"}</definedName>
    <definedName name="DFDD" hidden="1">{#N/A,#N/A,FALSE,"REPORT"}</definedName>
    <definedName name="dfddf" hidden="1">{"Datos",#N/A,TRUE,"Datos"}</definedName>
    <definedName name="dfdf"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dfdfadfadf" hidden="1">{"MF-601",#N/A,TRUE,"MANT-EX-B(fJ)";"MF-602",#N/A,TRUE,"ELECTR-FJ(B)";"MF-603",#N/A,TRUE,"PERSONAL(FJ)B";"MF-604",#N/A,TRUE,"REACT-P(B)";"MF-6XX",#N/A,TRUE,"Resumen";"MF-605",#N/A,TRUE,"OTR-COS.FJ(B)"}</definedName>
    <definedName name="dfdfdf" hidden="1">{"Datos",#N/A,TRUE,"Datos"}</definedName>
    <definedName name="dfdfs" hidden="1">{"Datos",#N/A,TRUE,"Datos"}</definedName>
    <definedName name="dfdfsdf" hidden="1">{"Datos",#N/A,TRUE,"Datos"}</definedName>
    <definedName name="dfedfe" hidden="1">{#N/A,#N/A,TRUE,"CNCMNACT";#N/A,#N/A,TRUE,"CNCMNPAS";#N/A,#N/A,TRUE,"CNCMNECP";#N/A,#N/A,TRUE,"CNCMNESG";#N/A,#N/A,TRUE,"CNCTF";#N/A,#N/A,TRUE,"CNCETIC";#N/A,#N/A,TRUE,"CNCETIP";#N/A,#N/A,TRUE,"CNCETIA1";#N/A,#N/A,TRUE,"CNCETIA2";#N/A,#N/A,TRUE,"CNCETIA3";#N/A,#N/A,TRUE,"CNCETIB1";#N/A,#N/A,TRUE,"CNCETIB2";#N/A,#N/A,TRUE,"CNCETB2B";#N/A,#N/A,TRUE,"CNCETIB3";#N/A,#N/A,TRUE,"CNCETIB4";#N/A,#N/A,TRUE,"CNCETIB5";#N/A,#N/A,TRUE,"CNCETIB6";#N/A,#N/A,TRUE,"CNCETIB7";#N/A,#N/A,TRUE,"CNCETIB8";#N/A,#N/A,TRUE,"CNCETIB9";#N/A,#N/A,TRUE,"CNCETB10";#N/A,#N/A,TRUE,"CNCETB11 (2)";#N/A,#N/A,TRUE,"CNCETB12";#N/A,#N/A,TRUE,"CNCETB13";#N/A,#N/A,TRUE,"CNCETB14";#N/A,#N/A,TRUE,"CNCETIC1";#N/A,#N/A,TRUE,"CNCETIC2";#N/A,#N/A,TRUE,"CNCETIC3";#N/A,#N/A,TRUE,"CNCETIC4";#N/A,#N/A,TRUE,"CNCETIC5"}</definedName>
    <definedName name="dff" hidden="1">{"MF-601",#N/A,TRUE,"MANT-EX-B(fJ)";"MF-602",#N/A,TRUE,"ELECTR-FJ(B)";"MF-603",#N/A,TRUE,"PERSONAL(FJ)B";"MF-604",#N/A,TRUE,"REACT-P(B)";"MF-605",#N/A,TRUE,"OTR-COS.FJ(B)";"MF-60X",#N/A,TRUE,"Resumen"}</definedName>
    <definedName name="dffd" hidden="1">{"Datos",#N/A,TRUE,"Datos"}</definedName>
    <definedName name="dffdfdf" hidden="1">{"Datos",#N/A,TRUE,"Datos"}</definedName>
    <definedName name="dfg" hidden="1">{#N/A,#N/A,FALSE,"Pharm";#N/A,#N/A,FALSE,"WWCM"}</definedName>
    <definedName name="dfgd" hidden="1">{"Datos",#N/A,TRUE,"Datos"}</definedName>
    <definedName name="dfgdgrbg" hidden="1">{"'I-1 and I-2'!$A$1:$G$190"}</definedName>
    <definedName name="dfgdsfg" hidden="1">#REF!</definedName>
    <definedName name="dfghfe" hidden="1">{#N/A,#N/A,FALSE,"Pharm";#N/A,#N/A,FALSE,"WWCM"}</definedName>
    <definedName name="DFGHJK" hidden="1">8</definedName>
    <definedName name="dfh" hidden="1">{"Datos",#N/A,TRUE,"Datos"}</definedName>
    <definedName name="dfhfghg" hidden="1">#REF!,#REF!,#REF!</definedName>
    <definedName name="dfhgf" hidden="1">{#N/A,#N/A,FALSE,"Pharm";#N/A,#N/A,FALSE,"WWCM"}</definedName>
    <definedName name="dfhgfh" hidden="1">#REF!,#REF!</definedName>
    <definedName name="dflo" hidden="1">{"CASH FLOW",#N/A,FALSE,"A"}</definedName>
    <definedName name="dflo_1" hidden="1">{"CASH FLOW",#N/A,FALSE,"A"}</definedName>
    <definedName name="dflo_1_1" hidden="1">{"CASH FLOW",#N/A,FALSE,"A"}</definedName>
    <definedName name="dflo_2" hidden="1">{"CASH FLOW",#N/A,FALSE,"A"}</definedName>
    <definedName name="dfqdfqsfsd" hidden="1">#REF!</definedName>
    <definedName name="dfr" hidden="1">{#N/A,#N/A,FALSE,"Pharm";#N/A,#N/A,FALSE,"WWCM"}</definedName>
    <definedName name="dfs" hidden="1">{"Datos",#N/A,TRUE,"Datos"}</definedName>
    <definedName name="dfs_2" hidden="1">{"'Typical Costs Estimates'!$C$158:$H$161"}</definedName>
    <definedName name="dfsa" hidden="1">#REF!</definedName>
    <definedName name="dfsdfd" hidden="1">{"Datos",#N/A,TRUE,"Datos"}</definedName>
    <definedName name="dfvdvve" hidden="1">#REF!</definedName>
    <definedName name="DfxpcBuild" hidden="1">1528</definedName>
    <definedName name="DfxpcVersion" hidden="1">"5.70"</definedName>
    <definedName name="dg" hidden="1">{#N/A,#N/A,FALSE,"Assessment";#N/A,#N/A,FALSE,"Staffing";#N/A,#N/A,FALSE,"Hires";#N/A,#N/A,FALSE,"Assumptions"}</definedName>
    <definedName name="dgas" hidden="1">{"Datos",#N/A,TRUE,"Datos"}</definedName>
    <definedName name="dgdg" hidden="1">{#N/A,#N/A,FALSE,"Calc";#N/A,#N/A,FALSE,"Sensitivity";#N/A,#N/A,FALSE,"LT Earn.Dil.";#N/A,#N/A,FALSE,"Dil. AVP"}</definedName>
    <definedName name="dgdgss" hidden="1">{"consolidated",#N/A,FALSE,"Sheet1";"cms",#N/A,FALSE,"Sheet1";"fse",#N/A,FALSE,"Sheet1"}</definedName>
    <definedName name="dge" hidden="1">{"Datos",#N/A,TRUE,"Datos"}</definedName>
    <definedName name="dgf" hidden="1">{"Datos",#N/A,TRUE,"Datos"}</definedName>
    <definedName name="dgfgfd" hidden="1">{#N/A,#N/A,FALSE,"COVER.XLS";#N/A,#N/A,FALSE,"RACT1.XLS";#N/A,#N/A,FALSE,"RACT2.XLS";#N/A,#N/A,FALSE,"ECCMP";#N/A,#N/A,FALSE,"WELDER.XLS"}</definedName>
    <definedName name="dgfkh" hidden="1">{"CEA Group Budget years sterling",#N/A,TRUE,"Profit and Loss";"CEA Group Budget years sterling",#N/A,TRUE,"Firm capex";"CEA Group Budget years sterling",#N/A,TRUE,"Gross profit analysis";"CEA Group Budget years sterling",#N/A,TRUE,"Cashflow";"CEA Group Budget years sterling",#N/A,TRUE,"Balance Sheet"}</definedName>
    <definedName name="dgh" hidden="1">{#N/A,#N/A,FALSE,"Pharm";#N/A,#N/A,FALSE,"WWCM"}</definedName>
    <definedName name="dghsdfg" hidden="1">#REF!</definedName>
    <definedName name="dgvg"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dh" hidden="1">{"Datos",#N/A,TRUE,"Datos"}</definedName>
    <definedName name="dhf" hidden="1">{"MF-601",#N/A,TRUE,"MANT-EX-B(fJ)";"MF-602",#N/A,TRUE,"ELECTR-FJ(B)";"MF-603",#N/A,TRUE,"PERSONAL(FJ)B";"MF-604",#N/A,TRUE,"REACT-P(B)";"MF-605",#N/A,TRUE,"OTR-COS.FJ(B)";"MF-60X",#N/A,TRUE,"Resumen"}</definedName>
    <definedName name="din" hidden="1">{"CASH FLOW",#N/A,FALSE,"A"}</definedName>
    <definedName name="dinesh" hidden="1">{#N/A,#N/A,FALSE,"AUDIT-MWOS"}</definedName>
    <definedName name="dis" hidden="1">{"balance sheet summary",#N/A,FALSE,"BalSht";"BS detail p1",#N/A,FALSE,"BalSht";"bs detail p2",#N/A,FALSE,"BalSht";"bs detail p3",#N/A,FALSE,"BalSht";"bs detail p4",#N/A,FALSE,"BalSht";"Inc&amp;Exp",#N/A,FALSE,"Inc&amp;Exp";"Other Invest Income",#N/A,FALSE,"OthInvstInc";"Available 4 Sale",#N/A,FALSE,"AFSS";"OBSDer&amp;FX",#N/A,FALSE,"OBSDer&amp;FX";"OBSCRC",#N/A,FALSE,"OBSCRC";"ULC",#N/A,FALSE,"ULC";"Fas",#N/A,FALSE,"Fas"}</definedName>
    <definedName name="Discount" hidden="1">#REF!</definedName>
    <definedName name="display_area_2" hidden="1">#REF!</definedName>
    <definedName name="djg" hidden="1">{"Datos",#N/A,TRUE,"Datos"}</definedName>
    <definedName name="djjku" hidden="1">{"Datos",#N/A,TRUE,"Datos"}</definedName>
    <definedName name="djksljd" hidden="1">{#N/A,#N/A,FALSE,"Other";#N/A,#N/A,FALSE,"Ace";#N/A,#N/A,FALSE,"Derm"}</definedName>
    <definedName name="dkdk" hidden="1">{#N/A,#N/A,FALSE,"COMPUTATION";#N/A,#N/A,FALSE,"CAPITAL ACCOUNT";#N/A,#N/A,FALSE,"CURRENT ACCOUNT";#N/A,#N/A,FALSE,"COMPANY_BAL_SHEET";#N/A,#N/A,FALSE,"TRADING &amp; P&amp;L ACT";#N/A,#N/A,FALSE,"SCHEDULE VIII, IX";#N/A,#N/A,FALSE,"SCHEDULES";#N/A,#N/A,FALSE,"FIXED ASSETS"}</definedName>
    <definedName name="dkdkd" hidden="1">{#N/A,#N/A,FALSE,"Pro Forma Earnings";#N/A,#N/A,FALSE,"Financial Position"}</definedName>
    <definedName name="DME_BeforeCloseCompleted" hidden="1">"False"</definedName>
    <definedName name="DME_Dirty" hidden="1">"False"</definedName>
    <definedName name="DME_LocalFile" hidden="1">"True"</definedName>
    <definedName name="dog" hidden="1">{#N/A,#N/A,FALSE,"91NOLCB";#N/A,#N/A,FALSE,"92NOLCB";#N/A,#N/A,FALSE,"93NOLCB"}</definedName>
    <definedName name="double"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dradrdr" hidden="1">{"Datos",#N/A,TRUE,"Datos"}</definedName>
    <definedName name="Drainage" hidden="1">{"'Typical Costs Estimates'!$C$158:$H$161"}</definedName>
    <definedName name="Drainage_2" hidden="1">{"'Typical Costs Estimates'!$C$158:$H$161"}</definedName>
    <definedName name="drsge" hidden="1">{"Datos",#N/A,TRUE,"Datos"}</definedName>
    <definedName name="ds" hidden="1">{"mgmt forecast",#N/A,FALSE,"Mgmt Forecast";"dcf table",#N/A,FALSE,"Mgmt Forecast";"sensitivity",#N/A,FALSE,"Mgmt Forecast";"table inputs",#N/A,FALSE,"Mgmt Forecast";"calculations",#N/A,FALSE,"Mgmt Forecast"}</definedName>
    <definedName name="DSAAD" hidden="1">{#N/A,#N/A,FALSE,"1";#N/A,#N/A,FALSE,"2";#N/A,#N/A,FALSE,"16 - 17";#N/A,#N/A,FALSE,"18 - 19";#N/A,#N/A,FALSE,"26";#N/A,#N/A,FALSE,"27";#N/A,#N/A,FALSE,"28"}</definedName>
    <definedName name="dsaD" hidden="1">{#N/A,#N/A,FALSE,"Pharm";#N/A,#N/A,FALSE,"WWCM"}</definedName>
    <definedName name="DSADSA" hidden="1">{#N/A,#N/A,FALSE,"Pharm";#N/A,#N/A,FALSE,"WWCM"}</definedName>
    <definedName name="dsdh" hidden="1">{"'Home'!$E$12"}</definedName>
    <definedName name="DSDSDSD" hidden="1">{#N/A,#N/A,FALSE,"Prog"}</definedName>
    <definedName name="dsdsdsdsd" hidden="1">{#N/A,#N/A,FALSE,"Assumptions";#N/A,#N/A,FALSE,"DNP Expense Summary";#N/A,#N/A,FALSE,"Sensitivity Analysis"}</definedName>
    <definedName name="dsf" hidden="1">{"MF-601",#N/A,TRUE,"MANT-EX-B(fJ)";"MF-602",#N/A,TRUE,"ELECTR-FJ(B)";"MF-603",#N/A,TRUE,"PERSONAL(FJ)B";"MF-604",#N/A,TRUE,"REACT-P(B)";"MF-605",#N/A,TRUE,"OTR-COS.FJ(B)";"MF-60X",#N/A,TRUE,"Resumen"}</definedName>
    <definedName name="dsfa" hidden="1">{#VALUE!,#N/A,FALSE,0;#N/A,#N/A,FALSE,0}</definedName>
    <definedName name="dsfadfg" hidden="1">#REF!</definedName>
    <definedName name="dsfdsf" hidden="1">{"'Feb 99'!$A$1:$G$30"}</definedName>
    <definedName name="dsfsffss" hidden="1">{#N/A,#N/A,FALSE,"Pharm";#N/A,#N/A,FALSE,"WWCM"}</definedName>
    <definedName name="dsfvacvav" hidden="1">{"'I-1 and I-2'!$A$1:$G$190"}</definedName>
    <definedName name="dsg" hidden="1">{#N/A,#N/A,FALSE,"Calc";#N/A,#N/A,FALSE,"Sensitivity";#N/A,#N/A,FALSE,"LT Earn.Dil.";#N/A,#N/A,FALSE,"Dil. AVP"}</definedName>
    <definedName name="dsgfhgdfhgt" hidden="1">#REF!,#REF!,#REF!,#REF!,#REF!</definedName>
    <definedName name="dsgh" hidden="1">{"Datos",#N/A,TRUE,"Datos"}</definedName>
    <definedName name="dtj" hidden="1">{"DATOS",#N/A,TRUE,"DATOS";"PRIMERA INSTALACION",#N/A,TRUE,"Primera Instalación";"PERSONAL",#N/A,TRUE,"Personal";"MANTENIMIENTO",#N/A,TRUE,"Mantenimiento";"ANALITICAS",#N/A,TRUE,"Analíticas";"AGUA",#N/A,TRUE,"Agua";"VARIOS",#N/A,TRUE,"Varios";"EQUIPOS ALTA",#N/A,TRUE,"EQUIPOS base ALTA";"EQUIPOS BAJA",#N/A,TRUE,"EQUIPOS base BAJA";"POTENCIA",#N/A,TRUE,"Potencia";"REACTIVOS",#N/A,TRUE,"Reactivos";"ELEMENTOS DE PROCESO",#N/A,TRUE,"Lámparas UV";"EVACUACION DE RESIDUOS",#N/A,TRUE,"Evacuacion";"ENERGIA",#N/A,TRUE,"Energia";"GASTOS",#N/A,TRUE,"GASTOS"}</definedName>
    <definedName name="dtyj" hidden="1">{"MF-601",#N/A,TRUE,"MANT-EX-B(fJ)";"MF-602",#N/A,TRUE,"ELECTR-FJ(B)";"MF-603",#N/A,TRUE,"PERSONAL(FJ)B";"MF-604",#N/A,TRUE,"REACT-P(B)";"MF-6XX",#N/A,TRUE,"Resumen";"MF-605",#N/A,TRUE,"OTR-COS.FJ(B)"}</definedName>
    <definedName name="DUMMY" hidden="1">{"'Sheet1'!$L$16"}</definedName>
    <definedName name="dw_1" hidden="1">{"'Sheet1'!$L$16"}</definedName>
    <definedName name="dwf" hidden="1">{#N/A,#N/A,FALSE,"Assumptions";#N/A,#N/A,FALSE,"DNP Expense Summary";#N/A,#N/A,FALSE,"Sensitivity Analysis"}</definedName>
    <definedName name="dxqkw" hidden="1">{"FORM16",#N/A,TRUE,"Personnel1";"FORM16.2",#N/A,TRUE,"Personnel2";"FORM16.2",#N/A,TRUE,"Personnel3";"FORM16.3",#N/A,TRUE,"Personnel4";"FORM16.4",#N/A,TRUE,"Personnel5"}</definedName>
    <definedName name="dyt" hidden="1">{"MF-601",#N/A,TRUE,"MANT-EX-B(fJ)";"MF-602",#N/A,TRUE,"ELECTR-FJ(B)";"MF-603",#N/A,TRUE,"PERSONAL(FJ)B";"MF-604",#N/A,TRUE,"REACT-P(B)";"MF-605",#N/A,TRUE,"OTR-COS.FJ(B)";"MF-60X",#N/A,TRUE,"Resumen"}</definedName>
    <definedName name="E"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e23e23" hidden="1">{"'I-1 and I-2'!$A$1:$G$190"}</definedName>
    <definedName name="e5e4t" hidden="1">{"summary",#N/A,FALSE,"2000 vs 1999";"detail",#N/A,FALSE,"2000 vs 1999"}</definedName>
    <definedName name="EAE"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eawt" hidden="1">{#N/A,#N/A,FALSE,"AUDIT-MWOS"}</definedName>
    <definedName name="edar" hidden="1">{"Datos",#N/A,TRUE,"Datos"}</definedName>
    <definedName name="EDF"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EDFG" hidden="1">{#N/A,#N/A,FALSE,"REPORT"}</definedName>
    <definedName name="Editable" hidden="1">#N/A</definedName>
    <definedName name="ee" hidden="1">{"Datos",#N/A,TRUE,"Datos"}</definedName>
    <definedName name="eee" hidden="1">{#N/A,#N/A,FALSE,"Tabl. D1";#N/A,#N/A,FALSE,"Tabl. D1 b";#N/A,#N/A,FALSE,"Tabl. D2";#N/A,#N/A,FALSE,"Tabl. D2 b";#N/A,#N/A,FALSE,"Tabl. D3";#N/A,#N/A,FALSE,"Tabl. D4";#N/A,#N/A,FALSE,"Tabl. D5"}</definedName>
    <definedName name="eee_1" hidden="1">{#N/A,#N/A,FALSE,"Margin_Detail";#N/A,#N/A,FALSE,"Margin";#N/A,#N/A,FALSE,"JTD_Margin Detail";#N/A,#N/A,FALSE,"JTD Margin";#N/A,#N/A,FALSE,"Cashflow Detail for Balance ";#N/A,#N/A,FALSE,"Balance"}</definedName>
    <definedName name="eee_2" hidden="1">{#N/A,#N/A,FALSE,"Margin_Detail";#N/A,#N/A,FALSE,"Margin";#N/A,#N/A,FALSE,"JTD_Margin Detail";#N/A,#N/A,FALSE,"JTD Margin";#N/A,#N/A,FALSE,"Cashflow Detail for Balance ";#N/A,#N/A,FALSE,"Balance"}</definedName>
    <definedName name="eeeeeeeeeeeeeee" hidden="1">#REF!</definedName>
    <definedName name="eer" hidden="1">{"Datos",#N/A,TRUE,"Datos"}</definedName>
    <definedName name="ees" hidden="1">{#N/A,#N/A,FALSE,"Détail"}</definedName>
    <definedName name="eet" hidden="1">{"Datos",#N/A,TRUE,"Datos"}</definedName>
    <definedName name="efedd" hidden="1">{"CEA Group Budget years sterling",#N/A,TRUE,"Profit and Loss";"CEA Group Budget years sterling",#N/A,TRUE,"Firm capex";"CEA Group Budget years sterling",#N/A,TRUE,"Gross profit analysis";"CEA Group Budget years sterling",#N/A,TRUE,"Cashflow";"CEA Group Budget years sterling",#N/A,TRUE,"Balance Sheet"}</definedName>
    <definedName name="efef" hidden="1">{#N/A,#N/A,TRUE,"CNCMNACT";#N/A,#N/A,TRUE,"CNCMNPAS";#N/A,#N/A,TRUE,"CNCMNECP";#N/A,#N/A,TRUE,"CNCMNESG";#N/A,#N/A,TRUE,"CNCTF";#N/A,#N/A,TRUE,"CNCETIC";#N/A,#N/A,TRUE,"CNCETIP";#N/A,#N/A,TRUE,"CNCETIA1";#N/A,#N/A,TRUE,"CNCETIA2";#N/A,#N/A,TRUE,"CNCETIA3";#N/A,#N/A,TRUE,"CNCETIB1";#N/A,#N/A,TRUE,"CNCETIB2";#N/A,#N/A,TRUE,"CNCETB2B";#N/A,#N/A,TRUE,"CNCETIB3";#N/A,#N/A,TRUE,"CNCETIB4";#N/A,#N/A,TRUE,"CNCETIB5";#N/A,#N/A,TRUE,"CNCETIB6";#N/A,#N/A,TRUE,"CNCETIB7";#N/A,#N/A,TRUE,"CNCETIB8";#N/A,#N/A,TRUE,"CNCETIB9";#N/A,#N/A,TRUE,"CNCETB10";#N/A,#N/A,TRUE,"CNCETB11 (2)";#N/A,#N/A,TRUE,"CNCETB12";#N/A,#N/A,TRUE,"CNCETB13";#N/A,#N/A,TRUE,"CNCETB14";#N/A,#N/A,TRUE,"CNCETIC1";#N/A,#N/A,TRUE,"CNCETIC2";#N/A,#N/A,TRUE,"CNCETIC3";#N/A,#N/A,TRUE,"CNCETIC4";#N/A,#N/A,TRUE,"CNCETIC5"}</definedName>
    <definedName name="Effcadirectdatesnaiseng" hidden="1">#REF!</definedName>
    <definedName name="EffectifCadredeDirection" hidden="1">#REF!</definedName>
    <definedName name="efn"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efr" hidden="1">{#N/A,#N/A,TRUE,"CIN-11";#N/A,#N/A,TRUE,"CIN-13";#N/A,#N/A,TRUE,"CIN-14";#N/A,#N/A,TRUE,"CIN-16";#N/A,#N/A,TRUE,"CIN-17";#N/A,#N/A,TRUE,"CIN-18";#N/A,#N/A,TRUE,"CIN Earnings To Fixed Charges";#N/A,#N/A,TRUE,"CIN Financial Ratios";#N/A,#N/A,TRUE,"CIN-IS";#N/A,#N/A,TRUE,"CIN-BS";#N/A,#N/A,TRUE,"CIN-CS";#N/A,#N/A,TRUE,"Invest In Unconsol Subs"}</definedName>
    <definedName name="eghe" hidden="1">{"Tariff - Tariff",#N/A,TRUE,"Tariff";"Tariff 1 - Tariff",#N/A,TRUE,"Tariff"}</definedName>
    <definedName name="EHASDIGHAD" hidden="1">{"'Sheet1'!$L$16"}</definedName>
    <definedName name="eht" hidden="1">{"REP1",#N/A,FALSE,"HSSA-LOG"}</definedName>
    <definedName name="einola" hidden="1">{"raatios",#N/A,FALSE,"A";"ratios",#N/A,FALSE,"B";"ratios",#N/A,FALSE,"C";"ratios",#N/A,FALSE,"D";"ratios",#N/A,FALSE,"F"}</definedName>
    <definedName name="ejkfgkjze" hidden="1">{#N/A,#N/A,FALSE,"Pharm";#N/A,#N/A,FALSE,"WWCM"}</definedName>
    <definedName name="Electricity" hidden="1">{#N/A,#N/A,FALSE,"Proj.Cost &amp; Means of Fin."}</definedName>
    <definedName name="elohor" hidden="1">{"raatios",#N/A,FALSE,"A";"ratios",#N/A,FALSE,"B";"ratios",#N/A,FALSE,"C";"ratios",#N/A,FALSE,"D";"ratios",#N/A,FALSE,"F"}</definedName>
    <definedName name="Emilio" hidden="1">#REF!</definedName>
    <definedName name="emilio1" hidden="1">#REF!</definedName>
    <definedName name="Emilio2" hidden="1">#REF!</definedName>
    <definedName name="emily" hidden="1">{#N/A,#N/A,FALSE,"Calc";#N/A,#N/A,FALSE,"Sensitivity";#N/A,#N/A,FALSE,"LT Earn.Dil.";#N/A,#N/A,FALSE,"Dil. AVP"}</definedName>
    <definedName name="EmpNb" hidden="1">COUNTA(#REF!)</definedName>
    <definedName name="ender" hidden="1">{"'T6-1'!$B$6:$M$24"}</definedName>
    <definedName name="eniola" hidden="1">{#N/A,#N/A,FALSE,"Summary";#N/A,#N/A,FALSE,"Instructions";#N/A,#N/A,FALSE,"Aero97 (Malaysia)";#N/A,#N/A,FALSE,"Caledonian";#N/A,#N/A,FALSE,"Celma";#N/A,#N/A,FALSE,"Dallas";#N/A,#N/A,FALSE,"Ontario";#N/A,#N/A,FALSE,"Strother";#N/A,#N/A,FALSE,"Varig";#N/A,#N/A,FALSE,"Wales";#N/A,#N/A,FALSE,"Xiamen";#N/A,#N/A,FALSE,"Delivery and Quality";#N/A,#N/A,FALSE,"Issue Resolution Process"}</definedName>
    <definedName name="EPMWorkbookOptions_1" hidden="1">"SAEAAB|LCAAAAAAABADtvQdgHEmWJSYvbcp7f0r1StfgdKEIgGATJNiQQBDswYjN5pLsHWlHIymrKoHKZVZlXWYWQMztnbz33nvvvffee||997o7nU4n99//P1xmZAFs9s5K2smeIYCqyB8/fnwfPyIe/x7vFmV6mddNUS0/|2h3vPNRmi|n1axYXnz20bo939799KPf4|g3Th5/t6rfTqrq7Zerlpo2Kb23bB69a4rPPpq37erR3btXV1fjq3v"</definedName>
    <definedName name="EPMWorkbookOptions_2" hidden="1">"jqr64u7ezs3v39/7i|evpPF9k28WyabPlNP/IvjW7|a2PqNc0ffwqP6/zZv7l8stVvjw6z8omf3w3/JDbnZR5Vj/N2uzL5evsMjctux9zWzOWl3XV5tM2n5nW/S/C9lez9C6IYRsqNY7|H0p|MExIAQAA"</definedName>
    <definedName name="eq" hidden="1">{#N/A,#N/A,FALSE,"REPORT"}</definedName>
    <definedName name="ER" hidden="1">{#N/A,#N/A,FALSE,"Pharm";#N/A,#N/A,FALSE,"WWCM"}</definedName>
    <definedName name="erd" hidden="1">{#N/A,#N/A,FALSE,"Pharm";#N/A,#N/A,FALSE,"WWCM"}</definedName>
    <definedName name="ere" hidden="1">{"summary - summary",#N/A,TRUE,"Summary";"summary - summary 1",#N/A,TRUE,"Summary"}</definedName>
    <definedName name="erer1" hidden="1">{#N/A,#N/A,TRUE,"Cross Checks";#N/A,#N/A,TRUE,"Balance Sheet";#N/A,#N/A,TRUE,"Share Capital &amp; Premium";#N/A,#N/A,TRUE,"Reserves";#N/A,#N/A,TRUE,"Minority Interests";#N/A,#N/A,TRUE,"Profit &amp; Loss";#N/A,#N/A,TRUE,"Sales";#N/A,#N/A,TRUE,"Cost of Sales";#N/A,#N/A,TRUE,"Admin";#N/A,#N/A,TRUE,"Other Income";#N/A,#N/A,TRUE,"Interest";#N/A,#N/A,TRUE,"Tangible Assets";#N/A,#N/A,TRUE,"Goodwill";#N/A,#N/A,TRUE,"Investments";#N/A,#N/A,TRUE,"Stocks";#N/A,#N/A,TRUE,"Debtors";#N/A,#N/A,TRUE,"Cash&amp;Loans";#N/A,#N/A,TRUE,"Creditors";#N/A,#N/A,TRUE,"Provisions";#N/A,#N/A,TRUE,"Lease Commitments";#N/A,#N/A,TRUE,"Analysis Tables";#N/A,#N/A,TRUE,"Tax";#N/A,#N/A,TRUE,"Intercompany";#N/A,#N/A,TRUE,"Cash_Flow";#N/A,#N/A,TRUE,"Cash Flow Back up";#N/A,#N/A,TRUE,"Acq-Dis B'Sheet"}</definedName>
    <definedName name="erq" hidden="1">{#N/A,#N/A,FALSE,"AUDIT-MWOS"}</definedName>
    <definedName name="errrdgs" hidden="1">#REF!,#REF!,#REF!</definedName>
    <definedName name="erryeyetyuu" hidden="1">{#N/A,#N/A,FALSE,"Pharm";#N/A,#N/A,FALSE,"WWCM"}</definedName>
    <definedName name="ert" hidden="1">{"DATOS",#N/A,TRUE,"DATOS";"PRIMERA INSTALACION",#N/A,TRUE,"Primera Instalación";"PERSONAL",#N/A,TRUE,"Personal";"MANTENIMIENTO",#N/A,TRUE,"Mantenimiento";"ANALITICAS",#N/A,TRUE,"Analíticas";"AGUA",#N/A,TRUE,"Agua";"VARIOS",#N/A,TRUE,"Varios";"EQUIPOS ALTA",#N/A,TRUE,"EQUIPOS base ALTA";"EQUIPOS BAJA",#N/A,TRUE,"EQUIPOS base BAJA";"POTENCIA",#N/A,TRUE,"Potencia";"REACTIVOS",#N/A,TRUE,"Reactivos";"ELEMENTOS DE PROCESO",#N/A,TRUE,"Lámparas UV";"EVACUACION DE RESIDUOS",#N/A,TRUE,"Evacuacion";"ENERGIA",#N/A,TRUE,"Energia";"GASTOS",#N/A,TRUE,"GASTOS"}</definedName>
    <definedName name="ertgtr" hidden="1">{"Datos",#N/A,TRUE,"Datos"}</definedName>
    <definedName name="ertr" hidden="1">{"Datos",#N/A,TRUE,"Datos"}</definedName>
    <definedName name="erttte" hidden="1">{"Datos",#N/A,TRUE,"Datos"}</definedName>
    <definedName name="ERTY" hidden="1">#REF!</definedName>
    <definedName name="ery" hidden="1">{"Datos",#N/A,TRUE,"Datos"}</definedName>
    <definedName name="eryaey" hidden="1">{"Datos",#N/A,TRUE,"Datos"}</definedName>
    <definedName name="es_1" hidden="1">{"'Sheet1'!$L$16"}</definedName>
    <definedName name="ESSAI" hidden="1">{#N/A,#N/A,FALSE,"Pharm";#N/A,#N/A,FALSE,"WWCM"}</definedName>
    <definedName name="et" hidden="1">{#N/A,#N/A,FALSE,"Pharm";#N/A,#N/A,FALSE,"WWCM"}</definedName>
    <definedName name="et_1" hidden="1">{"'Sheet1'!$L$16"}</definedName>
    <definedName name="et7o9" hidden="1">{#N/A,#N/A,FALSE,"Pharm";#N/A,#N/A,FALSE,"WWCM"}</definedName>
    <definedName name="etc" hidden="1">#REF!</definedName>
    <definedName name="etet" hidden="1">{#N/A,#N/A,FALSE,"Calc";#N/A,#N/A,FALSE,"Sensitivity";#N/A,#N/A,FALSE,"LT Earn.Dil.";#N/A,#N/A,FALSE,"Dil. AVP"}</definedName>
    <definedName name="etgt" hidden="1">{#VALUE!,#N/A,FALSE,0;#N/A,#N/A,FALSE,0}</definedName>
    <definedName name="etste" hidden="1">{#N/A,#N/A,FALSE,"Pharm";#N/A,#N/A,FALSE,"WWCM"}</definedName>
    <definedName name="ety" hidden="1">{"Datos",#N/A,TRUE,"Datos"}</definedName>
    <definedName name="euty" hidden="1">{"Datos",#N/A,TRUE,"Datos"}</definedName>
    <definedName name="ev.Calculation" hidden="1">-4105</definedName>
    <definedName name="ev.Initialized" hidden="1">FALSE</definedName>
    <definedName name="EV__EVCOM_OPTIONS__" hidden="1">8</definedName>
    <definedName name="EV__EXPOPTIONS__" hidden="1">0</definedName>
    <definedName name="EV__LASTREFTIME__" hidden="1">40822.6516898148</definedName>
    <definedName name="EV__LASTREFTIME___1" hidden="1">39357.7959027778</definedName>
    <definedName name="EV__LASTREFTIME___2" hidden="1">39357.7983796296</definedName>
    <definedName name="EV__LASTREFTIME___3" hidden="1">39357.7994907407</definedName>
    <definedName name="EV__LASTREFTIME___4" hidden="1">39357.8009606482</definedName>
    <definedName name="EV__LASTREFTIME___5" hidden="1">39357.801712963</definedName>
    <definedName name="EV__MAXEXPCOLS__" hidden="1">100</definedName>
    <definedName name="EV__MAXEXPROWS__" hidden="1">1000</definedName>
    <definedName name="EV__MEMORYCVW__" hidden="1">0</definedName>
    <definedName name="EV__WBEVMODE__" hidden="1">0</definedName>
    <definedName name="EV__WBREFOPTIONS__" hidden="1">134217799</definedName>
    <definedName name="EV__WBVERSION__" hidden="1">0</definedName>
    <definedName name="EV__WSINFO__" hidden="1">"afosoft"</definedName>
    <definedName name="ewd" hidden="1">{"CEI Budget years sterling",#N/A,TRUE,"Profit and Loss";"CEI Budget years sterling",#N/A,TRUE,"Firm capex";"CEI Budget years sterling",#N/A,TRUE,"Gross profit analysis";"CEI Budget years sterling",#N/A,TRUE,"Cashflow";"CEI Budget years sterling",#N/A,TRUE,"Balance Sheet"}</definedName>
    <definedName name="EWR" hidden="1">#REF!</definedName>
    <definedName name="ewwe" hidden="1">{#N/A,#N/A,FALSE,"REPORT"}</definedName>
    <definedName name="ExactAddinConnection" hidden="1">"510"</definedName>
    <definedName name="ExactAddinConnection.123" hidden="1">"serverthales;123;Gerrit;1"</definedName>
    <definedName name="ExactAddinConnection.310" hidden="1">"SERVEUR;310;ABDELLATIF;1"</definedName>
    <definedName name="ExactAddinConnection.510" hidden="1">"SERVEUR;510;hadj;1"</definedName>
    <definedName name="ExactAddinReports" hidden="1">1</definedName>
    <definedName name="exb" hidden="1">{"balance sheet summary",#N/A,FALSE,"BalSht";"BS detail p1",#N/A,FALSE,"BalSht";"bs detail p2",#N/A,FALSE,"BalSht";"bs detail p3",#N/A,FALSE,"BalSht";"bs detail p4",#N/A,FALSE,"BalSht";"Inc&amp;Exp",#N/A,FALSE,"Inc&amp;Exp";"Other Invest Income",#N/A,FALSE,"OthInvstInc";"Available 4 Sale",#N/A,FALSE,"AFSS";"OBSDer&amp;FX",#N/A,FALSE,"OBSDer&amp;FX";"OBSCRC",#N/A,FALSE,"OBSCRC";"ULC",#N/A,FALSE,"ULC";"Fas",#N/A,FALSE,"Fas"}</definedName>
    <definedName name="Exchangegain2022" hidden="1">{#N/A,#N/A,FALSE,"Input"}</definedName>
    <definedName name="EXHT" hidden="1">15</definedName>
    <definedName name="expatriarte" hidden="1">#REF!</definedName>
    <definedName name="ey" hidden="1">{"DATOS",#N/A,TRUE,"DATOS";"PRIMERA INSTALACION",#N/A,TRUE,"Primera Instalación";"PERSONAL",#N/A,TRUE,"Personal";"MANTENIMIENTO",#N/A,TRUE,"Mantenimiento";"ANALITICAS",#N/A,TRUE,"Analíticas";"AGUA",#N/A,TRUE,"Agua";"VARIOS",#N/A,TRUE,"Varios";"EQUIPOS ALTA",#N/A,TRUE,"EQUIPOS base ALTA";"EQUIPOS BAJA",#N/A,TRUE,"EQUIPOS base BAJA";"POTENCIA",#N/A,TRUE,"Potencia";"REACTIVOS",#N/A,TRUE,"Reactivos";"ELEMENTOS DE PROCESO",#N/A,TRUE,"Lámparas UV";"EVACUACION DE RESIDUOS",#N/A,TRUE,"Evacuacion";"ENERGIA",#N/A,TRUE,"Energia";"GASTOS",#N/A,TRUE,"GASTOS"}</definedName>
    <definedName name="eymy" hidden="1">{"'Feb 99'!$A$1:$G$30"}</definedName>
    <definedName name="eyy" hidden="1">{"MF-601",#N/A,TRUE,"MANT-EX-B(fJ)";"MF-602",#N/A,TRUE,"ELECTR-FJ(B)";"MF-603",#N/A,TRUE,"PERSONAL(FJ)B";"MF-604",#N/A,TRUE,"REACT-P(B)";"MF-6XX",#N/A,TRUE,"Resumen";"MF-605",#N/A,TRUE,"OTR-COS.FJ(B)"}</definedName>
    <definedName name="f" hidden="1">#REF!</definedName>
    <definedName name="FA_SCHEDULE" hidden="1">{"BS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faf" hidden="1">{#N/A,#N/A,FALSE,"Staffnos &amp; cost"}</definedName>
    <definedName name="fanculo" hidden="1">#REF!,#REF!</definedName>
    <definedName name="far" hidden="1">#REF!</definedName>
    <definedName name="FAYE" hidden="1">{"page 1",#N/A,FALSE,"suivi exploitation";"page 2",#N/A,FALSE,"suivi exploitation";"page 3",#N/A,FALSE,"suivi exploitation"}</definedName>
    <definedName name="FAYE1" hidden="1">{"page 1",#N/A,FALSE,"suivi exploitation";"page 2",#N/A,FALSE,"suivi exploitation";"page 3",#N/A,FALSE,"suivi exploitation"}</definedName>
    <definedName name="FAYE2" hidden="1">{"page 1",#N/A,FALSE,"suivi exploitation";"page 2",#N/A,FALSE,"suivi exploitation";"page 3",#N/A,FALSE,"suivi exploitation"}</definedName>
    <definedName name="FC"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FCode" hidden="1">#REF!</definedName>
    <definedName name="fd" hidden="1">{#N/A,#N/A,FALSE,"Pharm";#N/A,#N/A,FALSE,"WWCM"}</definedName>
    <definedName name="fd_1" hidden="1">{"'Sheet1'!$L$16"}</definedName>
    <definedName name="fd_2" hidden="1">{"'Typical Costs Estimates'!$C$158:$H$161"}</definedName>
    <definedName name="fdd" hidden="1">{"Datos",#N/A,TRUE,"Datos"}</definedName>
    <definedName name="FDFD" hidden="1">{#N/A,#N/A,FALSE,"Pharm";#N/A,#N/A,FALSE,"WWCM"}</definedName>
    <definedName name="fdfdf" hidden="1">{#N/A,#N/A,FALSE,"Staffnos &amp; cost"}</definedName>
    <definedName name="fdfdfd" hidden="1">{#N/A,#N/A,FALSE,"CAPREIT"}</definedName>
    <definedName name="fdfdfdafsa" hidden="1">{#N/A,#N/A,FALSE,"Assessment";#N/A,#N/A,FALSE,"Staffing";#N/A,#N/A,FALSE,"Hires";#N/A,#N/A,FALSE,"Assumptions"}</definedName>
    <definedName name="fdfdfdf" hidden="1">{#N/A,#N/A,FALSE,"CAPREIT"}</definedName>
    <definedName name="fdfggbf" hidden="1">{"'I-1 and I-2'!$A$1:$G$190"}</definedName>
    <definedName name="FDGG" hidden="1">#REF!</definedName>
    <definedName name="fdgk" hidden="1">{"'Sheet1'!$L$16"}</definedName>
    <definedName name="fdgk_1" hidden="1">{"'Sheet1'!$L$16"}</definedName>
    <definedName name="fdhfhgdhg" hidden="1">#REF!,#REF!,#REF!,#REF!,#REF!,#REF!,#REF!,#REF!,#REF!,#REF!,#REF!</definedName>
    <definedName name="fdhgh" hidden="1">{"Datos",#N/A,TRUE,"Datos"}</definedName>
    <definedName name="fdj" hidden="1">{#N/A,#N/A,FALSE,"Pharm";#N/A,#N/A,FALSE,"WWCM"}</definedName>
    <definedName name="FDP_0_1_aSrv" hidden="1">#N/A</definedName>
    <definedName name="FDP_100_1_aSrv" hidden="1">#N/A</definedName>
    <definedName name="FDP_101_1_aSrv" hidden="1">#N/A</definedName>
    <definedName name="FDP_102_1_aSrv" hidden="1">#N/A</definedName>
    <definedName name="FDP_103_1_aSrv" hidden="1">#N/A</definedName>
    <definedName name="FDP_104_1_aSrv" hidden="1">#N/A</definedName>
    <definedName name="FDP_12_1_aDrv" hidden="1">#N/A</definedName>
    <definedName name="FDP_13_1_aDrv" hidden="1">#N/A</definedName>
    <definedName name="FDP_14_1_aDrv" hidden="1">#N/A</definedName>
    <definedName name="FDP_15_1_aUrv" hidden="1">#N/A</definedName>
    <definedName name="FDP_17_1_aSrv" hidden="1">#N/A</definedName>
    <definedName name="FDP_19_1_aDrv" hidden="1">#N/A</definedName>
    <definedName name="FDP_2_1_aSrv" hidden="1">#N/A</definedName>
    <definedName name="FDP_20_1_aDrv" hidden="1">#N/A</definedName>
    <definedName name="FDP_21_1_aDrv" hidden="1">#N/A</definedName>
    <definedName name="FDP_22_1_aDrv" hidden="1">#N/A</definedName>
    <definedName name="FDP_23_1_aDrv" hidden="1">#N/A</definedName>
    <definedName name="FDP_24_1_aDrv" hidden="1">#N/A</definedName>
    <definedName name="FDP_25_1_aUrv" hidden="1">#N/A</definedName>
    <definedName name="FDP_26_1_aSrv" hidden="1">#N/A</definedName>
    <definedName name="FDP_27_1_aUrv" hidden="1">#N/A</definedName>
    <definedName name="FDP_28_1_aUrv" hidden="1">#N/A</definedName>
    <definedName name="FDP_29_1_aUrv" hidden="1">#N/A</definedName>
    <definedName name="FDP_30_1_aUrv" hidden="1">#N/A</definedName>
    <definedName name="FDP_31_1_aUrv" hidden="1">#N/A</definedName>
    <definedName name="FDP_32_1_aUrv" hidden="1">#N/A</definedName>
    <definedName name="FDP_33_1_aUrv" hidden="1">#N/A</definedName>
    <definedName name="FDP_34_1_aUrv" hidden="1">#N/A</definedName>
    <definedName name="FDP_35_1_aUrv" hidden="1">#N/A</definedName>
    <definedName name="FDP_36_1_aUrv" hidden="1">#N/A</definedName>
    <definedName name="FDP_37_1_aUrv" hidden="1">#N/A</definedName>
    <definedName name="FDP_38_1_aUrv" hidden="1">#N/A</definedName>
    <definedName name="FDP_39_1_aUrv" hidden="1">#N/A</definedName>
    <definedName name="FDP_4_1_aSrv" hidden="1">#N/A</definedName>
    <definedName name="FDP_40_1_aUrv" hidden="1">#N/A</definedName>
    <definedName name="FDP_50_1_aDrv" hidden="1">#N/A</definedName>
    <definedName name="FDP_51_1_aDrv" hidden="1">#N/A</definedName>
    <definedName name="FDP_52_1_aDrv" hidden="1">#N/A</definedName>
    <definedName name="FDP_53_1_aUrv" hidden="1">#N/A</definedName>
    <definedName name="FDP_54_1_aUrv" hidden="1">#N/A</definedName>
    <definedName name="FDP_57_1_aSrv" hidden="1">#N/A</definedName>
    <definedName name="FDP_59_1_aUrv" hidden="1">#N/A</definedName>
    <definedName name="FDP_60_1_aUrv" hidden="1">#N/A</definedName>
    <definedName name="FDP_61_1_aSrv" hidden="1">#N/A</definedName>
    <definedName name="FDP_62_1_aDrv" hidden="1">#N/A</definedName>
    <definedName name="FDP_63_1_aUrv" hidden="1">#N/A</definedName>
    <definedName name="FDP_64_1_aUrv" hidden="1">#N/A</definedName>
    <definedName name="FDP_65_1_aUrv" hidden="1">#N/A</definedName>
    <definedName name="FDP_66_1_aUrv" hidden="1">#N/A</definedName>
    <definedName name="FDP_67_1_aDrv" hidden="1">#N/A</definedName>
    <definedName name="FDP_68_1_aUrv" hidden="1">#N/A</definedName>
    <definedName name="FDP_69_1_aUrv" hidden="1">#N/A</definedName>
    <definedName name="FDP_70_1_aUrv" hidden="1">#N/A</definedName>
    <definedName name="FDP_71_1_aDrv" hidden="1">#N/A</definedName>
    <definedName name="FDP_72_1_aDrv" hidden="1">#N/A</definedName>
    <definedName name="FDP_73_1_aDrv" hidden="1">#N/A</definedName>
    <definedName name="FDP_74_1_aDrv" hidden="1">#N/A</definedName>
    <definedName name="FDP_75_1_aUrv" hidden="1">#N/A</definedName>
    <definedName name="FDP_76_1_aUrv" hidden="1">#N/A</definedName>
    <definedName name="FDP_77_1_aDrv" hidden="1">#N/A</definedName>
    <definedName name="FDP_78_1_aUrv" hidden="1">#N/A</definedName>
    <definedName name="FDP_79_1_aUrv" hidden="1">#N/A</definedName>
    <definedName name="FDP_80_1_aDrv" hidden="1">#N/A</definedName>
    <definedName name="FDP_81_1_aSrv" hidden="1">#N/A</definedName>
    <definedName name="FDP_82_1_aUrv" hidden="1">#N/A</definedName>
    <definedName name="FDP_83_1_aDrv" hidden="1">#N/A</definedName>
    <definedName name="FDP_84_1_aDrv" hidden="1">#N/A</definedName>
    <definedName name="FDP_85_1_aDrv" hidden="1">#N/A</definedName>
    <definedName name="FDP_86_1_aDrv" hidden="1">#N/A</definedName>
    <definedName name="FDP_87_1_aDrv" hidden="1">#N/A</definedName>
    <definedName name="FDP_88_1_aDrv" hidden="1">#N/A</definedName>
    <definedName name="FDP_89_1_aDrv" hidden="1">#N/A</definedName>
    <definedName name="FDP_90_1_aDrv" hidden="1">#N/A</definedName>
    <definedName name="FDP_91_1_aDrv" hidden="1">#N/A</definedName>
    <definedName name="FDP_92_1_aDrv" hidden="1">#N/A</definedName>
    <definedName name="FDP_93_1_aSrv" hidden="1">#N/A</definedName>
    <definedName name="FDP_94_1_aSrv" hidden="1">#N/A</definedName>
    <definedName name="FDP_95_1_aSrv" hidden="1">#N/A</definedName>
    <definedName name="FDP_96_1_aSrv" hidden="1">#N/A</definedName>
    <definedName name="FDP_97_1_aUrv" hidden="1">#N/A</definedName>
    <definedName name="FDP_98_1_aSrv" hidden="1">#N/A</definedName>
    <definedName name="FDP_99_1_aSrv" hidden="1">#N/A</definedName>
    <definedName name="FDS" hidden="1">{#N/A,#N/A,FALSE,"REPORT"}</definedName>
    <definedName name="FDSAFDSFA" hidden="1">{#N/A,#N/A,FALSE,"REPORT"}</definedName>
    <definedName name="fdsf" hidden="1">{#N/A,#N/A,FALSE,"REPORT"}</definedName>
    <definedName name="FDSFSDF" hidden="1">{#N/A,#N/A,FALSE,"REPORT"}</definedName>
    <definedName name="fe" hidden="1">{"'Sheet1'!$L$16"}</definedName>
    <definedName name="fe_1" hidden="1">{"'Sheet1'!$L$16"}</definedName>
    <definedName name="feddd" hidden="1">{#N/A,#N/A,FALSE,"Tabl. D1";#N/A,#N/A,FALSE,"Tabl. D1 b";#N/A,#N/A,FALSE,"Tabl. D2";#N/A,#N/A,FALSE,"Tabl. D2 b";#N/A,#N/A,FALSE,"Tabl. D3";#N/A,#N/A,FALSE,"Tabl. D4";#N/A,#N/A,FALSE,"Tabl. D5"}</definedName>
    <definedName name="Fee" hidden="1">0.293</definedName>
    <definedName name="FeeOnShow" hidden="1">FALSE</definedName>
    <definedName name="fegb" hidden="1">{"Charts FSP - Exch.Rates-Macro Eco.Paramaters",#N/A,TRUE,"Charts-FSP";"Charts FSP - Cities DEL growth-Revenues",#N/A,TRUE,"Charts-FSP";"Charts FSP - Revenue Breakup-Revenue Mix",#N/A,TRUE,"Charts-FSP";"Charts FSP - Tariff per minute-Tariff in US $",#N/A,TRUE,"Charts-FSP";"Charts FSP - ARPL TC - SME",#N/A,TRUE,"Charts-FSP";"Charts FSP - ARPL  HH - PCO",#N/A,TRUE,"Charts-FSP";"Charts FSP - Overall Call ARPL - Total Rev.per line",#N/A,TRUE,"Charts-FSP";"Charts FSP - Capex per line-Teledensity",#N/A,TRUE,"Charts-FSP";"Charts FSP - Market Share TC - SME",#N/A,TRUE,"Charts-FSP";"Charts FSP - Market Share HH - PCO",#N/A,TRUE,"Charts-FSP"}</definedName>
    <definedName name="fer" hidden="1">{#N/A,#N/A,FALSE,"Sales Graph";#N/A,#N/A,FALSE,"PSBM";#N/A,#N/A,FALSE,"BUC Graph";#N/A,#N/A,FALSE,"P&amp;L - YTD"}</definedName>
    <definedName name="fere" hidden="1">{#N/A,#N/A,FALSE,"Staffnos &amp; cost"}</definedName>
    <definedName name="fesdw" hidden="1">{#N/A,#N/A,FALSE,"COVER1.XLS ";#N/A,#N/A,FALSE,"RACT1.XLS";#N/A,#N/A,FALSE,"RACT2.XLS";#N/A,#N/A,FALSE,"ECCMP";#N/A,#N/A,FALSE,"WELDER.XLS"}</definedName>
    <definedName name="fewrferf" hidden="1">{"'I-1 and I-2'!$A$1:$G$190"}</definedName>
    <definedName name="feww" hidden="1">{"charts-overall  subsribers-teledensity",#N/A,TRUE,"Charts-Overall";"charts overall - market share",#N/A,TRUE,"Charts-Overall";"charts overall - crpl-arpl",#N/A,TRUE,"Charts-Overall";"charts overall - capex-tariffs",#N/A,TRUE,"Charts-Overall";"charts overall - ttl subscriber mix - ttl revenue mix",#N/A,TRUE,"Charts-Overall";"charts overall -  profitability",#N/A,TRUE,"Charts-Overall"}</definedName>
    <definedName name="fezfjezfgkjzak" hidden="1">{#N/A,#N/A,FALSE,"Pharm";#N/A,#N/A,FALSE,"WWCM"}</definedName>
    <definedName name="ff" hidden="1">{#N/A,#N/A,FALSE,"Pharm";#N/A,#N/A,FALSE,"WWCM"}</definedName>
    <definedName name="ffdg" hidden="1">{"Datos",#N/A,TRUE,"Datos"}</definedName>
    <definedName name="ffds" hidden="1">{"Datos",#N/A,TRUE,"Datos"}</definedName>
    <definedName name="fff" hidden="1">{#N/A,#N/A,FALSE,"Pharm";#N/A,#N/A,FALSE,"WWCM"}</definedName>
    <definedName name="ffff" hidden="1">{"'A'!$CL$1:$DB$170"}</definedName>
    <definedName name="ffffff" hidden="1">{"budget992000 capex",#N/A,FALSE,"Celtel alternative 6"}</definedName>
    <definedName name="fffffff" hidden="1">{#N/A,#N/A,FALSE,"Pharm";#N/A,#N/A,FALSE,"WWCM"}</definedName>
    <definedName name="ffffffffffffff" hidden="1">#REF!</definedName>
    <definedName name="fffffffffffffffffffffffff" hidden="1">{"raatios",#N/A,FALSE,"A";"ratios",#N/A,FALSE,"B";"ratios",#N/A,FALSE,"C";"ratios",#N/A,FALSE,"D";"ratios",#N/A,FALSE,"F"}</definedName>
    <definedName name="fg" hidden="1">{#N/A,#N/A,FALSE,"REPORT"}</definedName>
    <definedName name="fgbvfd" hidden="1">{"Datos",#N/A,TRUE,"Datos"}</definedName>
    <definedName name="FGD" hidden="1">{#N/A,#N/A,FALSE,"REPORT"}</definedName>
    <definedName name="fgezgfhjg" hidden="1">{#N/A,#N/A,FALSE,"REPORT"}</definedName>
    <definedName name="fgf" hidden="1">{#N/A,#N/A,FALSE,"Proj.Cost &amp; Means of Fin."}</definedName>
    <definedName name="FGG" hidden="1">#REF!</definedName>
    <definedName name="fgghjjkk" hidden="1">"3YV7JIKK1MXBIZVC6XKU7I9LE"</definedName>
    <definedName name="fghf" hidden="1">{"Datos",#N/A,TRUE,"Datos"}</definedName>
    <definedName name="fghfgh" hidden="1">{#N/A,#N/A,FALSE,"REPORT"}</definedName>
    <definedName name="fghrw" hidden="1">#REF!</definedName>
    <definedName name="fgj" hidden="1">{"Datos",#N/A,TRUE,"Datos"}</definedName>
    <definedName name="fgjfcj" hidden="1">{"Capex Summary - Access - Switch-Transmission",#N/A,TRUE,"Capex-Summary";"Capex Summary - Access-Switch-Summary 1",#N/A,TRUE,"Capex-Summary";"Capex-Summary - other fixed capex",#N/A,TRUE,"Capex-Summary";"Capex Summary - Other fixed Capex 1",#N/A,TRUE,"Capex-Summary";"Capex Summary - summary of network cost",#N/A,TRUE,"Capex-Summary";"Capex Summary - Summary of network cost 1",#N/A,TRUE,"Capex-Summary"}</definedName>
    <definedName name="fgk" hidden="1">{#N/A,#N/A,FALSE,"Pharm";#N/A,#N/A,FALSE,"WWCM"}</definedName>
    <definedName name="fgkjkh" hidden="1">{#N/A,#N/A,FALSE,"REPORT"}</definedName>
    <definedName name="fgsg" hidden="1">{"consolidated",#N/A,FALSE,"Sheet1";"cms",#N/A,FALSE,"Sheet1";"fse",#N/A,FALSE,"Sheet1"}</definedName>
    <definedName name="fgt" hidden="1">{"Tariff - Tariff",#N/A,TRUE,"Tariff";"Tariff 1 - Tariff",#N/A,TRUE,"Tariff"}</definedName>
    <definedName name="FGVDFG" hidden="1">{#N/A,#N/A,FALSE,"Staffnos &amp; cost"}</definedName>
    <definedName name="fh" hidden="1">{"Datos",#N/A,TRUE,"Datos"}</definedName>
    <definedName name="fhgh" hidden="1">{"Datos",#N/A,TRUE,"Datos"}</definedName>
    <definedName name="fhghj" hidden="1">{#N/A,#N/A,TRUE,"Staffnos &amp; cost"}</definedName>
    <definedName name="fhh" hidden="1">{#N/A,#N/A,FALSE,"Balance Sheets";#N/A,#N/A,FALSE,"96 Conservative";#N/A,#N/A,FALSE,"96 Possible"}</definedName>
    <definedName name="fhjft" hidden="1">{"Assumptions- Economic Assumption",#N/A,FALSE,"Assumptions";"Assumptions - Economic Assumptions 1",#N/A,FALSE,"Assumptions";"Assumptions - Historic data &amp; citywise details",#N/A,FALSE,"Assumptions";"Assumptions - projected DEL growth",#N/A,FALSE,"Assumptions";"Assumptions - Projected DEL growth 1",#N/A,FALSE,"Assumptions";"Assumptions - PCO share to total DEL",#N/A,FALSE,"Assumptions";"Assumptions - PCO share to total DEL 1",#N/A,FALSE,"Assumptions";"Assumptions - 14 cities details",#N/A,FALSE,"Assumptions";"Assumptions - 14 cities details 1",#N/A,FALSE,"Assumptions";"Assumptions - HH subscriber",#N/A,FALSE,"Assumptions";"Assumptions - HH Subscriber 1",#N/A,FALSE,"Assumptions";"Assumptions - PCO share",#N/A,FALSE,"Assumptions";"Assumptions - PCO Share 1",#N/A,FALSE,"Assumptions";"Assumptions - Rentals FSP",#N/A,FALSE,"Assumptions";"Assumptions - Rentals FSP 1",#N/A,FALSE,"Assumptions";"Assumptions  - VAS Revenues",#N/A,FALSE,"Assumptions";"Assumptions - APSTD Segment",#N/A,FALSE,"Assumptions";"Assumptions - Usage decline factor",#N/A,FALSE,"Assumptions";"Assumptions - TTL Usage",#N/A,FALSE,"Assumptions";"Assumptions - Discount on usage",#N/A,FALSE,"Assumptions";"Assumptions - call pattern",#N/A,FALSE,"Assumptions";"Assumptions - Bad Debts",#N/A,FALSE,"Assumptions";"Assumptions - Working Capital",#N/A,FALSE,"Assumptions"}</definedName>
    <definedName name="fhjmg" hidden="1">{#N/A,#N/A,FALSE,"Staffnos &amp; cost"}</definedName>
    <definedName name="File.Type" hidden="1">#REF!</definedName>
    <definedName name="fill" hidden="1">#N/A</definedName>
    <definedName name="Fin_Exercice" hidden="1">#REF!</definedName>
    <definedName name="Fin_Exercice_N_1" hidden="1">#REF!</definedName>
    <definedName name="FinFees" hidden="1">{#N/A,#N/A,FALSE,"PROJECT BUDET";#N/A,#N/A,FALSE,"page 8";#N/A,#N/A,FALSE,"page 9";"page 1",#N/A,FALSE,"page 11,12,13,14";"page 2",#N/A,FALSE,"page 11,12,13,14";"page 3",#N/A,FALSE,"page 11,12,13,14";"page 4",#N/A,FALSE,"page 11,12,13,14";#N/A,#N/A,FALSE,"page 10";#N/A,#N/A,FALSE,"PAGE 18 &amp; 19";"PAGE15",#N/A,FALSE,"page 15,16,17";"PAGE16",#N/A,FALSE,"page 15,16,17";"PAGE17",#N/A,FALSE,"page 15,16,17";"PAGE18",#N/A,FALSE,"page 15,16,17";#N/A,#N/A,FALSE,"page 20";#N/A,#N/A,FALSE,"page 21";#N/A,#N/A,FALSE,"page 22";#N/A,#N/A,FALSE,"page 23";#N/A,#N/A,FALSE,"page 24";#N/A,#N/A,FALSE,"page 25";#N/A,#N/A,FALSE,"page 26";#N/A,#N/A,FALSE,"page 27";#N/A,#N/A,FALSE,"page 28";#N/A,#N/A,FALSE,"page 29";#N/A,#N/A,FALSE,"page 30";#N/A,#N/A,FALSE,"page 31"}</definedName>
    <definedName name="FixedAssets" hidden="1">{"BS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fj" hidden="1">{#N/A,#N/A,FALSE,"Pharm";#N/A,#N/A,FALSE,"WWCM"}</definedName>
    <definedName name="fjcfj" hidden="1">{"summary - summary",#N/A,TRUE,"Summary";"summary - summary 1",#N/A,TRUE,"Summary"}</definedName>
    <definedName name="FJEZK" hidden="1">{#N/A,#N/A,FALSE,"Pharm";#N/A,#N/A,FALSE,"WWCM"}</definedName>
    <definedName name="fjftg" hidden="1">{"charts-overall  subsribers-teledensity",#N/A,TRUE,"Charts-Overall";"charts overall - market share",#N/A,TRUE,"Charts-Overall";"charts overall - crpl-arpl",#N/A,TRUE,"Charts-Overall";"charts overall - capex-tariffs",#N/A,TRUE,"Charts-Overall";"charts overall - ttl subscriber mix - ttl revenue mix",#N/A,TRUE,"Charts-Overall";"charts overall -  profitability",#N/A,TRUE,"Charts-Overall"}</definedName>
    <definedName name="fjjh" hidden="1">{"Datos",#N/A,TRUE,"Datos"}</definedName>
    <definedName name="fjy" hidden="1">{#N/A,#N/A,FALSE,"Pharm";#N/A,#N/A,FALSE,"WWCM"}</definedName>
    <definedName name="fkyuu" hidden="1">{"Datos",#N/A,TRUE,"Datos"}</definedName>
    <definedName name="fl" hidden="1">{#N/A,#N/A,FALSE,"Variables";#N/A,#N/A,FALSE,"NPV Cashflows NZ$";#N/A,#N/A,FALSE,"Cashflows NZ$"}</definedName>
    <definedName name="flkrewjf" hidden="1">{"FORM1",#N/A,FALSE,"Revenue";"FORMTR",#N/A,FALSE,"Revenue";"FORM3.1",#N/A,FALSE,"Revenue"}</definedName>
    <definedName name="forbud"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forget" hidden="1">{#N/A,#N/A,FALSE,"Australia";#N/A,#N/A,FALSE,"Austria";#N/A,#N/A,FALSE,"Belgium";#N/A,#N/A,FALSE,"Canada";#N/A,#N/A,FALSE,"France";#N/A,#N/A,FALSE,"Germany";#N/A,#N/A,FALSE,"Hong Kong";#N/A,#N/A,FALSE,"Italy";#N/A,#N/A,FALSE,"Japan";#N/A,#N/A,FALSE,"Korea";#N/A,#N/A,FALSE,"Mexico";#N/A,#N/A,FALSE,"Poland";#N/A,#N/A,FALSE,"Spain";#N/A,#N/A,FALSE,"Switzerland";#N/A,#N/A,FALSE,"UK"}</definedName>
    <definedName name="FQ" hidden="1">#REF!</definedName>
    <definedName name="FR" hidden="1">{"BS Con'd",#N/A,FALSE,"BS";"BS Con'g",#N/A,FALSE,"BS"}</definedName>
    <definedName name="FR_All_plans_FAS87_2003_TP_FooterType" hidden="1">"EXTERNAL"</definedName>
    <definedName name="FR_Art_19_1_FAS87_2003_TP_FooterType" hidden="1">"EXTERNAL"</definedName>
    <definedName name="Frank" hidden="1">{#N/A,#N/A,TRUE,"Cover sheet";#N/A,#N/A,TRUE,"DCF analysis";#N/A,#N/A,TRUE,"WACC calculation"}</definedName>
    <definedName name="fraw" hidden="1">{"Datos",#N/A,TRUE,"Datos"}</definedName>
    <definedName name="frere" hidden="1">{"SCB BG EXT",#N/A,FALSE,"ADVANCEBG-EXT.D"}</definedName>
    <definedName name="FRF" hidden="1">{#N/A,#N/A,FALSE,"1";#N/A,#N/A,FALSE,"2";#N/A,#N/A,FALSE,"16 - 17";#N/A,#N/A,FALSE,"18 - 19";#N/A,#N/A,FALSE,"26";#N/A,#N/A,FALSE,"27";#N/A,#N/A,FALSE,"28"}</definedName>
    <definedName name="FRFERFE" hidden="1">{#N/A,#N/A,FALSE,"Pharm";#N/A,#N/A,FALSE,"WWCM"}</definedName>
    <definedName name="from" hidden="1">{"HSSH Budget years sterling",#N/A,TRUE,"Profit and Loss";"HSSH Budget years sterling",#N/A,TRUE,"Firm capex";"HSSH Budget years sterling",#N/A,TRUE,"Gross profit analysis";"HSSH Budget years sterling",#N/A,TRUE,"Cashflow";"HSSH Budget years sterling",#N/A,TRUE,"Balance Sheet"}</definedName>
    <definedName name="from_2" hidden="1">{"'Typical Costs Estimates'!$C$158:$H$161"}</definedName>
    <definedName name="frs" hidden="1">#REF!</definedName>
    <definedName name="fs" hidden="1">{"'Sheet1'!$L$16"}</definedName>
    <definedName name="fs_1" hidden="1">{"'Sheet1'!$L$16"}</definedName>
    <definedName name="fsdf" hidden="1">{#N/A,#N/A,FALSE,"Staffnos &amp; cost"}</definedName>
    <definedName name="FSDFDS" hidden="1">{#N/A,#N/A,FALSE,"REPORT"}</definedName>
    <definedName name="fsf" hidden="1">{"Datos",#N/A,TRUE,"Datos"}</definedName>
    <definedName name="fsfs" hidden="1">{#N/A,#N/A,FALSE,"Calc";#N/A,#N/A,FALSE,"Sensitivity";#N/A,#N/A,FALSE,"LT Earn.Dil.";#N/A,#N/A,FALSE,"Dil. AVP"}</definedName>
    <definedName name="ftss" hidden="1">{"FTS",#N/A,FALSE,"E"}</definedName>
    <definedName name="ftss_1" hidden="1">{"FTS",#N/A,FALSE,"E"}</definedName>
    <definedName name="ftss_1_1" hidden="1">{"FTS",#N/A,FALSE,"E"}</definedName>
    <definedName name="ftss_2" hidden="1">{"FTS",#N/A,FALSE,"E"}</definedName>
    <definedName name="fuck" hidden="1">{"by departments",#N/A,TRUE,"FORECAST";"cap_headcount",#N/A,TRUE,"FORECAST";"summary",#N/A,TRUE,"FORECAST"}</definedName>
    <definedName name="fuckme" hidden="1">{"SUMMARY",#N/A,TRUE,"SUMMARY";"compare",#N/A,TRUE,"Vs. Bus Plan";"ratios",#N/A,TRUE,"Ratios";"REVENUE",#N/A,TRUE,"Revenue";"expenses",#N/A,TRUE,"1996 budget";"payroll",#N/A,TRUE,"Payroll"}</definedName>
    <definedName name="FUGIGIULQWG" hidden="1">{"PLANT BREAKUP",#N/A,FALSE,"E"}</definedName>
    <definedName name="FVG" hidden="1">{#N/A,#N/A,FALSE,"Pharm";#N/A,#N/A,FALSE,"WWCM"}</definedName>
    <definedName name="FWER" hidden="1">{"EE4 Budget years sterling",#N/A,TRUE,"Profit and Loss";"EE4 Budget years sterling",#N/A,TRUE,"Firm capex";"EE4 Budget years sterling",#N/A,TRUE,"Cashflow";"EE4 Budget years sterling",#N/A,TRUE,"Balance Sheet"}</definedName>
    <definedName name="fzada" hidden="1">{#N/A,#N/A,FALSE,"Pharm";#N/A,#N/A,FALSE,"WWCM"}</definedName>
    <definedName name="G"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g_2" hidden="1">{"'Typical Costs Estimates'!$C$158:$H$161"}</definedName>
    <definedName name="g4ew" hidden="1">{"REP1",#N/A,FALSE,"HSSA-LOG"}</definedName>
    <definedName name="GAIN" hidden="1">{"page 1",#N/A,FALSE,"suivi exploitation";"page 2",#N/A,FALSE,"suivi exploitation";"page 3",#N/A,FALSE,"suivi exploitation"}</definedName>
    <definedName name="GAINS" hidden="1">{"page 1",#N/A,FALSE,"suivi exploitation";"page 2",#N/A,FALSE,"suivi exploitation";"page 3",#N/A,FALSE,"suivi exploitation"}</definedName>
    <definedName name="gasd" hidden="1">{#VALUE!,#N/A,FALSE,0;#N/A,#N/A,FALSE,0}</definedName>
    <definedName name="GASDFG" hidden="1">{#N/A,#N/A,TRUE,"Staffnos &amp; cost"}</definedName>
    <definedName name="Gauge" hidden="1">#REF!</definedName>
    <definedName name="GaugeBase" hidden="1">#REF!</definedName>
    <definedName name="gd" hidden="1">{"Datos",#N/A,TRUE,"Datos"}</definedName>
    <definedName name="GDF" hidden="1">{#N/A,#N/A,FALSE,"COMP"}</definedName>
    <definedName name="gdfg" hidden="1">{#N/A,#N/A,FALSE,"Pharm";#N/A,#N/A,FALSE,"WWCM"}</definedName>
    <definedName name="gdfgdf" hidden="1">{#N/A,#N/A,FALSE,"Pharm";#N/A,#N/A,FALSE,"WWCM"}</definedName>
    <definedName name="GDFHDHGF" hidden="1">{#N/A,#N/A,FALSE,"Staffnos &amp; cost"}</definedName>
    <definedName name="gdg" hidden="1">{"Datos",#N/A,TRUE,"Datos"}</definedName>
    <definedName name="gdgf" hidden="1">{#N/A,#N/A,FALSE,"Pharm";#N/A,#N/A,FALSE,"WWCM"}</definedName>
    <definedName name="gdgwg" hidden="1">{"FTS",#N/A,FALSE,"E"}</definedName>
    <definedName name="GDS" hidden="1">{#N/A,#N/A,FALSE,"Assessment";#N/A,#N/A,FALSE,"Staffing";#N/A,#N/A,FALSE,"Hires";#N/A,#N/A,FALSE,"Assumptions"}</definedName>
    <definedName name="gdsd" hidden="1">{"Datos",#N/A,TRUE,"Datos"}</definedName>
    <definedName name="gdsgfdsg" hidden="1">{#N/A,#N/A,FALSE,"Pharm";#N/A,#N/A,FALSE,"WWCM"}</definedName>
    <definedName name="gdwilugi" hidden="1">{"CASH FLOW",#N/A,FALSE,"A"}</definedName>
    <definedName name="gerghjjs" hidden="1">{"REP1",#N/A,FALSE,"HSSA-LOG"}</definedName>
    <definedName name="gfd" hidden="1">{"DATOS",#N/A,TRUE,"DATOS";"PRIMERA INSTALACION",#N/A,TRUE,"Primera Instalación";"PERSONAL",#N/A,TRUE,"Personal";"MANTENIMIENTO",#N/A,TRUE,"Mantenimiento";"ANALITICAS",#N/A,TRUE,"Analíticas";"AGUA",#N/A,TRUE,"Agua";"VARIOS",#N/A,TRUE,"Varios";"EQUIPOS ALTA",#N/A,TRUE,"EQUIPOS base ALTA";"EQUIPOS BAJA",#N/A,TRUE,"EQUIPOS base BAJA";"POTENCIA",#N/A,TRUE,"Potencia";"REACTIVOS",#N/A,TRUE,"Reactivos";"ELEMENTOS DE PROCESO",#N/A,TRUE,"Lámparas UV";"EVACUACION DE RESIDUOS",#N/A,TRUE,"Evacuacion";"ENERGIA",#N/A,TRUE,"Energia";"GASTOS",#N/A,TRUE,"GASTOS"}</definedName>
    <definedName name="gfdg" hidden="1">{"Datos",#N/A,TRUE,"Datos"}</definedName>
    <definedName name="gfdh" hidden="1">{"Datos",#N/A,TRUE,"Datos"}</definedName>
    <definedName name="gfdjhjh" hidden="1">{#N/A,#N/A,FALSE,"Pharm";#N/A,#N/A,FALSE,"WWCM"}</definedName>
    <definedName name="gff" hidden="1">{"Datos",#N/A,TRUE,"Datos"}</definedName>
    <definedName name="GFFF"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gfg" hidden="1">{"Datos",#N/A,TRUE,"Datos"}</definedName>
    <definedName name="gfgf" hidden="1">{#N/A,#N/A,FALSE,"REPORT"}</definedName>
    <definedName name="gfgg" hidden="1">{"Datos",#N/A,TRUE,"Datos"}</definedName>
    <definedName name="gfhd" hidden="1">{"Datos",#N/A,TRUE,"Datos"}</definedName>
    <definedName name="gfhhj" hidden="1">{#N/A,#N/A,TRUE,"Staffnos &amp; cost"}</definedName>
    <definedName name="gfhst" hidden="1">{"Datos",#N/A,TRUE,"Datos"}</definedName>
    <definedName name="gfr" hidden="1">{#N/A,#N/A,FALSE,"Staffnos &amp; cost"}</definedName>
    <definedName name="gfs" hidden="1">{"Datos",#N/A,TRUE,"Datos"}</definedName>
    <definedName name="gg" hidden="1">{#N/A,#N/A,FALSE,"Pro Forma Earnings";#N/A,#N/A,FALSE,"Financial Position"}</definedName>
    <definedName name="ggg" hidden="1">#REF!</definedName>
    <definedName name="ggggg" hidden="1">{"budget992000_customers",#N/A,FALSE,"Celtel alternative 6"}</definedName>
    <definedName name="GGGGGG" hidden="1">{"'I-1 and I-2'!$A$1:$G$190"}</definedName>
    <definedName name="ggggggg" hidden="1">{"budget992000 profit and loss",#N/A,FALSE,"Celtel alternative 6"}</definedName>
    <definedName name="gggggggggggg" hidden="1">#REF!</definedName>
    <definedName name="gggggggggggggggggg" hidden="1">#REF!</definedName>
    <definedName name="GGTGT" hidden="1">#REF!</definedName>
    <definedName name="gh" hidden="1">{"MF-601",#N/A,TRUE,"MANT-EX-B(fJ)";"MF-602",#N/A,TRUE,"ELECTR-FJ(B)";"MF-603",#N/A,TRUE,"PERSONAL(FJ)B";"MF-604",#N/A,TRUE,"REACT-P(B)";"MF-6XX",#N/A,TRUE,"Resumen";"MF-605",#N/A,TRUE,"OTR-COS.FJ(B)"}</definedName>
    <definedName name="GHDFG" hidden="1">#REF!</definedName>
    <definedName name="ghdfhg" hidden="1">#REF!</definedName>
    <definedName name="GHDHGFJFJJGFJF" hidden="1">{#N/A,#N/A,FALSE,"Staffnos &amp; cost"}</definedName>
    <definedName name="ghdjktu" hidden="1">{"Datos",#N/A,TRUE,"Datos"}</definedName>
    <definedName name="GHDSAG" hidden="1">{#N/A,#N/A,FALSE,"Pharm";#N/A,#N/A,FALSE,"WWCM"}</definedName>
    <definedName name="ghfhfd" hidden="1">#REF!,#REF!</definedName>
    <definedName name="ghfj" hidden="1">{"Datos",#N/A,TRUE,"Datos"}</definedName>
    <definedName name="ghh" hidden="1">{"Datos",#N/A,TRUE,"Datos"}</definedName>
    <definedName name="ghi"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ghjggjh" hidden="1">{#N/A,#N/A,FALSE,"Pharm";#N/A,#N/A,FALSE,"WWCM"}</definedName>
    <definedName name="ghjghj" hidden="1">#REF!</definedName>
    <definedName name="ghjkj" hidden="1">#REF!</definedName>
    <definedName name="ghk" hidden="1">{#N/A,#N/A,FALSE,"Pharm";#N/A,#N/A,FALSE,"WWCM"}</definedName>
    <definedName name="ghku" hidden="1">{"Datos",#N/A,TRUE,"Datos"}</definedName>
    <definedName name="ghsf" hidden="1">{"Datos",#N/A,TRUE,"Datos"}</definedName>
    <definedName name="gid" hidden="1">{"'Sheet1'!$L$16"}</definedName>
    <definedName name="gid_1" hidden="1">{"'Sheet1'!$L$16"}</definedName>
    <definedName name="giluuo" hidden="1">{"Datos",#N/A,TRUE,"Datos"}</definedName>
    <definedName name="gj" hidden="1">{"MF-601",#N/A,TRUE,"MANT-EX-B(fJ)";"MF-602",#N/A,TRUE,"ELECTR-FJ(B)";"MF-603",#N/A,TRUE,"PERSONAL(FJ)B";"MF-604",#N/A,TRUE,"REACT-P(B)";"MF-605",#N/A,TRUE,"OTR-COS.FJ(B)";"MF-60X",#N/A,TRUE,"Resumen"}</definedName>
    <definedName name="gj_1" hidden="1">{"'Sheet1'!$L$16"}</definedName>
    <definedName name="gjffcj" hidden="1">{"Cash flow - inflow &amp; outflow",#N/A,TRUE,"Cashflow";"Cash flow - inflow &amp; outflow 1",#N/A,TRUE,"Cashflow";"Cash flow - peak negative cash flow",#N/A,TRUE,"Cashflow";"Cash flow - peak negative cash flow 1",#N/A,TRUE,"Cashflow";"Cash flow - Financing Plan",#N/A,TRUE,"Cashflow";"Cash flow - Financing Plan 1",#N/A,TRUE,"Cashflow";"Cash flow - Means of Finance",#N/A,TRUE,"Cashflow";"Cash flow - Means of finance 1",#N/A,TRUE,"Cashflow"}</definedName>
    <definedName name="gjfkf" hidden="1">{#N/A,#N/A,FALSE,"Staffnos &amp; cost"}</definedName>
    <definedName name="gjkhj" hidden="1">{"Datos",#N/A,TRUE,"Datos"}</definedName>
    <definedName name="gjkkgf" hidden="1">{#N/A,#N/A,FALSE,"Staffnos &amp; cost"}</definedName>
    <definedName name="gk0901int" hidden="1">{#N/A,#N/A,FALSE,"PMTABB";#N/A,#N/A,FALSE,"PMTABB"}</definedName>
    <definedName name="gkd" hidden="1">{"'Sheet1'!$L$16"}</definedName>
    <definedName name="gkd_1" hidden="1">{"'Sheet1'!$L$16"}</definedName>
    <definedName name="Global1" hidden="1">{#N/A,#N/A,FALSE,"Pharm";#N/A,#N/A,FALSE,"WWCM"}</definedName>
    <definedName name="gmd" hidden="1">{#N/A,#N/A,FALSE,"REPORT"}</definedName>
    <definedName name="gmk" hidden="1">{#N/A,#N/A,FALSE,"Assessment";#N/A,#N/A,FALSE,"Staffing";#N/A,#N/A,FALSE,"Hires";#N/A,#N/A,FALSE,"Assumptions"}</definedName>
    <definedName name="GOD" hidden="1">{#N/A,#N/A,TRUE,"Facility-Input";#N/A,#N/A,TRUE,"Graphs";#N/A,#N/A,TRUE,"TOTAL"}</definedName>
    <definedName name="gogo" hidden="1">{#N/A,#N/A,TRUE,"Cover sheet";#N/A,#N/A,TRUE,"INPUTS";#N/A,#N/A,TRUE,"OUTPUTS";#N/A,#N/A,TRUE,"VALUATION"}</definedName>
    <definedName name="gokhan" hidden="1">{#N/A,#N/A,FALSE,"Prog"}</definedName>
    <definedName name="golly" hidden="1">{#N/A,#N/A,TRUE,"Facility-Input";#N/A,#N/A,TRUE,"Graphs";#N/A,#N/A,TRUE,"TOTAL"}</definedName>
    <definedName name="goodbye" hidden="1">{#N/A,#N/A,FALSE,"Cover";"Short outputs",#N/A,FALSE,"Outputs";#N/A,#N/A,FALSE,"Control (In)";"tesco summary",#N/A,FALSE,"Tesco";"Outputs and Co summaries",#N/A,FALSE,"Sainsbury";"Outputs and Co Summaries",#N/A,FALSE,"Carrefour";"Outputs and Co summaries",#N/A,FALSE,"Co D";"Outputs and Co summaries",#N/A,FALSE,"Co E"}</definedName>
    <definedName name="graham" hidden="1">{"raatios",#N/A,FALSE,"A";"ratios",#N/A,FALSE,"B";"ratios",#N/A,FALSE,"C";"ratios",#N/A,FALSE,"D";"ratios",#N/A,FALSE,"F"}</definedName>
    <definedName name="graph" hidden="1">{#N/A,#N/A,FALSE,"REPORT"}</definedName>
    <definedName name="gre" hidden="1">{"REP1",#N/A,FALSE,"HSSA-LOG"}</definedName>
    <definedName name="greg" hidden="1">{#N/A,#N/A,FALSE,"Assessment";#N/A,#N/A,FALSE,"Staffing";#N/A,#N/A,FALSE,"Hires";#N/A,#N/A,FALSE,"Assumptions"}</definedName>
    <definedName name="grege" hidden="1">{"Datos",#N/A,TRUE,"Datos"}</definedName>
    <definedName name="grftegt" hidden="1">{#N/A,#N/A,FALSE,"REPORT"}</definedName>
    <definedName name="group" hidden="1">{#N/A,#N/A,TRUE,"Cross Checks";#N/A,#N/A,TRUE,"Balance Sheet";#N/A,#N/A,TRUE,"Share Capital &amp; Premium";#N/A,#N/A,TRUE,"Reserves";#N/A,#N/A,TRUE,"Minority Interests";#N/A,#N/A,TRUE,"Profit &amp; Loss";#N/A,#N/A,TRUE,"Sales";#N/A,#N/A,TRUE,"Cost of Sales";#N/A,#N/A,TRUE,"Admin";#N/A,#N/A,TRUE,"Other Income";#N/A,#N/A,TRUE,"Interest";#N/A,#N/A,TRUE,"Tangible Assets";#N/A,#N/A,TRUE,"Goodwill";#N/A,#N/A,TRUE,"Investments";#N/A,#N/A,TRUE,"Stocks";#N/A,#N/A,TRUE,"Debtors";#N/A,#N/A,TRUE,"Cash&amp;Loans";#N/A,#N/A,TRUE,"Creditors";#N/A,#N/A,TRUE,"Provisions";#N/A,#N/A,TRUE,"Lease Commitments";#N/A,#N/A,TRUE,"Analysis Tables";#N/A,#N/A,TRUE,"Tax";#N/A,#N/A,TRUE,"Intercompany";#N/A,#N/A,TRUE,"Cash_Flow";#N/A,#N/A,TRUE,"Cash Flow Back up";#N/A,#N/A,TRUE,"Acq-Dis B'Sheet"}</definedName>
    <definedName name="group1" hidden="1">{#N/A,#N/A,TRUE,"Cross Checks";#N/A,#N/A,TRUE,"Balance Sheet";#N/A,#N/A,TRUE,"Share Capital &amp; Premium";#N/A,#N/A,TRUE,"Reserves";#N/A,#N/A,TRUE,"Minority Interests";#N/A,#N/A,TRUE,"Profit &amp; Loss";#N/A,#N/A,TRUE,"Sales";#N/A,#N/A,TRUE,"Cost of Sales";#N/A,#N/A,TRUE,"Admin";#N/A,#N/A,TRUE,"Other Income";#N/A,#N/A,TRUE,"Interest";#N/A,#N/A,TRUE,"Tangible Assets";#N/A,#N/A,TRUE,"Goodwill";#N/A,#N/A,TRUE,"Investments";#N/A,#N/A,TRUE,"Stocks";#N/A,#N/A,TRUE,"Debtors";#N/A,#N/A,TRUE,"Cash&amp;Loans";#N/A,#N/A,TRUE,"Creditors";#N/A,#N/A,TRUE,"Provisions";#N/A,#N/A,TRUE,"Lease Commitments";#N/A,#N/A,TRUE,"Analysis Tables";#N/A,#N/A,TRUE,"Tax";#N/A,#N/A,TRUE,"Intercompany";#N/A,#N/A,TRUE,"Cash_Flow";#N/A,#N/A,TRUE,"Cash Flow Back up";#N/A,#N/A,TRUE,"Acq-Dis B'Sheet"}</definedName>
    <definedName name="group3" hidden="1">{#N/A,#N/A,TRUE,"Cross Checks";#N/A,#N/A,TRUE,"Balance Sheet";#N/A,#N/A,TRUE,"Share Capital &amp; Premium";#N/A,#N/A,TRUE,"Reserves";#N/A,#N/A,TRUE,"Minority Interests";#N/A,#N/A,TRUE,"Profit &amp; Loss";#N/A,#N/A,TRUE,"Sales";#N/A,#N/A,TRUE,"Cost of Sales";#N/A,#N/A,TRUE,"Admin";#N/A,#N/A,TRUE,"Other Income";#N/A,#N/A,TRUE,"Interest";#N/A,#N/A,TRUE,"Tangible Assets";#N/A,#N/A,TRUE,"Goodwill";#N/A,#N/A,TRUE,"Investments";#N/A,#N/A,TRUE,"Stocks";#N/A,#N/A,TRUE,"Debtors";#N/A,#N/A,TRUE,"Cash&amp;Loans";#N/A,#N/A,TRUE,"Creditors";#N/A,#N/A,TRUE,"Provisions";#N/A,#N/A,TRUE,"Lease Commitments";#N/A,#N/A,TRUE,"Analysis Tables";#N/A,#N/A,TRUE,"Tax";#N/A,#N/A,TRUE,"Intercompany";#N/A,#N/A,TRUE,"Cash_Flow";#N/A,#N/A,TRUE,"Cash Flow Back up";#N/A,#N/A,TRUE,"Acq-Dis B'Sheet"}</definedName>
    <definedName name="grt" hidden="1">{"PLC Company Budget years",#N/A,TRUE,"Profit and Loss";"PLC Company Budget years",#N/A,TRUE,"Firm capex";"PLC Company Budget years",#N/A,TRUE,"Gross profit analysis";"PLC Company Budget years",#N/A,TRUE,"Cashflow";"PLC Company Budget years",#N/A,TRUE,"Balance Sheet"}</definedName>
    <definedName name="gsdfgfdhg" hidden="1">{#N/A,#N/A,FALSE,"Pharm";#N/A,#N/A,FALSE,"WWCM"}</definedName>
    <definedName name="gsfdgfsdgrydet" hidden="1">{#N/A,#N/A,FALSE,"Pharm";#N/A,#N/A,FALSE,"WWCM"}</definedName>
    <definedName name="gsfds" hidden="1">{#N/A,#N/A,FALSE,"Balance Sheet";#N/A,#N/A,FALSE,"Profit &amp; Loss ";#N/A,#N/A,FALSE,"Schedule-1";#N/A,#N/A,FALSE,"Schedule-2";#N/A,#N/A,FALSE,"Schedule-3";#N/A,#N/A,FALSE,"Schedule-4 ";#N/A,#N/A,FALSE,"Schedule-5";#N/A,#N/A,FALSE,"Schedule-6,7,8,9";#N/A,#N/A,FALSE,"Schedule-10,11";#N/A,#N/A,FALSE,"Schedule-12,13,14,15";#N/A,#N/A,FALSE,"Scdedule-16";#N/A,#N/A,FALSE,"Schedule-17 ";#N/A,#N/A,FALSE,"Note-9"}</definedName>
    <definedName name="gshg" hidden="1">{"Datos",#N/A,TRUE,"Datos"}</definedName>
    <definedName name="GUS" hidden="1">{#N/A,#N/A,FALSE,"Pharm";#N/A,#N/A,FALSE,"WWCM"}</definedName>
    <definedName name="h" hidden="1">{#N/A,#N/A,FALSE,"Sales Graph";#N/A,#N/A,FALSE,"PSBM";#N/A,#N/A,FALSE,"BUC Graph";#N/A,#N/A,FALSE,"P&amp;L - YTD"}</definedName>
    <definedName name="H0" hidden="1">{#N/A,#N/A,FALSE,"Pro Forma Earnings";#N/A,#N/A,FALSE,"Financial Position"}</definedName>
    <definedName name="H2H" hidden="1">{#N/A,#N/A,FALSE,"Staffnos &amp; cost"}</definedName>
    <definedName name="hamza"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hande" hidden="1">{#N/A,#N/A,FALSE,"Prog"}</definedName>
    <definedName name="Haryana" hidden="1">{#N/A,#N/A,FALSE,"Staffnos &amp; cost"}</definedName>
    <definedName name="hassan" hidden="1">#REF!</definedName>
    <definedName name="hassaneee" hidden="1">#REF!</definedName>
    <definedName name="hav" hidden="1">{#N/A,#N/A,FALSE,"196126-0690";#N/A,#N/A,FALSE,"196126-0690";#N/A,#N/A,FALSE,"1961165-0201"}</definedName>
    <definedName name="hbhbhj" hidden="1">{#N/A,#N/A,FALSE,"Aging Summary";#N/A,#N/A,FALSE,"Ratio Analysis";#N/A,#N/A,FALSE,"Test 120 Day Accts";#N/A,#N/A,FALSE,"Tickmarks"}</definedName>
    <definedName name="hd" hidden="1">{#N/A,#N/A,FALSE,"Pharm";#N/A,#N/A,FALSE,"WWCM"}</definedName>
    <definedName name="hddfh" hidden="1">{"MF-601",#N/A,TRUE,"MANT-EX-B(fJ)";"MF-602",#N/A,TRUE,"ELECTR-FJ(B)";"MF-603",#N/A,TRUE,"PERSONAL(FJ)B";"MF-604",#N/A,TRUE,"REACT-P(B)";"MF-6XX",#N/A,TRUE,"Resumen";"MF-605",#N/A,TRUE,"OTR-COS.FJ(B)"}</definedName>
    <definedName name="hdf" hidden="1">{#N/A,#N/A,FALSE,"REPORT"}</definedName>
    <definedName name="HDFHDFHRH" hidden="1">{"HSSH Budget months only sterling",#N/A,TRUE,"Profit and Loss";"HSSH Budget months only sterling",#N/A,TRUE,"Firm capex";"HSSH Budget months only sterling",#N/A,TRUE,"Gross profit analysis";"HSSH Budget months only sterling",#N/A,TRUE,"Cashflow";"HSSH Budget months only sterling",#N/A,TRUE,"Balance Sheet"}</definedName>
    <definedName name="hdghgfhdfh" hidden="1">{#N/A,#N/A,FALSE,"Pharm";#N/A,#N/A,FALSE,"WWCM"}</definedName>
    <definedName name="HDHF" hidden="1">{#N/A,#N/A,FALSE,"T1A";#N/A,#N/A,FALSE,"T1B";#N/A,#N/A,FALSE,"T2";#N/A,#N/A,FALSE,"T4";#N/A,#N/A,FALSE,"T5_6";#N/A,#N/A,FALSE,"T9";#N/A,#N/A,FALSE,"T11";#N/A,#N/A,FALSE,"T12";#N/A,#N/A,FALSE,"T13";#N/A,#N/A,FALSE,"T14A";#N/A,#N/A,FALSE,"T14B";#N/A,#N/A,FALSE,"T14C";#N/A,#N/A,FALSE,"T15";#N/A,#N/A,FALSE,"T16";#N/A,#N/A,FALSE,"T17";#N/A,#N/A,FALSE,"T18";#N/A,#N/A,FALSE,"T19";#N/A,#N/A,FALSE,"T20";#N/A,#N/A,FALSE,"T21";#N/A,#N/A,FALSE,"T22"}</definedName>
    <definedName name="hdsfh" hidden="1">{#N/A,#N/A,FALSE,"Pharm";#N/A,#N/A,FALSE,"WWCM"}</definedName>
    <definedName name="Header1" hidden="1">IF(COUNTA(#REF!)=0,0,INDEX(#REF!,MATCH(ROW(#REF!),#REF!,TRUE)))+1</definedName>
    <definedName name="Header2" hidden="1">#REF!-1 &amp; "." &amp; MAX(1,COUNTA(INDEX(#REF!,MATCH(#REF!-1,#REF!,FALSE)):#REF!))</definedName>
    <definedName name="hello" hidden="1">{#N/A,#N/A,FALSE,"Cover";"outputs total",#N/A,FALSE,"Outputs"}</definedName>
    <definedName name="Hemas" hidden="1">{"'August 2000'!$A$1:$J$101"}</definedName>
    <definedName name="hetal" hidden="1">{"SOC ADV BG EXT",#N/A,FALSE,"ADVANCEBG-EXT.D"}</definedName>
    <definedName name="hetal1" hidden="1">{"HSBC ADV BG EXT",#N/A,FALSE,"ADVANCEBG-EXT.D"}</definedName>
    <definedName name="hfd" hidden="1">{"DATOS",#N/A,TRUE,"DATOS";"PRIMERA INSTALACION",#N/A,TRUE,"Primera Instalación";"PERSONAL",#N/A,TRUE,"Personal";"MANTENIMIENTO",#N/A,TRUE,"Mantenimiento";"ANALITICAS",#N/A,TRUE,"Analíticas";"AGUA",#N/A,TRUE,"Agua";"VARIOS",#N/A,TRUE,"Varios";"EQUIPOS ALTA",#N/A,TRUE,"EQUIPOS base ALTA";"EQUIPOS BAJA",#N/A,TRUE,"EQUIPOS base BAJA";"POTENCIA",#N/A,TRUE,"Potencia";"REACTIVOS",#N/A,TRUE,"Reactivos";"ELEMENTOS DE PROCESO",#N/A,TRUE,"Lámparas UV";"EVACUACION DE RESIDUOS",#N/A,TRUE,"Evacuacion";"ENERGIA",#N/A,TRUE,"Energia";"GASTOS",#N/A,TRUE,"GASTOS"}</definedName>
    <definedName name="hfdxhd" hidden="1">{"P&amp;L - profit &amp; loss",#N/A,TRUE,"P&amp;L";"P&amp;L - Profit &amp; loss 1",#N/A,TRUE,"P&amp;L"}</definedName>
    <definedName name="hfgh" hidden="1">{#N/A,#N/A,FALSE,"Pharm";#N/A,#N/A,FALSE,"WWCM"}</definedName>
    <definedName name="hfghfg" hidden="1">#REF!</definedName>
    <definedName name="hfh" hidden="1">{#N/A,#N/A,FALSE,"Staffnos &amp; cost"}</definedName>
    <definedName name="HFinGraph" hidden="1">{#N/A,#N/A,FALSE,"Pharm";#N/A,#N/A,FALSE,"WWCM"}</definedName>
    <definedName name="HFJ" hidden="1">{#N/A,#N/A,FALSE,"REPORT"}</definedName>
    <definedName name="hfs" hidden="1">{"Datos",#N/A,TRUE,"Datos"}</definedName>
    <definedName name="hg" hidden="1">{#N/A,#N/A,FALSE,"Pharm";#N/A,#N/A,FALSE,"WWCM"}</definedName>
    <definedName name="HGDSH" hidden="1">{#N/A,#N/A,FALSE,"Pharm";#N/A,#N/A,FALSE,"WWCM"}</definedName>
    <definedName name="hger" hidden="1">{#N/A,#N/A,FALSE,"REPORT"}</definedName>
    <definedName name="HGFDHGF" hidden="1">{#N/A,#N/A,FALSE,"REPORT"}</definedName>
    <definedName name="HGFHGFDH" hidden="1">{#N/A,#N/A,FALSE,"Pharm";#N/A,#N/A,FALSE,"WWCM"}</definedName>
    <definedName name="hgfhh" hidden="1">{"Datos",#N/A,TRUE,"Datos"}</definedName>
    <definedName name="hgkh" hidden="1">{#N/A,#N/A,FALSE,"Aging Summary";#N/A,#N/A,FALSE,"Ratio Analysis";#N/A,#N/A,FALSE,"Test 120 Day Accts";#N/A,#N/A,FALSE,"Tickmarks"}</definedName>
    <definedName name="hgkhjk" hidden="1">{#N/A,#N/A,FALSE,"Pharm";#N/A,#N/A,FALSE,"WWCM"}</definedName>
    <definedName name="hh" hidden="1">{#N/A,#N/A,FALSE,"Romania";#N/A,#N/A,FALSE,"Moldova";#N/A,#N/A,FALSE,"Yugoslavia";#N/A,#N/A,FALSE,"Bulgaria";#N/A,#N/A,FALSE,"Bosnia";#N/A,#N/A,FALSE,"Alb &amp; Mac";#N/A,#N/A,FALSE,"By country";#N/A,#N/A,FALSE,"By country by category";#N/A,#N/A,FALSE,"By brand";#N/A,#N/A,FALSE,"Total summary";#N/A,#N/A,FALSE,"Total summary (2)"}</definedName>
    <definedName name="hhfdh" hidden="1">{#N/A,#N/A,FALSE,"Pharm";#N/A,#N/A,FALSE,"WWCM"}</definedName>
    <definedName name="hhh" hidden="1">{#N/A,#N/A,FALSE,"REPORT"}</definedName>
    <definedName name="hhhh" hidden="1">{#N/A,#N/A,FALSE,"Assessment";#N/A,#N/A,FALSE,"Staffing";#N/A,#N/A,FALSE,"Hires";#N/A,#N/A,FALSE,"Assumptions"}</definedName>
    <definedName name="hhhhhhh" hidden="1">#REF!</definedName>
    <definedName name="hhk" hidden="1">{#N/A,#N/A,FALSE,"Sheet1 (2)"}</definedName>
    <definedName name="hhkl" hidden="1">{"DATOS",#N/A,TRUE,"DATOS";"PRIMERA INSTALACION",#N/A,TRUE,"Primera Instalación";"PERSONAL",#N/A,TRUE,"Personal";"MANTENIMIENTO",#N/A,TRUE,"Mantenimiento";"ANALITICAS",#N/A,TRUE,"Analíticas";"AGUA",#N/A,TRUE,"Agua";"VARIOS",#N/A,TRUE,"Varios";"EQUIPOS ALTA",#N/A,TRUE,"EQUIPOS base ALTA";"EQUIPOS BAJA",#N/A,TRUE,"EQUIPOS base BAJA";"POTENCIA",#N/A,TRUE,"Potencia";"REACTIVOS",#N/A,TRUE,"Reactivos";"ELEMENTOS DE PROCESO",#N/A,TRUE,"Lámparas UV";"EVACUACION DE RESIDUOS",#N/A,TRUE,"Evacuacion";"ENERGIA",#N/A,TRUE,"Energia";"GASTOS",#N/A,TRUE,"GASTOS"}</definedName>
    <definedName name="hi" hidden="1">{#N/A,#N/A,FALSE,"5 - Headcount Ratios";#N/A,#N/A,FALSE,"6 - Support Ratio Data";#N/A,#N/A,FALSE,"8 - A1 - Asia";#N/A,#N/A,FALSE,"10 - A1 - North America";#N/A,#N/A,FALSE,"11 - A2 - North Sea - Norway";#N/A,#N/A,FALSE,"12 - A2 - North Sea - UK";#N/A,#N/A,FALSE,"14 - A1 - South America"}</definedName>
    <definedName name="HiddenRows" hidden="1">#REF!</definedName>
    <definedName name="hihi" hidden="1">{#N/A,#N/A,FALSE,"Staffnos &amp; cost"}</definedName>
    <definedName name="hikil" hidden="1">{"Datos",#N/A,TRUE,"Datos"}</definedName>
    <definedName name="hj" hidden="1">{#N/A,#N/A,FALSE,"Staffnos &amp; cost"}</definedName>
    <definedName name="hjdfjt" hidden="1">{"Datos",#N/A,TRUE,"Datos"}</definedName>
    <definedName name="hjdsfkjdsfkh" hidden="1">{"'Sheet1'!$L$16"}</definedName>
    <definedName name="hjg" hidden="1">{#N/A,#N/A,FALSE,"Staffnos &amp; cost"}</definedName>
    <definedName name="hjgdj" hidden="1">{"Datos",#N/A,TRUE,"Datos"}</definedName>
    <definedName name="hjgfhj" hidden="1">{"Datos",#N/A,TRUE,"Datos"}</definedName>
    <definedName name="hjggh" hidden="1">{"MF-601",#N/A,TRUE,"MANT-EX-B(fJ)";"MF-602",#N/A,TRUE,"ELECTR-FJ(B)";"MF-603",#N/A,TRUE,"PERSONAL(FJ)B";"MF-604",#N/A,TRUE,"REACT-P(B)";"MF-6XX",#N/A,TRUE,"Resumen";"MF-605",#N/A,TRUE,"OTR-COS.FJ(B)"}</definedName>
    <definedName name="hjghj" hidden="1">{"raatios",#N/A,FALSE,"A";"ratios",#N/A,FALSE,"B";"ratios",#N/A,FALSE,"C";"ratios",#N/A,FALSE,"D";"ratios",#N/A,FALSE,"F"}</definedName>
    <definedName name="hjgk" hidden="1">{"Datos",#N/A,TRUE,"Datos"}</definedName>
    <definedName name="hjhjffukfuk" hidden="1">{#N/A,#N/A,FALSE,"Pharm";#N/A,#N/A,FALSE,"WWCM"}</definedName>
    <definedName name="hjhjfkfukywrte" hidden="1">{#N/A,#N/A,FALSE,"Pharm";#N/A,#N/A,FALSE,"WWCM"}</definedName>
    <definedName name="hjhkjkl" hidden="1">{#N/A,#N/A,FALSE,"Pharm";#N/A,#N/A,FALSE,"WWCM"}</definedName>
    <definedName name="hjhtgj" hidden="1">{"summary - summary",#N/A,TRUE,"Summary";"summary - summary 1",#N/A,TRUE,"Summary"}</definedName>
    <definedName name="hjjjkk" hidden="1">{#N/A,#N/A,FALSE,"REPORT"}</definedName>
    <definedName name="hjjkk" hidden="1">{#N/A,#N/A,FALSE,"Pharm";#N/A,#N/A,FALSE,"WWCM"}</definedName>
    <definedName name="hjk" hidden="1">{"FORM16",#N/A,TRUE,"Personnel1";"FORM16.2",#N/A,TRUE,"Personnel2";"FORM16.2",#N/A,TRUE,"Personnel3";"FORM16.3",#N/A,TRUE,"Personnel4";"FORM16.4",#N/A,TRUE,"Personnel5"}</definedName>
    <definedName name="hjkfh_control" hidden="1">{"'August 2000'!$A$1:$J$101"}</definedName>
    <definedName name="hjkk" hidden="1">{#N/A,#N/A,FALSE,"Pharm";#N/A,#N/A,FALSE,"WWCM"}</definedName>
    <definedName name="hjklui" hidden="1">{"DATOS",#N/A,TRUE,"DATOS";"PRIMERA INSTALACION",#N/A,TRUE,"Primera Instalación";"PERSONAL",#N/A,TRUE,"Personal";"MANTENIMIENTO",#N/A,TRUE,"Mantenimiento";"ANALITICAS",#N/A,TRUE,"Analíticas";"AGUA",#N/A,TRUE,"Agua";"VARIOS",#N/A,TRUE,"Varios";"EQUIPOS ALTA",#N/A,TRUE,"EQUIPOS base ALTA";"EQUIPOS BAJA",#N/A,TRUE,"EQUIPOS base BAJA";"POTENCIA",#N/A,TRUE,"Potencia";"REACTIVOS",#N/A,TRUE,"Reactivos";"ELEMENTOS DE PROCESO",#N/A,TRUE,"Lámparas UV";"EVACUACION DE RESIDUOS",#N/A,TRUE,"Evacuacion";"ENERGIA",#N/A,TRUE,"Energia";"GASTOS",#N/A,TRUE,"GASTOS"}</definedName>
    <definedName name="hjrft" hidden="1">{"P&amp;L - profit &amp; loss",#N/A,TRUE,"P&amp;L";"P&amp;L - Profit &amp; loss 1",#N/A,TRUE,"P&amp;L"}</definedName>
    <definedName name="hkfn" hidden="1">{"Datos",#N/A,TRUE,"Datos"}</definedName>
    <definedName name="HKSH" hidden="1">{#N/A,#N/A,FALSE,"REPORT"}</definedName>
    <definedName name="HMG" hidden="1">{#N/A,#N/A,FALSE,"REPORT"}</definedName>
    <definedName name="hn.ExtDb" hidden="1">FALSE</definedName>
    <definedName name="hn.ModelType" hidden="1">"DEAL"</definedName>
    <definedName name="hn.ModelVersion" hidden="1">1</definedName>
    <definedName name="hn.NoUpload" hidden="1">0</definedName>
    <definedName name="hoja3" hidden="1">#REF!</definedName>
    <definedName name="hola" hidden="1">#REF!</definedName>
    <definedName name="hola2" hidden="1">#REF!</definedName>
    <definedName name="holida" hidden="1">{#N/A,#N/A,FALSE,"Staffnos &amp; cost"}</definedName>
    <definedName name="hom" hidden="1">{#N/A,#N/A,FALSE,"Assessment";#N/A,#N/A,FALSE,"Staffing";#N/A,#N/A,FALSE,"Hires";#N/A,#N/A,FALSE,"Assumptions"}</definedName>
    <definedName name="hom_1" hidden="1">{#N/A,#N/A,FALSE,"Assessment";#N/A,#N/A,FALSE,"Staffing";#N/A,#N/A,FALSE,"Hires";#N/A,#N/A,FALSE,"Assumptions"}</definedName>
    <definedName name="hom_2" hidden="1">{#N/A,#N/A,FALSE,"Assessment";#N/A,#N/A,FALSE,"Staffing";#N/A,#N/A,FALSE,"Hires";#N/A,#N/A,FALSE,"Assumptions"}</definedName>
    <definedName name="HOME_1" hidden="1">{#N/A,#N/A,FALSE,"Assessment";#N/A,#N/A,FALSE,"Staffing";#N/A,#N/A,FALSE,"Hires";#N/A,#N/A,FALSE,"Assumptions"}</definedName>
    <definedName name="HOME_2" hidden="1">{#N/A,#N/A,FALSE,"Assessment";#N/A,#N/A,FALSE,"Staffing";#N/A,#N/A,FALSE,"Hires";#N/A,#N/A,FALSE,"Assumptions"}</definedName>
    <definedName name="HOMFE" hidden="1">{#N/A,#N/A,FALSE,"Assessment";#N/A,#N/A,FALSE,"Staffing";#N/A,#N/A,FALSE,"Hires";#N/A,#N/A,FALSE,"Assumptions"}</definedName>
    <definedName name="HOMFE_1" hidden="1">{#N/A,#N/A,FALSE,"Assessment";#N/A,#N/A,FALSE,"Staffing";#N/A,#N/A,FALSE,"Hires";#N/A,#N/A,FALSE,"Assumptions"}</definedName>
    <definedName name="HOMFE_2" hidden="1">{#N/A,#N/A,FALSE,"Assessment";#N/A,#N/A,FALSE,"Staffing";#N/A,#N/A,FALSE,"Hires";#N/A,#N/A,FALSE,"Assumptions"}</definedName>
    <definedName name="hqgfdhe" hidden="1">{#N/A,#N/A,FALSE,"Pharm";#N/A,#N/A,FALSE,"WWCM"}</definedName>
    <definedName name="hr4t" hidden="1">{"AUDIT-MWOS WITH POS 7.11.98",#N/A,FALSE,"AUDIT-MWOS"}</definedName>
    <definedName name="hrwth" hidden="1">{#N/A,#N/A,FALSE,"REPORT"}</definedName>
    <definedName name="hsh" hidden="1">#REF!</definedName>
    <definedName name="hshhr" hidden="1">{#N/A,#N/A,TRUE,"Staffnos &amp; cost"}</definedName>
    <definedName name="hshhr_3" hidden="1">{#N/A,#N/A,TRUE,"Staffnos &amp; cost"}</definedName>
    <definedName name="hshhr_4" hidden="1">{#N/A,#N/A,TRUE,"Staffnos &amp; cost"}</definedName>
    <definedName name="hshhr_5" hidden="1">{#N/A,#N/A,TRUE,"Staffnos &amp; cost"}</definedName>
    <definedName name="HTML" hidden="1">{"'장비'!$A$3:$M$12"}</definedName>
    <definedName name="HTML_1" hidden="1">{"'장비'!$A$3:$M$12"}</definedName>
    <definedName name="HTML_CodePage" hidden="1">1254</definedName>
    <definedName name="HTML_Control" hidden="1">{"'T6-1'!$B$6:$M$24"}</definedName>
    <definedName name="HTML_Control_1" hidden="1">{"'장비'!$A$3:$M$12"}</definedName>
    <definedName name="HTML_Control_2" hidden="1">{"'Typical Costs Estimates'!$C$158:$H$161"}</definedName>
    <definedName name="HTML_control1" hidden="1">{"'August 2000'!$A$1:$J$101"}</definedName>
    <definedName name="HTML_Description" hidden="1">""</definedName>
    <definedName name="HTML_Email" hidden="1">""</definedName>
    <definedName name="HTML_Header" hidden="1">"T6-1"</definedName>
    <definedName name="HTML_LastUpdate" hidden="1">"21.11.2001"</definedName>
    <definedName name="HTML_LineAfter" hidden="1">FALSE</definedName>
    <definedName name="HTML_LineBefore" hidden="1">FALSE</definedName>
    <definedName name="HTML_Name" hidden="1">"Elif Akgönüllü"</definedName>
    <definedName name="HTML_OBDlg2" hidden="1">TRUE</definedName>
    <definedName name="HTML_OBDlg4" hidden="1">TRUE</definedName>
    <definedName name="HTML_OS" hidden="1">0</definedName>
    <definedName name="HTML_PathFile" hidden="1">"C:\int-hazırlık\CezaBaskı\htm\6-1.htm"</definedName>
    <definedName name="HTML_PathFileMac" hidden="1">"Macintosh HD:HomePageStuff:New_Home_Page:datafile:ctryprem.html"</definedName>
    <definedName name="HTML_Title" hidden="1">"T6-1"</definedName>
    <definedName name="HTML1_1" hidden="1">"[FCFF3]Sheet1!$A$1:$L$34"</definedName>
    <definedName name="HTML1_10" hidden="1">""</definedName>
    <definedName name="HTML1_11" hidden="1">1</definedName>
    <definedName name="HTML1_12" hidden="1">"Aswath:Adobe SiteMill™ 1.0.2:MyHomePage:FCFF3.html"</definedName>
    <definedName name="HTML1_2" hidden="1">1</definedName>
    <definedName name="HTML1_3" hidden="1">"FCFF3"</definedName>
    <definedName name="HTML1_4" hidden="1">"Three-Stage FCFF Model"</definedName>
    <definedName name="HTML1_5" hidden="1">""</definedName>
    <definedName name="HTML1_6" hidden="1">-4146</definedName>
    <definedName name="HTML1_7" hidden="1">-4146</definedName>
    <definedName name="HTML1_8" hidden="1">"10/22/96"</definedName>
    <definedName name="HTML1_9" hidden="1">"Aswath Damodaran"</definedName>
    <definedName name="html2" hidden="1">{"'I-1 and I-2'!$A$1:$G$190"}</definedName>
    <definedName name="HTMLCount" hidden="1">1</definedName>
    <definedName name="htrrs" hidden="1">{"Datos",#N/A,TRUE,"Datos"}</definedName>
    <definedName name="htryutr" hidden="1">{"MF-601",#N/A,TRUE,"MANT-EX-B(fJ)";"MF-602",#N/A,TRUE,"ELECTR-FJ(B)";"MF-603",#N/A,TRUE,"PERSONAL(FJ)B";"MF-604",#N/A,TRUE,"REACT-P(B)";"MF-605",#N/A,TRUE,"OTR-COS.FJ(B)";"MF-60X",#N/A,TRUE,"Resumen"}</definedName>
    <definedName name="htwoae" hidden="1">{"REP1",#N/A,FALSE,"HSSA-LOG"}</definedName>
    <definedName name="hty" hidden="1">{"SCB BG EXT",#N/A,FALSE,"ADVANCEBG-EXT.D"}</definedName>
    <definedName name="htyh" hidden="1">{"SOC ADV BG EXT",#N/A,FALSE,"ADVANCEBG-EXT.D"}</definedName>
    <definedName name="htyuityuiotio" hidden="1">{#N/A,#N/A,FALSE,"REPORT"}</definedName>
    <definedName name="huy" hidden="1">{"'Sheet1'!$L$16"}</definedName>
    <definedName name="hy" hidden="1">{"CASH FLOW",#N/A,FALSE,"A"}</definedName>
    <definedName name="hyhhHhyhyzs" hidden="1">{"Balance sheet - BS",#N/A,TRUE,"BS";"Balance Sheet - BS 1",#N/A,TRUE,"BS"}</definedName>
    <definedName name="Hypertention" hidden="1">{#N/A,#N/A,FALSE,"Pharm";#N/A,#N/A,FALSE,"WWCM"}</definedName>
    <definedName name="hypo" hidden="1">{#N/A,#N/A,FALSE,"Pharm";#N/A,#N/A,FALSE,"WWCM"}</definedName>
    <definedName name="hyreh" hidden="1">{"DATOS",#N/A,TRUE,"DATOS";"PRIMERA INSTALACION",#N/A,TRUE,"Primera Instalación";"PERSONAL",#N/A,TRUE,"Personal";"MANTENIMIENTO",#N/A,TRUE,"Mantenimiento";"ANALITICAS",#N/A,TRUE,"Analíticas";"AGUA",#N/A,TRUE,"Agua";"VARIOS",#N/A,TRUE,"Varios";"EQUIPOS ALTA",#N/A,TRUE,"EQUIPOS base ALTA";"EQUIPOS BAJA",#N/A,TRUE,"EQUIPOS base BAJA";"POTENCIA",#N/A,TRUE,"Potencia";"REACTIVOS",#N/A,TRUE,"Reactivos";"ELEMENTOS DE PROCESO",#N/A,TRUE,"Lámparas UV";"EVACUACION DE RESIDUOS",#N/A,TRUE,"Evacuacion";"ENERGIA",#N/A,TRUE,"Energia";"GASTOS",#N/A,TRUE,"GASTOS"}</definedName>
    <definedName name="i" hidden="1">#REF!</definedName>
    <definedName name="Iannexure" hidden="1">{#N/A,#N/A,FALSE,"Sheet7"}</definedName>
    <definedName name="IdDateInter" hidden="1">TODAY()</definedName>
    <definedName name="IDE" hidden="1">{"page 1",#N/A,FALSE,"suivi exploitation";"page 2",#N/A,FALSE,"suivi exploitation";"page 3",#N/A,FALSE,"suivi exploitation"}</definedName>
    <definedName name="IDEM" hidden="1">{"page 1",#N/A,FALSE,"suivi exploitation";"page 2",#N/A,FALSE,"suivi exploitation";"page 3",#N/A,FALSE,"suivi exploitation"}</definedName>
    <definedName name="IdentifiantFiscal" hidden="1">#REF!</definedName>
    <definedName name="IDENTIFICATION" hidden="1">{"page 1",#N/A,FALSE,"suivi exploitation";"page 2",#N/A,FALSE,"suivi exploitation";"page 3",#N/A,FALSE,"suivi exploitation"}</definedName>
    <definedName name="IDENTIFICATIONS" hidden="1">{"page 1",#N/A,FALSE,"suivi exploitation";"page 2",#N/A,FALSE,"suivi exploitation";"page 3",#N/A,FALSE,"suivi exploitation"}</definedName>
    <definedName name="IDES" hidden="1">{"page 1",#N/A,FALSE,"suivi exploitation";"page 2",#N/A,FALSE,"suivi exploitation";"page 3",#N/A,FALSE,"suivi exploitation"}</definedName>
    <definedName name="IdTauxRVNR" hidden="1">#REF!</definedName>
    <definedName name="ie" hidden="1">{"'Sheet1'!$L$16"}</definedName>
    <definedName name="ie_1" hidden="1">{"'Sheet1'!$L$16"}</definedName>
    <definedName name="IEP" hidden="1">#N/A</definedName>
    <definedName name="IHY" hidden="1">{#N/A,#N/A,FALSE,"Pharm";#N/A,#N/A,FALSE,"WWCM"}</definedName>
    <definedName name="ii" hidden="1">{"Datos",#N/A,TRUE,"Datos"}</definedName>
    <definedName name="II_control" hidden="1">{"'August 2000'!$A$1:$J$101"}</definedName>
    <definedName name="III"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III_control" hidden="1">{"'August 2000'!$A$1:$J$101"}</definedName>
    <definedName name="iiiii" hidden="1">{#N/A,#N/A,FALSE,"Calc";#N/A,#N/A,FALSE,"Sensitivity";#N/A,#N/A,FALSE,"LT Earn.Dil.";#N/A,#N/A,FALSE,"Dil. AVP"}</definedName>
    <definedName name="IIIPO" hidden="1">{#N/A,#N/A,FALSE,"Pharm";#N/A,#N/A,FALSE,"WWCM"}</definedName>
    <definedName name="ilufñoui" hidden="1">{"Datos",#N/A,TRUE,"Datos"}</definedName>
    <definedName name="Im_control" hidden="1">{"'August 2000'!$A$1:$J$101"}</definedName>
    <definedName name="IN"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Inad" hidden="1">49</definedName>
    <definedName name="inc2\" hidden="1">{"'Home'!$E$12"}</definedName>
    <definedName name="Inconnu" hidden="1">{#N/A,#N/A,FALSE,"Maritime";#N/A,#N/A,FALSE,"Transit";#N/A,#N/A,FALSE,"Commercial";#N/A,#N/A,FALSE,"Safi";#N/A,#N/A,FALSE,"JORF LASFAR";#N/A,#N/A,FALSE,"Agadir";#N/A,#N/A,FALSE,"Nador";#N/A,#N/A,FALSE,"Phyto";#N/A,#N/A,FALSE,"TIR Mohammedia";#N/A,#N/A,FALSE,"NOUACEUR"}</definedName>
    <definedName name="Injector" hidden="1">{#N/A,#N/A,FALSE,"Input"}</definedName>
    <definedName name="Injector_1" hidden="1">{#N/A,#N/A,FALSE,"Input"}</definedName>
    <definedName name="Injector_1_1" hidden="1">{#N/A,#N/A,FALSE,"Input"}</definedName>
    <definedName name="Injector_2" hidden="1">{#N/A,#N/A,FALSE,"Input"}</definedName>
    <definedName name="insert" hidden="1">{#N/A,#N/A,FALSE,"P1";#N/A,#N/A,FALSE,"P2";#N/A,#N/A,FALSE,"P4";#N/A,#N/A,FALSE,"P5";#N/A,#N/A,FALSE,"P6";#N/A,#N/A,FALSE,"P7";#N/A,#N/A,FALSE,"P8";#N/A,#N/A,FALSE,"P9";#N/A,#N/A,FALSE,"P10"}</definedName>
    <definedName name="Installations" hidden="1">{"Exist Debt Amort",#N/A,TRUE,"Financials";"Intangible Amort",#N/A,TRUE,"Financials";"Proj Debt Amort",#N/A,TRUE,"Financials";"Proj Pfd Amort",#N/A,TRUE,"Financials"}</definedName>
    <definedName name="InstCap" hidden="1">#N/A</definedName>
    <definedName name="Insurance"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Inter_Sales" hidden="1">"AS2DocumentBrowse"</definedName>
    <definedName name="Inv" hidden="1">{"Summary analysis",#N/A,FALSE,"Total";"OCPH analysis",#N/A,FALSE,"Total";"detail analysis",#N/A,FALSE,"Total"}</definedName>
    <definedName name="Inventory" hidden="1">{"Summary analysis",#N/A,FALSE,"Total";"OCPH analysis",#N/A,FALSE,"Total";"detail analysis",#N/A,FALSE,"Total"}</definedName>
    <definedName name="Inventory1" hidden="1">{"Summary analysis",#N/A,FALSE,"Total";"OCPH analysis",#N/A,FALSE,"Total";"detail analysis",#N/A,FALSE,"Total"}</definedName>
    <definedName name="inventory2" hidden="1">{"Summary analysis",#N/A,FALSE,"Total";"OCPH analysis",#N/A,FALSE,"Total";"detail analysis",#N/A,FALSE,"Total"}</definedName>
    <definedName name="invest"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io"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iolwehf" hidden="1">{#N/A,#N/A,FALSE,"REPORT"}</definedName>
    <definedName name="iop" hidden="1">{"'Sheet1'!$L$16"}</definedName>
    <definedName name="iop_1" hidden="1">{"'Sheet1'!$L$16"}</definedName>
    <definedName name="IP" hidden="1">{#N/A,#N/A,FALSE,"Pharm";#N/A,#N/A,FALSE,"WWCM"}</definedName>
    <definedName name="IPIP" hidden="1">{#N/A,#N/A,FALSE,"Pharm";#N/A,#N/A,FALSE,"WWCM"}</definedName>
    <definedName name="IQ_1_4_FAMILY_JUNIOR_LIENS_CHARGE_OFFS_FDIC" hidden="1">"c6605"</definedName>
    <definedName name="IQ_1_4_FAMILY_JUNIOR_LIENS_NET_CHARGE_OFFS_FDIC" hidden="1">"c6643"</definedName>
    <definedName name="IQ_1_4_FAMILY_JUNIOR_LIENS_RECOVERIES_FDIC" hidden="1">"c6624"</definedName>
    <definedName name="IQ_1_4_FAMILY_SENIOR_LIENS_CHARGE_OFFS_FDIC" hidden="1">"c6604"</definedName>
    <definedName name="IQ_1_4_FAMILY_SENIOR_LIENS_NET_CHARGE_OFFS_FDIC" hidden="1">"c6642"</definedName>
    <definedName name="IQ_1_4_FAMILY_SENIOR_LIENS_RECOVERIES_FDIC" hidden="1">"c6623"</definedName>
    <definedName name="IQ_1_4_HOME_EQUITY_NET_LOANS_FDIC" hidden="1">"c6441"</definedName>
    <definedName name="IQ_1_4_RESIDENTIAL_FIRST_LIENS_NET_LOANS_FDIC" hidden="1">"c6439"</definedName>
    <definedName name="IQ_1_4_RESIDENTIAL_JUNIOR_LIENS_NET_LOANS_FDIC" hidden="1">"c6440"</definedName>
    <definedName name="IQ_1_4_RESIDENTIAL_LOANS_FDIC" hidden="1">"c6310"</definedName>
    <definedName name="IQ_30YR_FIXED_MORTGAGE" hidden="1">"c6811"</definedName>
    <definedName name="IQ_30YR_FIXED_MORTGAGE_FC" hidden="1">"c7691"</definedName>
    <definedName name="IQ_30YR_FIXED_MORTGAGE_POP" hidden="1">"c7031"</definedName>
    <definedName name="IQ_30YR_FIXED_MORTGAGE_POP_FC" hidden="1">"c7911"</definedName>
    <definedName name="IQ_30YR_FIXED_MORTGAGE_YOY" hidden="1">"c7251"</definedName>
    <definedName name="IQ_30YR_FIXED_MORTGAGE_YOY_FC" hidden="1">"c8131"</definedName>
    <definedName name="IQ_ACCOUNT_CHANGE" hidden="1">"c1449"</definedName>
    <definedName name="IQ_ACCOUNTING_STANDARD" hidden="1">"c4539"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CAGR" hidden="1">"c6159"</definedName>
    <definedName name="IQ_ACCT_RECV_10YR_ANN_GROWTH" hidden="1">"c1924"</definedName>
    <definedName name="IQ_ACCT_RECV_1YR_ANN_GROWTH" hidden="1">"c1919"</definedName>
    <definedName name="IQ_ACCT_RECV_2YR_ANN_CAGR" hidden="1">"c6155"</definedName>
    <definedName name="IQ_ACCT_RECV_2YR_ANN_GROWTH" hidden="1">"c1920"</definedName>
    <definedName name="IQ_ACCT_RECV_3YR_ANN_CAGR" hidden="1">"c6156"</definedName>
    <definedName name="IQ_ACCT_RECV_3YR_ANN_GROWTH" hidden="1">"c1921"</definedName>
    <definedName name="IQ_ACCT_RECV_5YR_ANN_CAGR" hidden="1">"c6157"</definedName>
    <definedName name="IQ_ACCT_RECV_5YR_ANN_GROWTH" hidden="1">"c1922"</definedName>
    <definedName name="IQ_ACCT_RECV_7YR_ANN_CAGR" hidden="1">"c6158"</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RED_BY_REPORTING_BANK_FDIC" hidden="1">"c6535"</definedName>
    <definedName name="IQ_ACQUISITION_RE_ASSETS" hidden="1">"c1628"</definedName>
    <definedName name="IQ_ACTUAL_PRODUCTION_ALUM" hidden="1">"c9247"</definedName>
    <definedName name="IQ_ACTUAL_PRODUCTION_CATHODE_COP" hidden="1">"c9192"</definedName>
    <definedName name="IQ_ACTUAL_PRODUCTION_COAL" hidden="1">"c9821"</definedName>
    <definedName name="IQ_ACTUAL_PRODUCTION_COP" hidden="1">"c9191"</definedName>
    <definedName name="IQ_ACTUAL_PRODUCTION_DIAM" hidden="1">"c9671"</definedName>
    <definedName name="IQ_ACTUAL_PRODUCTION_GOLD" hidden="1">"c9032"</definedName>
    <definedName name="IQ_ACTUAL_PRODUCTION_IRON" hidden="1">"c9406"</definedName>
    <definedName name="IQ_ACTUAL_PRODUCTION_LEAD" hidden="1">"c9459"</definedName>
    <definedName name="IQ_ACTUAL_PRODUCTION_MANG" hidden="1">"c9512"</definedName>
    <definedName name="IQ_ACTUAL_PRODUCTION_MET_COAL" hidden="1">"c9761"</definedName>
    <definedName name="IQ_ACTUAL_PRODUCTION_MOLYB" hidden="1">"c9724"</definedName>
    <definedName name="IQ_ACTUAL_PRODUCTION_NICK" hidden="1">"c9300"</definedName>
    <definedName name="IQ_ACTUAL_PRODUCTION_PLAT" hidden="1">"c9138"</definedName>
    <definedName name="IQ_ACTUAL_PRODUCTION_SILVER" hidden="1">"c9085"</definedName>
    <definedName name="IQ_ACTUAL_PRODUCTION_STEAM" hidden="1">"c9791"</definedName>
    <definedName name="IQ_ACTUAL_PRODUCTION_TITAN" hidden="1">"c9565"</definedName>
    <definedName name="IQ_ACTUAL_PRODUCTION_URAN" hidden="1">"c9618"</definedName>
    <definedName name="IQ_ACTUAL_PRODUCTION_ZINC" hidden="1">"c9353"</definedName>
    <definedName name="IQ_AD" hidden="1">"c7"</definedName>
    <definedName name="IQ_ADD_PAID_IN" hidden="1">"c1344"</definedName>
    <definedName name="IQ_ADDIN" hidden="1">"AUTO"</definedName>
    <definedName name="IQ_ADDITIONAL_NON_INT_INC_FDIC" hidden="1">"c6574"</definedName>
    <definedName name="IQ_ADJ_AVG_BANK_ASSETS" hidden="1">"c2671"</definedName>
    <definedName name="IQ_ADJUSTABLE_RATE_LOANS_FDIC" hidden="1">"c6375"</definedName>
    <definedName name="IQ_ADJUSTED_NAV_COVERED" hidden="1">"c9963"</definedName>
    <definedName name="IQ_ADJUSTED_NAV_GROUP" hidden="1">"c9949"</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 hidden="1">"c6195"</definedName>
    <definedName name="IQ_AE_REIT" hidden="1">"c13"</definedName>
    <definedName name="IQ_AE_UTI" hidden="1">"c14"</definedName>
    <definedName name="IQ_AFFO" hidden="1">"c8756"</definedName>
    <definedName name="IQ_AFFO_PER_SHARE_BASIC" hidden="1">"c8869"</definedName>
    <definedName name="IQ_AFFO_PER_SHARE_DILUTED" hidden="1">"c8870"</definedName>
    <definedName name="IQ_AFTER_TAX_INCOME_FDIC" hidden="1">"c6583"</definedName>
    <definedName name="IQ_AGENCY" hidden="1">"c8960"</definedName>
    <definedName name="IQ_AGRICULTURAL_PRODUCTION_CHARGE_OFFS_FDIC" hidden="1">"c6597"</definedName>
    <definedName name="IQ_AGRICULTURAL_PRODUCTION_CHARGE_OFFS_LESS_THAN_300M_FDIC" hidden="1">"c6655"</definedName>
    <definedName name="IQ_AGRICULTURAL_PRODUCTION_NET_CHARGE_OFFS_FDIC" hidden="1">"c6635"</definedName>
    <definedName name="IQ_AGRICULTURAL_PRODUCTION_NET_CHARGE_OFFS_LESS_THAN_300M_FDIC" hidden="1">"c6657"</definedName>
    <definedName name="IQ_AGRICULTURAL_PRODUCTION_RECOVERIES_FDIC" hidden="1">"c6616"</definedName>
    <definedName name="IQ_AGRICULTURAL_PRODUCTION_RECOVERIES_LESS_THAN_300M_FDIC" hidden="1">"c6656"</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AVG_PSGR_FARE" hidden="1">"c10029"</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NUMBER_HRS_FLOWN" hidden="1">"c10037"</definedName>
    <definedName name="IQ_AIR_NUMBER_OPERATING_AIRCRAFT_AVG" hidden="1">"c10035"</definedName>
    <definedName name="IQ_AIR_NUMBER_TRIPS_FLOWN" hidden="1">"c10030"</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EX_PER_ASK_EXCL_FUEL" hidden="1">"c10034"</definedName>
    <definedName name="IQ_AIR_OPEX_PER_ASM_EXCL_FUEL" hidden="1">"c10033"</definedName>
    <definedName name="IQ_AIR_OPTIONS" hidden="1">"c2837"</definedName>
    <definedName name="IQ_AIR_ORDERS" hidden="1">"c2836"</definedName>
    <definedName name="IQ_AIR_OWNED" hidden="1">"c2832"</definedName>
    <definedName name="IQ_AIR_PERCENTAGE_SALES_VIA_INTERNET" hidden="1">"c10036"</definedName>
    <definedName name="IQ_AIR_PSGR_HAUL_AVG_LENGTH_KM" hidden="1">"c10032"</definedName>
    <definedName name="IQ_AIR_PSGR_HAUL_AVG_LENGTH_MILES" hidden="1">"c10031"</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CAGR" hidden="1">"c6035"</definedName>
    <definedName name="IQ_ALLOWANCE_10YR_ANN_GROWTH" hidden="1">"c18"</definedName>
    <definedName name="IQ_ALLOWANCE_1YR_ANN_GROWTH" hidden="1">"c19"</definedName>
    <definedName name="IQ_ALLOWANCE_2YR_ANN_CAGR" hidden="1">"c6036"</definedName>
    <definedName name="IQ_ALLOWANCE_2YR_ANN_GROWTH" hidden="1">"c20"</definedName>
    <definedName name="IQ_ALLOWANCE_3YR_ANN_CAGR" hidden="1">"c6037"</definedName>
    <definedName name="IQ_ALLOWANCE_3YR_ANN_GROWTH" hidden="1">"c21"</definedName>
    <definedName name="IQ_ALLOWANCE_5YR_ANN_CAGR" hidden="1">"c6038"</definedName>
    <definedName name="IQ_ALLOWANCE_5YR_ANN_GROWTH" hidden="1">"c22"</definedName>
    <definedName name="IQ_ALLOWANCE_7YR_ANN_CAGR" hidden="1">"c6039"</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ENDED_BALANCE_PREVIOUS_YR_FDIC" hidden="1">"c6499"</definedName>
    <definedName name="IQ_AMORT_EXPENSE_FDIC" hidden="1">"c6677"</definedName>
    <definedName name="IQ_AMORTIZATION" hidden="1">"c1591"</definedName>
    <definedName name="IQ_AMORTIZED_COST_FDIC" hidden="1">"c6426"</definedName>
    <definedName name="IQ_AMT_OUT" hidden="1">"c2145"</definedName>
    <definedName name="IQ_ANALYST_DET_EST" hidden="1">"c12043"</definedName>
    <definedName name="IQ_ANALYST_DET_EST_THOM" hidden="1">"c12071"</definedName>
    <definedName name="IQ_ANALYST_NON_PER_DET_EST" hidden="1">"c12755"</definedName>
    <definedName name="IQ_ANALYST_NON_PER_DET_EST_THOM" hidden="1">"c12759"</definedName>
    <definedName name="IQ_ANNU_DISTRIBUTION_UNIT" hidden="1">"c3004"</definedName>
    <definedName name="IQ_ANNUAL_PREMIUM_EQUIVALENT_NEW_BUSINESS" hidden="1">"c9972"</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 hidden="1">"c6196"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 hidden="1">"c6197"</definedName>
    <definedName name="IQ_AR_REIT" hidden="1">"c43"</definedName>
    <definedName name="IQ_AR_TURNS" hidden="1">"c44"</definedName>
    <definedName name="IQ_AR_UTI" hidden="1">"c45"</definedName>
    <definedName name="IQ_ARPU" hidden="1">"c2126"</definedName>
    <definedName name="IQ_ASSET_BACKED_FDIC" hidden="1">"c6301"</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 hidden="1">"c6198"</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 hidden="1">"c6199"</definedName>
    <definedName name="IQ_ASSET_WRITEDOWN_REIT" hidden="1">"c60"</definedName>
    <definedName name="IQ_ASSET_WRITEDOWN_UTI" hidden="1">"c61"</definedName>
    <definedName name="IQ_ASSETS_AP" hidden="1">"c8883"</definedName>
    <definedName name="IQ_ASSETS_AP_ABS" hidden="1">"c8902"</definedName>
    <definedName name="IQ_ASSETS_CAP_LEASE_DEPR" hidden="1">"c2068"</definedName>
    <definedName name="IQ_ASSETS_CAP_LEASE_GROSS" hidden="1">"c2069"</definedName>
    <definedName name="IQ_ASSETS_HELD_FDIC" hidden="1">"c6305"</definedName>
    <definedName name="IQ_ASSETS_NAME_AP" hidden="1">"c8921"</definedName>
    <definedName name="IQ_ASSETS_NAME_AP_ABS" hidden="1">"c8940"</definedName>
    <definedName name="IQ_ASSETS_OPER_LEASE_DEPR" hidden="1">"c2070"</definedName>
    <definedName name="IQ_ASSETS_OPER_LEASE_GROSS" hidden="1">"c2071"</definedName>
    <definedName name="IQ_ASSETS_PER_EMPLOYEE_FDIC" hidden="1">"c6737"</definedName>
    <definedName name="IQ_ASSETS_SOLD_1_4_FAMILY_LOANS_FDIC" hidden="1">"c6686"</definedName>
    <definedName name="IQ_ASSETS_SOLD_AUTO_LOANS_FDIC" hidden="1">"c6680"</definedName>
    <definedName name="IQ_ASSETS_SOLD_CL_LOANS_FDIC" hidden="1">"c6681"</definedName>
    <definedName name="IQ_ASSETS_SOLD_CREDIT_CARDS_RECEIVABLES_FDIC" hidden="1">"c6683"</definedName>
    <definedName name="IQ_ASSETS_SOLD_HOME_EQUITY_LINES_FDIC" hidden="1">"c6684"</definedName>
    <definedName name="IQ_ASSETS_SOLD_OTHER_CONSUMER_LOANS_FDIC" hidden="1">"c6682"</definedName>
    <definedName name="IQ_ASSETS_SOLD_OTHER_LOANS_FDIC" hidden="1">"c6685"</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M" hidden="1">"c10043"</definedName>
    <definedName name="IQ_AUM_EQUITY_FUNDS" hidden="1">"c10039"</definedName>
    <definedName name="IQ_AUM_FIXED_INCOME_FUNDS" hidden="1">"c10040"</definedName>
    <definedName name="IQ_AUM_MONEY_MARKET_FUNDS" hidden="1">"c10041"</definedName>
    <definedName name="IQ_AUM_OTHER" hidden="1">"c10042"</definedName>
    <definedName name="IQ_AUTO_REGIST_NEW" hidden="1">"c6923"</definedName>
    <definedName name="IQ_AUTO_REGIST_NEW_APR" hidden="1">"c7583"</definedName>
    <definedName name="IQ_AUTO_REGIST_NEW_APR_FC" hidden="1">"c8463"</definedName>
    <definedName name="IQ_AUTO_REGIST_NEW_FC" hidden="1">"c7803"</definedName>
    <definedName name="IQ_AUTO_REGIST_NEW_POP" hidden="1">"c7143"</definedName>
    <definedName name="IQ_AUTO_REGIST_NEW_POP_FC" hidden="1">"c8023"</definedName>
    <definedName name="IQ_AUTO_REGIST_NEW_YOY" hidden="1">"c7363"</definedName>
    <definedName name="IQ_AUTO_REGIST_NEW_YOY_FC" hidden="1">"c8243"</definedName>
    <definedName name="IQ_AUTO_SALES_DOM" hidden="1">"c6852"</definedName>
    <definedName name="IQ_AUTO_SALES_DOM_APR" hidden="1">"c7512"</definedName>
    <definedName name="IQ_AUTO_SALES_DOM_APR_FC" hidden="1">"c8392"</definedName>
    <definedName name="IQ_AUTO_SALES_DOM_FC" hidden="1">"c7732"</definedName>
    <definedName name="IQ_AUTO_SALES_DOM_POP" hidden="1">"c7072"</definedName>
    <definedName name="IQ_AUTO_SALES_DOM_POP_FC" hidden="1">"c7952"</definedName>
    <definedName name="IQ_AUTO_SALES_DOM_YOY" hidden="1">"c7292"</definedName>
    <definedName name="IQ_AUTO_SALES_DOM_YOY_FC" hidden="1">"c8172"</definedName>
    <definedName name="IQ_AUTO_SALES_FOREIGN" hidden="1">"c6873"</definedName>
    <definedName name="IQ_AUTO_SALES_FOREIGN_APR" hidden="1">"c7533"</definedName>
    <definedName name="IQ_AUTO_SALES_FOREIGN_APR_FC" hidden="1">"c8413"</definedName>
    <definedName name="IQ_AUTO_SALES_FOREIGN_FC" hidden="1">"c7753"</definedName>
    <definedName name="IQ_AUTO_SALES_FOREIGN_POP" hidden="1">"c7093"</definedName>
    <definedName name="IQ_AUTO_SALES_FOREIGN_POP_FC" hidden="1">"c7973"</definedName>
    <definedName name="IQ_AUTO_SALES_FOREIGN_YOY" hidden="1">"c7313"</definedName>
    <definedName name="IQ_AUTO_SALES_FOREIGN_YOY_FC" hidden="1">"c8193"</definedName>
    <definedName name="IQ_AUTO_WRITTEN" hidden="1">"c62"</definedName>
    <definedName name="IQ_AVAILABLE_FOR_SALE_FDIC" hidden="1">"c6409"</definedName>
    <definedName name="IQ_AVERAGE_ASSETS_FDIC" hidden="1">"c6362"</definedName>
    <definedName name="IQ_AVERAGE_ASSETS_QUART_FDIC" hidden="1">"c6363"</definedName>
    <definedName name="IQ_AVERAGE_EARNING_ASSETS_FDIC" hidden="1">"c6748"</definedName>
    <definedName name="IQ_AVERAGE_EQUITY_FDIC" hidden="1">"c6749"</definedName>
    <definedName name="IQ_AVERAGE_LOANS_FDIC" hidden="1">"c6750"</definedName>
    <definedName name="IQ_AVG_BANK_ASSETS" hidden="1">"c2072"</definedName>
    <definedName name="IQ_AVG_BANK_LOANS" hidden="1">"c2073"</definedName>
    <definedName name="IQ_AVG_BROKER_REC" hidden="1">"c63"</definedName>
    <definedName name="IQ_AVG_BROKER_REC_CIQ" hidden="1">"c3612"</definedName>
    <definedName name="IQ_AVG_BROKER_REC_NO" hidden="1">"c64"</definedName>
    <definedName name="IQ_AVG_BROKER_REC_NO_CIQ" hidden="1">"c4657"</definedName>
    <definedName name="IQ_AVG_BROKER_REC_NO_THOM" hidden="1">"c5094"</definedName>
    <definedName name="IQ_AVG_BROKER_REC_THOM" hidden="1">"c3648"</definedName>
    <definedName name="IQ_AVG_CALORIFIC_VALUE_COAL" hidden="1">"c9828"</definedName>
    <definedName name="IQ_AVG_CALORIFIC_VALUE_MET_COAL" hidden="1">"c9764"</definedName>
    <definedName name="IQ_AVG_CALORIFIC_VALUE_STEAM" hidden="1">"c9794"</definedName>
    <definedName name="IQ_AVG_DAILY_VOL" hidden="1">"c65"</definedName>
    <definedName name="IQ_AVG_EMPLOYEES" hidden="1">"c6019"</definedName>
    <definedName name="IQ_AVG_GRADE_ALUM" hidden="1">"c9254"</definedName>
    <definedName name="IQ_AVG_GRADE_COP" hidden="1">"c9201"</definedName>
    <definedName name="IQ_AVG_GRADE_DIAM" hidden="1">"c9678"</definedName>
    <definedName name="IQ_AVG_GRADE_GOLD" hidden="1">"c9039"</definedName>
    <definedName name="IQ_AVG_GRADE_IRON" hidden="1">"c9413"</definedName>
    <definedName name="IQ_AVG_GRADE_LEAD" hidden="1">"c9466"</definedName>
    <definedName name="IQ_AVG_GRADE_MANG" hidden="1">"c9519"</definedName>
    <definedName name="IQ_AVG_GRADE_MOLYB" hidden="1">"c9731"</definedName>
    <definedName name="IQ_AVG_GRADE_NICK" hidden="1">"c9307"</definedName>
    <definedName name="IQ_AVG_GRADE_PLAT" hidden="1">"c9145"</definedName>
    <definedName name="IQ_AVG_GRADE_SILVER" hidden="1">"c9092"</definedName>
    <definedName name="IQ_AVG_GRADE_TITAN" hidden="1">"c9572"</definedName>
    <definedName name="IQ_AVG_GRADE_URAN" hidden="1">"c9625"</definedName>
    <definedName name="IQ_AVG_GRADE_ZINC" hidden="1">"c9360"</definedName>
    <definedName name="IQ_AVG_INDUSTRY_REC" hidden="1">"c4455"</definedName>
    <definedName name="IQ_AVG_INDUSTRY_REC_CIQ" hidden="1">"c4984"</definedName>
    <definedName name="IQ_AVG_INDUSTRY_REC_NO" hidden="1">"c4454"</definedName>
    <definedName name="IQ_AVG_INT_BEAR_LIAB" hidden="1">"c66"</definedName>
    <definedName name="IQ_AVG_INT_BEAR_LIAB_10YR_ANN_CAGR" hidden="1">"c6040"</definedName>
    <definedName name="IQ_AVG_INT_BEAR_LIAB_10YR_ANN_GROWTH" hidden="1">"c67"</definedName>
    <definedName name="IQ_AVG_INT_BEAR_LIAB_1YR_ANN_GROWTH" hidden="1">"c68"</definedName>
    <definedName name="IQ_AVG_INT_BEAR_LIAB_2YR_ANN_CAGR" hidden="1">"c6041"</definedName>
    <definedName name="IQ_AVG_INT_BEAR_LIAB_2YR_ANN_GROWTH" hidden="1">"c69"</definedName>
    <definedName name="IQ_AVG_INT_BEAR_LIAB_3YR_ANN_CAGR" hidden="1">"c6042"</definedName>
    <definedName name="IQ_AVG_INT_BEAR_LIAB_3YR_ANN_GROWTH" hidden="1">"c70"</definedName>
    <definedName name="IQ_AVG_INT_BEAR_LIAB_5YR_ANN_CAGR" hidden="1">"c6043"</definedName>
    <definedName name="IQ_AVG_INT_BEAR_LIAB_5YR_ANN_GROWTH" hidden="1">"c71"</definedName>
    <definedName name="IQ_AVG_INT_BEAR_LIAB_7YR_ANN_CAGR" hidden="1">"c6044"</definedName>
    <definedName name="IQ_AVG_INT_BEAR_LIAB_7YR_ANN_GROWTH" hidden="1">"c72"</definedName>
    <definedName name="IQ_AVG_INT_EARN_ASSETS" hidden="1">"c73"</definedName>
    <definedName name="IQ_AVG_INT_EARN_ASSETS_10YR_ANN_CAGR" hidden="1">"c6045"</definedName>
    <definedName name="IQ_AVG_INT_EARN_ASSETS_10YR_ANN_GROWTH" hidden="1">"c74"</definedName>
    <definedName name="IQ_AVG_INT_EARN_ASSETS_1YR_ANN_GROWTH" hidden="1">"c75"</definedName>
    <definedName name="IQ_AVG_INT_EARN_ASSETS_2YR_ANN_CAGR" hidden="1">"c6046"</definedName>
    <definedName name="IQ_AVG_INT_EARN_ASSETS_2YR_ANN_GROWTH" hidden="1">"c76"</definedName>
    <definedName name="IQ_AVG_INT_EARN_ASSETS_3YR_ANN_CAGR" hidden="1">"c6047"</definedName>
    <definedName name="IQ_AVG_INT_EARN_ASSETS_3YR_ANN_GROWTH" hidden="1">"c77"</definedName>
    <definedName name="IQ_AVG_INT_EARN_ASSETS_5YR_ANN_CAGR" hidden="1">"c6048"</definedName>
    <definedName name="IQ_AVG_INT_EARN_ASSETS_5YR_ANN_GROWTH" hidden="1">"c78"</definedName>
    <definedName name="IQ_AVG_INT_EARN_ASSETS_7YR_ANN_CAGR" hidden="1">"c6049"</definedName>
    <definedName name="IQ_AVG_INT_EARN_ASSETS_7YR_ANN_GROWTH" hidden="1">"c79"</definedName>
    <definedName name="IQ_AVG_MKTCAP" hidden="1">"c80"</definedName>
    <definedName name="IQ_AVG_PRICE" hidden="1">"c81"</definedName>
    <definedName name="IQ_AVG_PRICE_TARGET" hidden="1">"c82"</definedName>
    <definedName name="IQ_AVG_PRODUCTION_PER_MINE_ALUM" hidden="1">"c9249"</definedName>
    <definedName name="IQ_AVG_PRODUCTION_PER_MINE_COAL" hidden="1">"c9823"</definedName>
    <definedName name="IQ_AVG_PRODUCTION_PER_MINE_COP" hidden="1">"c9194"</definedName>
    <definedName name="IQ_AVG_PRODUCTION_PER_MINE_DIAM" hidden="1">"c9673"</definedName>
    <definedName name="IQ_AVG_PRODUCTION_PER_MINE_GOLD" hidden="1">"c9034"</definedName>
    <definedName name="IQ_AVG_PRODUCTION_PER_MINE_IRON" hidden="1">"c9408"</definedName>
    <definedName name="IQ_AVG_PRODUCTION_PER_MINE_LEAD" hidden="1">"c9461"</definedName>
    <definedName name="IQ_AVG_PRODUCTION_PER_MINE_MANG" hidden="1">"c9514"</definedName>
    <definedName name="IQ_AVG_PRODUCTION_PER_MINE_MOLYB" hidden="1">"c9726"</definedName>
    <definedName name="IQ_AVG_PRODUCTION_PER_MINE_NICK" hidden="1">"c9302"</definedName>
    <definedName name="IQ_AVG_PRODUCTION_PER_MINE_PLAT" hidden="1">"c9140"</definedName>
    <definedName name="IQ_AVG_PRODUCTION_PER_MINE_SILVER" hidden="1">"c9087"</definedName>
    <definedName name="IQ_AVG_PRODUCTION_PER_MINE_TITAN" hidden="1">"c9567"</definedName>
    <definedName name="IQ_AVG_PRODUCTION_PER_MINE_URAN" hidden="1">"c9620"</definedName>
    <definedName name="IQ_AVG_PRODUCTION_PER_MINE_ZINC" hidden="1">"c9355"</definedName>
    <definedName name="IQ_AVG_REAL_PRICE_POST_TREAT_REFINING_ALUM" hidden="1">"c9259"</definedName>
    <definedName name="IQ_AVG_REAL_PRICE_POST_TREAT_REFINING_COP" hidden="1">"c9206"</definedName>
    <definedName name="IQ_AVG_REAL_PRICE_POST_TREAT_REFINING_DIAM" hidden="1">"c9683"</definedName>
    <definedName name="IQ_AVG_REAL_PRICE_POST_TREAT_REFINING_GOLD" hidden="1">"c9044"</definedName>
    <definedName name="IQ_AVG_REAL_PRICE_POST_TREAT_REFINING_IRON" hidden="1">"c9418"</definedName>
    <definedName name="IQ_AVG_REAL_PRICE_POST_TREAT_REFINING_LEAD" hidden="1">"c9471"</definedName>
    <definedName name="IQ_AVG_REAL_PRICE_POST_TREAT_REFINING_MANG" hidden="1">"c9524"</definedName>
    <definedName name="IQ_AVG_REAL_PRICE_POST_TREAT_REFINING_MOLYB" hidden="1">"c9736"</definedName>
    <definedName name="IQ_AVG_REAL_PRICE_POST_TREAT_REFINING_NICK" hidden="1">"c9311"</definedName>
    <definedName name="IQ_AVG_REAL_PRICE_POST_TREAT_REFINING_PLAT" hidden="1">"c9150"</definedName>
    <definedName name="IQ_AVG_REAL_PRICE_POST_TREAT_REFINING_SILVER" hidden="1">"c9097"</definedName>
    <definedName name="IQ_AVG_REAL_PRICE_POST_TREAT_REFINING_TITAN" hidden="1">"c9577"</definedName>
    <definedName name="IQ_AVG_REAL_PRICE_POST_TREAT_REFINING_URAN" hidden="1">"c9630"</definedName>
    <definedName name="IQ_AVG_REAL_PRICE_POST_TREAT_REFINING_ZINC" hidden="1">"c9365"</definedName>
    <definedName name="IQ_AVG_REAL_PRICE_PRE_TREAT_REFINING_ALUM" hidden="1">"c9258"</definedName>
    <definedName name="IQ_AVG_REAL_PRICE_PRE_TREAT_REFINING_COP" hidden="1">"c9205"</definedName>
    <definedName name="IQ_AVG_REAL_PRICE_PRE_TREAT_REFINING_DIAM" hidden="1">"c9682"</definedName>
    <definedName name="IQ_AVG_REAL_PRICE_PRE_TREAT_REFINING_GOLD" hidden="1">"c9043"</definedName>
    <definedName name="IQ_AVG_REAL_PRICE_PRE_TREAT_REFINING_IRON" hidden="1">"c9417"</definedName>
    <definedName name="IQ_AVG_REAL_PRICE_PRE_TREAT_REFINING_LEAD" hidden="1">"c9470"</definedName>
    <definedName name="IQ_AVG_REAL_PRICE_PRE_TREAT_REFINING_MANG" hidden="1">"c9523"</definedName>
    <definedName name="IQ_AVG_REAL_PRICE_PRE_TREAT_REFINING_MOLYB" hidden="1">"c9735"</definedName>
    <definedName name="IQ_AVG_REAL_PRICE_PRE_TREAT_REFINING_NICK" hidden="1">"c9312"</definedName>
    <definedName name="IQ_AVG_REAL_PRICE_PRE_TREAT_REFINING_PLAT" hidden="1">"c9149"</definedName>
    <definedName name="IQ_AVG_REAL_PRICE_PRE_TREAT_REFINING_SILVER" hidden="1">"c9096"</definedName>
    <definedName name="IQ_AVG_REAL_PRICE_PRE_TREAT_REFINING_TITAN" hidden="1">"c9576"</definedName>
    <definedName name="IQ_AVG_REAL_PRICE_PRE_TREAT_REFINING_URAN" hidden="1">"c9629"</definedName>
    <definedName name="IQ_AVG_REAL_PRICE_PRE_TREAT_REFINING_ZINC" hidden="1">"c9364"</definedName>
    <definedName name="IQ_AVG_REALIZED_PRICE_AFTER_HEDGING_ALUM" hidden="1">"c9257"</definedName>
    <definedName name="IQ_AVG_REALIZED_PRICE_AFTER_HEDGING_COAL" hidden="1">"c9830"</definedName>
    <definedName name="IQ_AVG_REALIZED_PRICE_AFTER_HEDGING_COP" hidden="1">"c9204"</definedName>
    <definedName name="IQ_AVG_REALIZED_PRICE_AFTER_HEDGING_DIAM" hidden="1">"c9681"</definedName>
    <definedName name="IQ_AVG_REALIZED_PRICE_AFTER_HEDGING_GOLD" hidden="1">"c9042"</definedName>
    <definedName name="IQ_AVG_REALIZED_PRICE_AFTER_HEDGING_IRON" hidden="1">"c9416"</definedName>
    <definedName name="IQ_AVG_REALIZED_PRICE_AFTER_HEDGING_LEAD" hidden="1">"c9469"</definedName>
    <definedName name="IQ_AVG_REALIZED_PRICE_AFTER_HEDGING_MANG" hidden="1">"c9522"</definedName>
    <definedName name="IQ_AVG_REALIZED_PRICE_AFTER_HEDGING_MET_COAL" hidden="1">"c9766"</definedName>
    <definedName name="IQ_AVG_REALIZED_PRICE_AFTER_HEDGING_MOLYB" hidden="1">"c9734"</definedName>
    <definedName name="IQ_AVG_REALIZED_PRICE_AFTER_HEDGING_NICK" hidden="1">"c9310"</definedName>
    <definedName name="IQ_AVG_REALIZED_PRICE_AFTER_HEDGING_PLAT" hidden="1">"c9148"</definedName>
    <definedName name="IQ_AVG_REALIZED_PRICE_AFTER_HEDGING_SILVER" hidden="1">"c9095"</definedName>
    <definedName name="IQ_AVG_REALIZED_PRICE_AFTER_HEDGING_STEAM" hidden="1">"c9796"</definedName>
    <definedName name="IQ_AVG_REALIZED_PRICE_AFTER_HEDGING_TITAN" hidden="1">"c9575"</definedName>
    <definedName name="IQ_AVG_REALIZED_PRICE_AFTER_HEDGING_URAN" hidden="1">"c9628"</definedName>
    <definedName name="IQ_AVG_REALIZED_PRICE_AFTER_HEDGING_ZINC" hidden="1">"c9363"</definedName>
    <definedName name="IQ_AVG_REALIZED_PRICE_BEFORE_HEDGING_ALUM" hidden="1">"c9256"</definedName>
    <definedName name="IQ_AVG_REALIZED_PRICE_BEFORE_HEDGING_COAL" hidden="1">"c9829"</definedName>
    <definedName name="IQ_AVG_REALIZED_PRICE_BEFORE_HEDGING_COP" hidden="1">"c9203"</definedName>
    <definedName name="IQ_AVG_REALIZED_PRICE_BEFORE_HEDGING_DIAM" hidden="1">"c9680"</definedName>
    <definedName name="IQ_AVG_REALIZED_PRICE_BEFORE_HEDGING_GOLD" hidden="1">"c9041"</definedName>
    <definedName name="IQ_AVG_REALIZED_PRICE_BEFORE_HEDGING_IRON" hidden="1">"c9415"</definedName>
    <definedName name="IQ_AVG_REALIZED_PRICE_BEFORE_HEDGING_LEAD" hidden="1">"c9468"</definedName>
    <definedName name="IQ_AVG_REALIZED_PRICE_BEFORE_HEDGING_MANG" hidden="1">"c9521"</definedName>
    <definedName name="IQ_AVG_REALIZED_PRICE_BEFORE_HEDGING_MET_COAL" hidden="1">"c9765"</definedName>
    <definedName name="IQ_AVG_REALIZED_PRICE_BEFORE_HEDGING_MOLYB" hidden="1">"c9733"</definedName>
    <definedName name="IQ_AVG_REALIZED_PRICE_BEFORE_HEDGING_NICK" hidden="1">"c9309"</definedName>
    <definedName name="IQ_AVG_REALIZED_PRICE_BEFORE_HEDGING_PLAT" hidden="1">"c9147"</definedName>
    <definedName name="IQ_AVG_REALIZED_PRICE_BEFORE_HEDGING_SILVER" hidden="1">"c9094"</definedName>
    <definedName name="IQ_AVG_REALIZED_PRICE_BEFORE_HEDGING_STEAM" hidden="1">"c9795"</definedName>
    <definedName name="IQ_AVG_REALIZED_PRICE_BEFORE_HEDGING_TITAN" hidden="1">"c9574"</definedName>
    <definedName name="IQ_AVG_REALIZED_PRICE_BEFORE_HEDGING_URAN" hidden="1">"c9627"</definedName>
    <definedName name="IQ_AVG_REALIZED_PRICE_BEFORE_HEDGING_ZINC" hidden="1">"c9362"</definedName>
    <definedName name="IQ_AVG_SHAREOUTSTANDING" hidden="1">"c83"</definedName>
    <definedName name="IQ_AVG_TEMP_EMPLOYEES" hidden="1">"c6020"</definedName>
    <definedName name="IQ_AVG_TEV" hidden="1">"c84"</definedName>
    <definedName name="IQ_AVG_VOLUME" hidden="1">"c1346"</definedName>
    <definedName name="IQ_AVG_WAGES" hidden="1">"c6812"</definedName>
    <definedName name="IQ_AVG_WAGES_APR" hidden="1">"c7472"</definedName>
    <definedName name="IQ_AVG_WAGES_APR_FC" hidden="1">"c8352"</definedName>
    <definedName name="IQ_AVG_WAGES_FC" hidden="1">"c7692"</definedName>
    <definedName name="IQ_AVG_WAGES_POP" hidden="1">"c7032"</definedName>
    <definedName name="IQ_AVG_WAGES_POP_FC" hidden="1">"c7912"</definedName>
    <definedName name="IQ_AVG_WAGES_YOY" hidden="1">"c7252"</definedName>
    <definedName name="IQ_AVG_WAGES_YOY_FC" hidden="1">"c8132"</definedName>
    <definedName name="IQ_BALANCE_GOODS_APR_FC_UNUSED" hidden="1">"c8353"</definedName>
    <definedName name="IQ_BALANCE_GOODS_APR_FC_UNUSED_UNUSED_UNUSED" hidden="1">"c8353"</definedName>
    <definedName name="IQ_BALANCE_GOODS_APR_UNUSED" hidden="1">"c7473"</definedName>
    <definedName name="IQ_BALANCE_GOODS_APR_UNUSED_UNUSED_UNUSED" hidden="1">"c7473"</definedName>
    <definedName name="IQ_BALANCE_GOODS_FC_UNUSED" hidden="1">"c7693"</definedName>
    <definedName name="IQ_BALANCE_GOODS_FC_UNUSED_UNUSED_UNUSED" hidden="1">"c7693"</definedName>
    <definedName name="IQ_BALANCE_GOODS_POP_FC_UNUSED" hidden="1">"c7913"</definedName>
    <definedName name="IQ_BALANCE_GOODS_POP_FC_UNUSED_UNUSED_UNUSED" hidden="1">"c7913"</definedName>
    <definedName name="IQ_BALANCE_GOODS_POP_UNUSED" hidden="1">"c7033"</definedName>
    <definedName name="IQ_BALANCE_GOODS_POP_UNUSED_UNUSED_UNUSED" hidden="1">"c7033"</definedName>
    <definedName name="IQ_BALANCE_GOODS_REAL" hidden="1">"c6952"</definedName>
    <definedName name="IQ_BALANCE_GOODS_REAL_APR" hidden="1">"c7612"</definedName>
    <definedName name="IQ_BALANCE_GOODS_REAL_APR_FC" hidden="1">"c8492"</definedName>
    <definedName name="IQ_BALANCE_GOODS_REAL_FC" hidden="1">"c7832"</definedName>
    <definedName name="IQ_BALANCE_GOODS_REAL_POP" hidden="1">"c7172"</definedName>
    <definedName name="IQ_BALANCE_GOODS_REAL_POP_FC" hidden="1">"c8052"</definedName>
    <definedName name="IQ_BALANCE_GOODS_REAL_SAAR" hidden="1">"c6953"</definedName>
    <definedName name="IQ_BALANCE_GOODS_REAL_SAAR_APR" hidden="1">"c7613"</definedName>
    <definedName name="IQ_BALANCE_GOODS_REAL_SAAR_APR_FC" hidden="1">"c8493"</definedName>
    <definedName name="IQ_BALANCE_GOODS_REAL_SAAR_FC" hidden="1">"c7833"</definedName>
    <definedName name="IQ_BALANCE_GOODS_REAL_SAAR_POP" hidden="1">"c7173"</definedName>
    <definedName name="IQ_BALANCE_GOODS_REAL_SAAR_POP_FC" hidden="1">"c8053"</definedName>
    <definedName name="IQ_BALANCE_GOODS_REAL_SAAR_USD_APR_FC" hidden="1">"c11893"</definedName>
    <definedName name="IQ_BALANCE_GOODS_REAL_SAAR_USD_FC" hidden="1">"c11890"</definedName>
    <definedName name="IQ_BALANCE_GOODS_REAL_SAAR_USD_POP_FC" hidden="1">"c11891"</definedName>
    <definedName name="IQ_BALANCE_GOODS_REAL_SAAR_USD_YOY_FC" hidden="1">"c11892"</definedName>
    <definedName name="IQ_BALANCE_GOODS_REAL_SAAR_YOY" hidden="1">"c7393"</definedName>
    <definedName name="IQ_BALANCE_GOODS_REAL_SAAR_YOY_FC" hidden="1">"c8273"</definedName>
    <definedName name="IQ_BALANCE_GOODS_REAL_USD_APR_FC" hidden="1">"c11889"</definedName>
    <definedName name="IQ_BALANCE_GOODS_REAL_USD_FC" hidden="1">"c11886"</definedName>
    <definedName name="IQ_BALANCE_GOODS_REAL_USD_POP_FC" hidden="1">"c11887"</definedName>
    <definedName name="IQ_BALANCE_GOODS_REAL_USD_YOY_FC" hidden="1">"c11888"</definedName>
    <definedName name="IQ_BALANCE_GOODS_REAL_YOY" hidden="1">"c7392"</definedName>
    <definedName name="IQ_BALANCE_GOODS_REAL_YOY_FC" hidden="1">"c8272"</definedName>
    <definedName name="IQ_BALANCE_GOODS_SAAR" hidden="1">"c6814"</definedName>
    <definedName name="IQ_BALANCE_GOODS_SAAR_APR" hidden="1">"c7474"</definedName>
    <definedName name="IQ_BALANCE_GOODS_SAAR_APR_FC" hidden="1">"c8354"</definedName>
    <definedName name="IQ_BALANCE_GOODS_SAAR_FC" hidden="1">"c7694"</definedName>
    <definedName name="IQ_BALANCE_GOODS_SAAR_POP" hidden="1">"c7034"</definedName>
    <definedName name="IQ_BALANCE_GOODS_SAAR_POP_FC" hidden="1">"c7914"</definedName>
    <definedName name="IQ_BALANCE_GOODS_SAAR_USD_APR_FC" hidden="1">"c11762"</definedName>
    <definedName name="IQ_BALANCE_GOODS_SAAR_USD_FC" hidden="1">"c11759"</definedName>
    <definedName name="IQ_BALANCE_GOODS_SAAR_USD_POP_FC" hidden="1">"c11760"</definedName>
    <definedName name="IQ_BALANCE_GOODS_SAAR_USD_YOY_FC" hidden="1">"c11761"</definedName>
    <definedName name="IQ_BALANCE_GOODS_SAAR_YOY" hidden="1">"c7254"</definedName>
    <definedName name="IQ_BALANCE_GOODS_SAAR_YOY_FC" hidden="1">"c8134"</definedName>
    <definedName name="IQ_BALANCE_GOODS_UNUSED" hidden="1">"c6813"</definedName>
    <definedName name="IQ_BALANCE_GOODS_UNUSED_UNUSED_UNUSED" hidden="1">"c6813"</definedName>
    <definedName name="IQ_BALANCE_GOODS_USD_APR_FC" hidden="1">"c11758"</definedName>
    <definedName name="IQ_BALANCE_GOODS_USD_FC" hidden="1">"c11755"</definedName>
    <definedName name="IQ_BALANCE_GOODS_USD_POP_FC" hidden="1">"c11756"</definedName>
    <definedName name="IQ_BALANCE_GOODS_USD_YOY_FC" hidden="1">"c11757"</definedName>
    <definedName name="IQ_BALANCE_GOODS_YOY_FC_UNUSED" hidden="1">"c8133"</definedName>
    <definedName name="IQ_BALANCE_GOODS_YOY_FC_UNUSED_UNUSED_UNUSED" hidden="1">"c8133"</definedName>
    <definedName name="IQ_BALANCE_GOODS_YOY_UNUSED" hidden="1">"c7253"</definedName>
    <definedName name="IQ_BALANCE_GOODS_YOY_UNUSED_UNUSED_UNUSED" hidden="1">"c7253"</definedName>
    <definedName name="IQ_BALANCE_SERV_APR_FC_UNUSED" hidden="1">"c8355"</definedName>
    <definedName name="IQ_BALANCE_SERV_APR_FC_UNUSED_UNUSED_UNUSED" hidden="1">"c8355"</definedName>
    <definedName name="IQ_BALANCE_SERV_APR_UNUSED" hidden="1">"c7475"</definedName>
    <definedName name="IQ_BALANCE_SERV_APR_UNUSED_UNUSED_UNUSED" hidden="1">"c7475"</definedName>
    <definedName name="IQ_BALANCE_SERV_FC_UNUSED" hidden="1">"c7695"</definedName>
    <definedName name="IQ_BALANCE_SERV_FC_UNUSED_UNUSED_UNUSED" hidden="1">"c7695"</definedName>
    <definedName name="IQ_BALANCE_SERV_POP_FC_UNUSED" hidden="1">"c7915"</definedName>
    <definedName name="IQ_BALANCE_SERV_POP_FC_UNUSED_UNUSED_UNUSED" hidden="1">"c7915"</definedName>
    <definedName name="IQ_BALANCE_SERV_POP_UNUSED" hidden="1">"c7035"</definedName>
    <definedName name="IQ_BALANCE_SERV_POP_UNUSED_UNUSED_UNUSED" hidden="1">"c7035"</definedName>
    <definedName name="IQ_BALANCE_SERV_SAAR" hidden="1">"c6816"</definedName>
    <definedName name="IQ_BALANCE_SERV_SAAR_APR" hidden="1">"c7476"</definedName>
    <definedName name="IQ_BALANCE_SERV_SAAR_APR_FC" hidden="1">"c8356"</definedName>
    <definedName name="IQ_BALANCE_SERV_SAAR_FC" hidden="1">"c7696"</definedName>
    <definedName name="IQ_BALANCE_SERV_SAAR_POP" hidden="1">"c7036"</definedName>
    <definedName name="IQ_BALANCE_SERV_SAAR_POP_FC" hidden="1">"c7916"</definedName>
    <definedName name="IQ_BALANCE_SERV_SAAR_YOY" hidden="1">"c7256"</definedName>
    <definedName name="IQ_BALANCE_SERV_SAAR_YOY_FC" hidden="1">"c8136"</definedName>
    <definedName name="IQ_BALANCE_SERV_UNUSED" hidden="1">"c6815"</definedName>
    <definedName name="IQ_BALANCE_SERV_UNUSED_UNUSED_UNUSED" hidden="1">"c6815"</definedName>
    <definedName name="IQ_BALANCE_SERV_USD_APR_FC" hidden="1">"c11766"</definedName>
    <definedName name="IQ_BALANCE_SERV_USD_FC" hidden="1">"c11763"</definedName>
    <definedName name="IQ_BALANCE_SERV_USD_POP_FC" hidden="1">"c11764"</definedName>
    <definedName name="IQ_BALANCE_SERV_USD_YOY_FC" hidden="1">"c11765"</definedName>
    <definedName name="IQ_BALANCE_SERV_YOY_FC_UNUSED" hidden="1">"c8135"</definedName>
    <definedName name="IQ_BALANCE_SERV_YOY_FC_UNUSED_UNUSED_UNUSED" hidden="1">"c8135"</definedName>
    <definedName name="IQ_BALANCE_SERV_YOY_UNUSED" hidden="1">"c7255"</definedName>
    <definedName name="IQ_BALANCE_SERV_YOY_UNUSED_UNUSED_UNUSED" hidden="1">"c7255"</definedName>
    <definedName name="IQ_BALANCE_SERVICES_REAL" hidden="1">"c6954"</definedName>
    <definedName name="IQ_BALANCE_SERVICES_REAL_APR" hidden="1">"c7614"</definedName>
    <definedName name="IQ_BALANCE_SERVICES_REAL_APR_FC" hidden="1">"c8494"</definedName>
    <definedName name="IQ_BALANCE_SERVICES_REAL_FC" hidden="1">"c7834"</definedName>
    <definedName name="IQ_BALANCE_SERVICES_REAL_POP" hidden="1">"c7174"</definedName>
    <definedName name="IQ_BALANCE_SERVICES_REAL_POP_FC" hidden="1">"c8054"</definedName>
    <definedName name="IQ_BALANCE_SERVICES_REAL_SAAR" hidden="1">"c6955"</definedName>
    <definedName name="IQ_BALANCE_SERVICES_REAL_SAAR_APR" hidden="1">"c7615"</definedName>
    <definedName name="IQ_BALANCE_SERVICES_REAL_SAAR_APR_FC" hidden="1">"c8495"</definedName>
    <definedName name="IQ_BALANCE_SERVICES_REAL_SAAR_FC" hidden="1">"c7835"</definedName>
    <definedName name="IQ_BALANCE_SERVICES_REAL_SAAR_POP" hidden="1">"c7175"</definedName>
    <definedName name="IQ_BALANCE_SERVICES_REAL_SAAR_POP_FC" hidden="1">"c8055"</definedName>
    <definedName name="IQ_BALANCE_SERVICES_REAL_SAAR_YOY" hidden="1">"c7395"</definedName>
    <definedName name="IQ_BALANCE_SERVICES_REAL_SAAR_YOY_FC" hidden="1">"c8275"</definedName>
    <definedName name="IQ_BALANCE_SERVICES_REAL_USD_APR_FC" hidden="1">"c11897"</definedName>
    <definedName name="IQ_BALANCE_SERVICES_REAL_USD_FC" hidden="1">"c11894"</definedName>
    <definedName name="IQ_BALANCE_SERVICES_REAL_USD_POP_FC" hidden="1">"c11895"</definedName>
    <definedName name="IQ_BALANCE_SERVICES_REAL_USD_YOY_FC" hidden="1">"c11896"</definedName>
    <definedName name="IQ_BALANCE_SERVICES_REAL_YOY" hidden="1">"c7394"</definedName>
    <definedName name="IQ_BALANCE_SERVICES_REAL_YOY_FC" hidden="1">"c8274"</definedName>
    <definedName name="IQ_BALANCE_TRADE_APR_FC_UNUSED" hidden="1">"c8357"</definedName>
    <definedName name="IQ_BALANCE_TRADE_APR_FC_UNUSED_UNUSED_UNUSED" hidden="1">"c8357"</definedName>
    <definedName name="IQ_BALANCE_TRADE_APR_UNUSED" hidden="1">"c7477"</definedName>
    <definedName name="IQ_BALANCE_TRADE_APR_UNUSED_UNUSED_UNUSED" hidden="1">"c7477"</definedName>
    <definedName name="IQ_BALANCE_TRADE_FC_UNUSED" hidden="1">"c7697"</definedName>
    <definedName name="IQ_BALANCE_TRADE_FC_UNUSED_UNUSED_UNUSED" hidden="1">"c7697"</definedName>
    <definedName name="IQ_BALANCE_TRADE_POP_FC_UNUSED" hidden="1">"c7917"</definedName>
    <definedName name="IQ_BALANCE_TRADE_POP_FC_UNUSED_UNUSED_UNUSED" hidden="1">"c7917"</definedName>
    <definedName name="IQ_BALANCE_TRADE_POP_UNUSED" hidden="1">"c7037"</definedName>
    <definedName name="IQ_BALANCE_TRADE_POP_UNUSED_UNUSED_UNUSED" hidden="1">"c7037"</definedName>
    <definedName name="IQ_BALANCE_TRADE_REAL" hidden="1">"c6956"</definedName>
    <definedName name="IQ_BALANCE_TRADE_REAL_APR" hidden="1">"c7616"</definedName>
    <definedName name="IQ_BALANCE_TRADE_REAL_APR_FC" hidden="1">"c8496"</definedName>
    <definedName name="IQ_BALANCE_TRADE_REAL_FC" hidden="1">"c7836"</definedName>
    <definedName name="IQ_BALANCE_TRADE_REAL_POP" hidden="1">"c7176"</definedName>
    <definedName name="IQ_BALANCE_TRADE_REAL_POP_FC" hidden="1">"c8056"</definedName>
    <definedName name="IQ_BALANCE_TRADE_REAL_SAAR" hidden="1">"c6957"</definedName>
    <definedName name="IQ_BALANCE_TRADE_REAL_SAAR_APR" hidden="1">"c7617"</definedName>
    <definedName name="IQ_BALANCE_TRADE_REAL_SAAR_APR_FC" hidden="1">"c8497"</definedName>
    <definedName name="IQ_BALANCE_TRADE_REAL_SAAR_FC" hidden="1">"c7837"</definedName>
    <definedName name="IQ_BALANCE_TRADE_REAL_SAAR_POP" hidden="1">"c7177"</definedName>
    <definedName name="IQ_BALANCE_TRADE_REAL_SAAR_POP_FC" hidden="1">"c8057"</definedName>
    <definedName name="IQ_BALANCE_TRADE_REAL_SAAR_USD_APR_FC" hidden="1">"c11905"</definedName>
    <definedName name="IQ_BALANCE_TRADE_REAL_SAAR_USD_FC" hidden="1">"c11902"</definedName>
    <definedName name="IQ_BALANCE_TRADE_REAL_SAAR_USD_POP_FC" hidden="1">"c11903"</definedName>
    <definedName name="IQ_BALANCE_TRADE_REAL_SAAR_USD_YOY_FC" hidden="1">"c11904"</definedName>
    <definedName name="IQ_BALANCE_TRADE_REAL_SAAR_YOY" hidden="1">"c7397"</definedName>
    <definedName name="IQ_BALANCE_TRADE_REAL_SAAR_YOY_FC" hidden="1">"c8277"</definedName>
    <definedName name="IQ_BALANCE_TRADE_REAL_USD_APR_FC" hidden="1">"c11901"</definedName>
    <definedName name="IQ_BALANCE_TRADE_REAL_USD_FC" hidden="1">"c11898"</definedName>
    <definedName name="IQ_BALANCE_TRADE_REAL_USD_POP_FC" hidden="1">"c11899"</definedName>
    <definedName name="IQ_BALANCE_TRADE_REAL_USD_YOY_FC" hidden="1">"c11900"</definedName>
    <definedName name="IQ_BALANCE_TRADE_REAL_YOY" hidden="1">"c7396"</definedName>
    <definedName name="IQ_BALANCE_TRADE_REAL_YOY_FC" hidden="1">"c8276"</definedName>
    <definedName name="IQ_BALANCE_TRADE_SAAR" hidden="1">"c6818"</definedName>
    <definedName name="IQ_BALANCE_TRADE_SAAR_APR" hidden="1">"c7478"</definedName>
    <definedName name="IQ_BALANCE_TRADE_SAAR_APR_FC" hidden="1">"c8358"</definedName>
    <definedName name="IQ_BALANCE_TRADE_SAAR_FC" hidden="1">"c7698"</definedName>
    <definedName name="IQ_BALANCE_TRADE_SAAR_POP" hidden="1">"c7038"</definedName>
    <definedName name="IQ_BALANCE_TRADE_SAAR_POP_FC" hidden="1">"c7918"</definedName>
    <definedName name="IQ_BALANCE_TRADE_SAAR_USD_APR_FC" hidden="1">"c11774"</definedName>
    <definedName name="IQ_BALANCE_TRADE_SAAR_USD_FC" hidden="1">"c11771"</definedName>
    <definedName name="IQ_BALANCE_TRADE_SAAR_USD_POP_FC" hidden="1">"c11772"</definedName>
    <definedName name="IQ_BALANCE_TRADE_SAAR_USD_YOY_FC" hidden="1">"c11773"</definedName>
    <definedName name="IQ_BALANCE_TRADE_SAAR_YOY" hidden="1">"c7258"</definedName>
    <definedName name="IQ_BALANCE_TRADE_SAAR_YOY_FC" hidden="1">"c8138"</definedName>
    <definedName name="IQ_BALANCE_TRADE_UNUSED" hidden="1">"c6817"</definedName>
    <definedName name="IQ_BALANCE_TRADE_UNUSED_UNUSED_UNUSED" hidden="1">"c6817"</definedName>
    <definedName name="IQ_BALANCE_TRADE_USD_APR_FC" hidden="1">"c11770"</definedName>
    <definedName name="IQ_BALANCE_TRADE_USD_FC" hidden="1">"c11767"</definedName>
    <definedName name="IQ_BALANCE_TRADE_USD_POP_FC" hidden="1">"c11768"</definedName>
    <definedName name="IQ_BALANCE_TRADE_USD_YOY_FC" hidden="1">"c11769"</definedName>
    <definedName name="IQ_BALANCE_TRADE_YOY_FC_UNUSED" hidden="1">"c8137"</definedName>
    <definedName name="IQ_BALANCE_TRADE_YOY_FC_UNUSED_UNUSED_UNUSED" hidden="1">"c8137"</definedName>
    <definedName name="IQ_BALANCE_TRADE_YOY_UNUSED" hidden="1">"c7257"</definedName>
    <definedName name="IQ_BALANCE_TRADE_YOY_UNUSED_UNUSED_UNUSED" hidden="1">"c7257"</definedName>
    <definedName name="IQ_BALANCES_DUE_DEPOSITORY_INSTITUTIONS_FDIC" hidden="1">"c6389"</definedName>
    <definedName name="IQ_BALANCES_DUE_FOREIGN_FDIC" hidden="1">"c6391"</definedName>
    <definedName name="IQ_BALANCES_DUE_FRB_FDIC" hidden="1">"c6393"</definedName>
    <definedName name="IQ_BANK_BENEFICIARY_FDIC" hidden="1">"c6505"</definedName>
    <definedName name="IQ_BANK_DEBT" hidden="1">"c2544"</definedName>
    <definedName name="IQ_BANK_DEBT_PCT" hidden="1">"c2545"</definedName>
    <definedName name="IQ_BANK_GUARANTOR_FDIC" hidden="1">"c6506"</definedName>
    <definedName name="IQ_BANK_PREMISES_FDIC" hidden="1">"c6329"</definedName>
    <definedName name="IQ_BANK_SECURITIZATION_1_4_FAMILY_LOANS_FDIC" hidden="1">"c6721"</definedName>
    <definedName name="IQ_BANK_SECURITIZATION_AUTO_LOANS_FDIC" hidden="1">"c6715"</definedName>
    <definedName name="IQ_BANK_SECURITIZATION_CL_LOANS_FDIC" hidden="1">"c6716"</definedName>
    <definedName name="IQ_BANK_SECURITIZATION_CREDIT_CARDS_RECEIVABLES_FDIC" hidden="1">"c6718"</definedName>
    <definedName name="IQ_BANK_SECURITIZATION_HOME_EQUITY_LINES_FDIC" hidden="1">"c6719"</definedName>
    <definedName name="IQ_BANK_SECURITIZATION_OTHER_CONSUMER_LOANS_FDIC" hidden="1">"c6717"</definedName>
    <definedName name="IQ_BANK_SECURITIZATION_OTHER_LOANS_FDIC" hidden="1">"c6720"</definedName>
    <definedName name="IQ_BANKS_FOREIGN_COUNTRIES_TOTAL_DEPOSITS_FDIC" hidden="1">"c6475"</definedName>
    <definedName name="IQ_BASIC_EPS_EXCL" hidden="1">"c85"</definedName>
    <definedName name="IQ_BASIC_EPS_INCL" hidden="1">"c86"</definedName>
    <definedName name="IQ_BASIC_NORMAL_EPS" hidden="1">"c1592"</definedName>
    <definedName name="IQ_BASIC_OUTSTANDING_CURRENT_EST" hidden="1">"c4128"</definedName>
    <definedName name="IQ_BASIC_OUTSTANDING_CURRENT_HIGH_EST" hidden="1">"c4129"</definedName>
    <definedName name="IQ_BASIC_OUTSTANDING_CURRENT_LOW_EST" hidden="1">"c4130"</definedName>
    <definedName name="IQ_BASIC_OUTSTANDING_CURRENT_MEDIAN_EST" hidden="1">"c4131"</definedName>
    <definedName name="IQ_BASIC_OUTSTANDING_CURRENT_NUM_EST" hidden="1">"c4132"</definedName>
    <definedName name="IQ_BASIC_OUTSTANDING_CURRENT_STDDEV_EST" hidden="1">"c4133"</definedName>
    <definedName name="IQ_BASIC_OUTSTANDING_EST" hidden="1">"c4134"</definedName>
    <definedName name="IQ_BASIC_OUTSTANDING_HIGH_EST" hidden="1">"c4135"</definedName>
    <definedName name="IQ_BASIC_OUTSTANDING_LOW_EST" hidden="1">"c4136"</definedName>
    <definedName name="IQ_BASIC_OUTSTANDING_MEDIAN_EST" hidden="1">"c4137"</definedName>
    <definedName name="IQ_BASIC_OUTSTANDING_NUM_EST" hidden="1">"c4138"</definedName>
    <definedName name="IQ_BASIC_OUTSTANDING_STDDEV_EST" hidden="1">"c4139"</definedName>
    <definedName name="IQ_BASIC_WEIGHT" hidden="1">"c87"</definedName>
    <definedName name="IQ_BASIC_WEIGHT_EST" hidden="1">"c4140"</definedName>
    <definedName name="IQ_BASIC_WEIGHT_GUIDANCE" hidden="1">"c4141"</definedName>
    <definedName name="IQ_BASIC_WEIGHT_HIGH_EST" hidden="1">"c4142"</definedName>
    <definedName name="IQ_BASIC_WEIGHT_LOW_EST" hidden="1">"c4143"</definedName>
    <definedName name="IQ_BASIC_WEIGHT_MEDIAN_EST" hidden="1">"c4144"</definedName>
    <definedName name="IQ_BASIC_WEIGHT_NUM_EST" hidden="1">"c4145"</definedName>
    <definedName name="IQ_BASIC_WEIGHT_STDDEV_EST" hidden="1">"c4146"</definedName>
    <definedName name="IQ_BENCHMARK_SECURITY" hidden="1">"c2154"</definedName>
    <definedName name="IQ_BENCHMARK_SPRD" hidden="1">"c2153"</definedName>
    <definedName name="IQ_BENCHMARK_YIELD" hidden="1">"c8955"</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ONDRATING_FITCH" hidden="1">"IQ_BONDRATING_FITCH"</definedName>
    <definedName name="IQ_BONDRATING_SP" hidden="1">"IQ_BONDRATING_SP"</definedName>
    <definedName name="IQ_BOOK_VALUE" hidden="1">"IQ_BOOK_VALUE"</definedName>
    <definedName name="IQ_BROK_COMISSION" hidden="1">"c98"</definedName>
    <definedName name="IQ_BROK_COMMISSION" hidden="1">"c3514"</definedName>
    <definedName name="IQ_BROKERED_DEPOSITS_FDIC" hidden="1">"c6486"</definedName>
    <definedName name="IQ_BUDGET_BALANCE_APR_FC_UNUSED" hidden="1">"c8359"</definedName>
    <definedName name="IQ_BUDGET_BALANCE_APR_FC_UNUSED_UNUSED_UNUSED" hidden="1">"c8359"</definedName>
    <definedName name="IQ_BUDGET_BALANCE_APR_UNUSED" hidden="1">"c7479"</definedName>
    <definedName name="IQ_BUDGET_BALANCE_APR_UNUSED_UNUSED_UNUSED" hidden="1">"c7479"</definedName>
    <definedName name="IQ_BUDGET_BALANCE_FC_UNUSED" hidden="1">"c7699"</definedName>
    <definedName name="IQ_BUDGET_BALANCE_FC_UNUSED_UNUSED_UNUSED" hidden="1">"c7699"</definedName>
    <definedName name="IQ_BUDGET_BALANCE_POP_FC_UNUSED" hidden="1">"c7919"</definedName>
    <definedName name="IQ_BUDGET_BALANCE_POP_FC_UNUSED_UNUSED_UNUSED" hidden="1">"c7919"</definedName>
    <definedName name="IQ_BUDGET_BALANCE_POP_UNUSED" hidden="1">"c7039"</definedName>
    <definedName name="IQ_BUDGET_BALANCE_POP_UNUSED_UNUSED_UNUSED" hidden="1">"c7039"</definedName>
    <definedName name="IQ_BUDGET_BALANCE_SAAR" hidden="1">"c6820"</definedName>
    <definedName name="IQ_BUDGET_BALANCE_SAAR_APR" hidden="1">"c7480"</definedName>
    <definedName name="IQ_BUDGET_BALANCE_SAAR_APR_FC" hidden="1">"c8360"</definedName>
    <definedName name="IQ_BUDGET_BALANCE_SAAR_FC" hidden="1">"c7700"</definedName>
    <definedName name="IQ_BUDGET_BALANCE_SAAR_POP" hidden="1">"c7040"</definedName>
    <definedName name="IQ_BUDGET_BALANCE_SAAR_POP_FC" hidden="1">"c7920"</definedName>
    <definedName name="IQ_BUDGET_BALANCE_SAAR_YOY" hidden="1">"c7260"</definedName>
    <definedName name="IQ_BUDGET_BALANCE_SAAR_YOY_FC" hidden="1">"c8140"</definedName>
    <definedName name="IQ_BUDGET_BALANCE_UNUSED" hidden="1">"c6819"</definedName>
    <definedName name="IQ_BUDGET_BALANCE_UNUSED_UNUSED_UNUSED" hidden="1">"c6819"</definedName>
    <definedName name="IQ_BUDGET_BALANCE_YOY_FC_UNUSED" hidden="1">"c8139"</definedName>
    <definedName name="IQ_BUDGET_BALANCE_YOY_FC_UNUSED_UNUSED_UNUSED" hidden="1">"c8139"</definedName>
    <definedName name="IQ_BUDGET_BALANCE_YOY_UNUSED" hidden="1">"c7259"</definedName>
    <definedName name="IQ_BUDGET_BALANCE_YOY_UNUSED_UNUSED_UNUSED" hidden="1">"c7259"</definedName>
    <definedName name="IQ_BUDGET_RECEIPTS_APR_FC_UNUSED" hidden="1">"c8361"</definedName>
    <definedName name="IQ_BUDGET_RECEIPTS_APR_FC_UNUSED_UNUSED_UNUSED" hidden="1">"c8361"</definedName>
    <definedName name="IQ_BUDGET_RECEIPTS_APR_UNUSED" hidden="1">"c7481"</definedName>
    <definedName name="IQ_BUDGET_RECEIPTS_APR_UNUSED_UNUSED_UNUSED" hidden="1">"c7481"</definedName>
    <definedName name="IQ_BUDGET_RECEIPTS_FC_UNUSED" hidden="1">"c7701"</definedName>
    <definedName name="IQ_BUDGET_RECEIPTS_FC_UNUSED_UNUSED_UNUSED" hidden="1">"c7701"</definedName>
    <definedName name="IQ_BUDGET_RECEIPTS_POP_FC_UNUSED" hidden="1">"c7921"</definedName>
    <definedName name="IQ_BUDGET_RECEIPTS_POP_FC_UNUSED_UNUSED_UNUSED" hidden="1">"c7921"</definedName>
    <definedName name="IQ_BUDGET_RECEIPTS_POP_UNUSED" hidden="1">"c7041"</definedName>
    <definedName name="IQ_BUDGET_RECEIPTS_POP_UNUSED_UNUSED_UNUSED" hidden="1">"c7041"</definedName>
    <definedName name="IQ_BUDGET_RECEIPTS_UNUSED" hidden="1">"c6821"</definedName>
    <definedName name="IQ_BUDGET_RECEIPTS_UNUSED_UNUSED_UNUSED" hidden="1">"c6821"</definedName>
    <definedName name="IQ_BUDGET_RECEIPTS_YOY_FC_UNUSED" hidden="1">"c8141"</definedName>
    <definedName name="IQ_BUDGET_RECEIPTS_YOY_FC_UNUSED_UNUSED_UNUSED" hidden="1">"c8141"</definedName>
    <definedName name="IQ_BUDGET_RECEIPTS_YOY_UNUSED" hidden="1">"c7261"</definedName>
    <definedName name="IQ_BUDGET_RECEIPTS_YOY_UNUSED_UNUSED_UNUSED" hidden="1">"c7261"</definedName>
    <definedName name="IQ_BUDGET_SPENDING" hidden="1">"c6822"</definedName>
    <definedName name="IQ_BUDGET_SPENDING_APR" hidden="1">"c7482"</definedName>
    <definedName name="IQ_BUDGET_SPENDING_APR_FC" hidden="1">"c8362"</definedName>
    <definedName name="IQ_BUDGET_SPENDING_FC" hidden="1">"c7702"</definedName>
    <definedName name="IQ_BUDGET_SPENDING_POP" hidden="1">"c7042"</definedName>
    <definedName name="IQ_BUDGET_SPENDING_POP_FC" hidden="1">"c7922"</definedName>
    <definedName name="IQ_BUDGET_SPENDING_REAL" hidden="1">"c6958"</definedName>
    <definedName name="IQ_BUDGET_SPENDING_REAL_APR" hidden="1">"c7618"</definedName>
    <definedName name="IQ_BUDGET_SPENDING_REAL_APR_FC" hidden="1">"c8498"</definedName>
    <definedName name="IQ_BUDGET_SPENDING_REAL_FC" hidden="1">"c7838"</definedName>
    <definedName name="IQ_BUDGET_SPENDING_REAL_POP" hidden="1">"c7178"</definedName>
    <definedName name="IQ_BUDGET_SPENDING_REAL_POP_FC" hidden="1">"c8058"</definedName>
    <definedName name="IQ_BUDGET_SPENDING_REAL_SAAR" hidden="1">"c6959"</definedName>
    <definedName name="IQ_BUDGET_SPENDING_REAL_SAAR_APR" hidden="1">"c7619"</definedName>
    <definedName name="IQ_BUDGET_SPENDING_REAL_SAAR_APR_FC" hidden="1">"c8499"</definedName>
    <definedName name="IQ_BUDGET_SPENDING_REAL_SAAR_FC" hidden="1">"c7839"</definedName>
    <definedName name="IQ_BUDGET_SPENDING_REAL_SAAR_POP" hidden="1">"c7179"</definedName>
    <definedName name="IQ_BUDGET_SPENDING_REAL_SAAR_POP_FC" hidden="1">"c8059"</definedName>
    <definedName name="IQ_BUDGET_SPENDING_REAL_SAAR_USD" hidden="1">"c11906"</definedName>
    <definedName name="IQ_BUDGET_SPENDING_REAL_SAAR_USD_APR" hidden="1">"c11909"</definedName>
    <definedName name="IQ_BUDGET_SPENDING_REAL_SAAR_USD_POP" hidden="1">"c11907"</definedName>
    <definedName name="IQ_BUDGET_SPENDING_REAL_SAAR_USD_YOY" hidden="1">"c11908"</definedName>
    <definedName name="IQ_BUDGET_SPENDING_REAL_SAAR_YOY" hidden="1">"c7399"</definedName>
    <definedName name="IQ_BUDGET_SPENDING_REAL_SAAR_YOY_FC" hidden="1">"c8279"</definedName>
    <definedName name="IQ_BUDGET_SPENDING_REAL_YOY" hidden="1">"c7398"</definedName>
    <definedName name="IQ_BUDGET_SPENDING_REAL_YOY_FC" hidden="1">"c8278"</definedName>
    <definedName name="IQ_BUDGET_SPENDING_SAAR" hidden="1">"c6823"</definedName>
    <definedName name="IQ_BUDGET_SPENDING_SAAR_APR" hidden="1">"c7483"</definedName>
    <definedName name="IQ_BUDGET_SPENDING_SAAR_APR_FC" hidden="1">"c8363"</definedName>
    <definedName name="IQ_BUDGET_SPENDING_SAAR_FC" hidden="1">"c7703"</definedName>
    <definedName name="IQ_BUDGET_SPENDING_SAAR_POP" hidden="1">"c7043"</definedName>
    <definedName name="IQ_BUDGET_SPENDING_SAAR_POP_FC" hidden="1">"c7923"</definedName>
    <definedName name="IQ_BUDGET_SPENDING_SAAR_USD_APR_FC" hidden="1">"c11782"</definedName>
    <definedName name="IQ_BUDGET_SPENDING_SAAR_USD_FC" hidden="1">"c11779"</definedName>
    <definedName name="IQ_BUDGET_SPENDING_SAAR_USD_POP_FC" hidden="1">"c11780"</definedName>
    <definedName name="IQ_BUDGET_SPENDING_SAAR_USD_YOY_FC" hidden="1">"c11781"</definedName>
    <definedName name="IQ_BUDGET_SPENDING_SAAR_YOY" hidden="1">"c7263"</definedName>
    <definedName name="IQ_BUDGET_SPENDING_SAAR_YOY_FC" hidden="1">"c8143"</definedName>
    <definedName name="IQ_BUDGET_SPENDING_USD_APR_FC" hidden="1">"c11778"</definedName>
    <definedName name="IQ_BUDGET_SPENDING_USD_FC" hidden="1">"c11775"</definedName>
    <definedName name="IQ_BUDGET_SPENDING_USD_POP_FC" hidden="1">"c11776"</definedName>
    <definedName name="IQ_BUDGET_SPENDING_USD_YOY_FC" hidden="1">"c11777"</definedName>
    <definedName name="IQ_BUDGET_SPENDING_YOY" hidden="1">"c7262"</definedName>
    <definedName name="IQ_BUDGET_SPENDING_YOY_FC" hidden="1">"c8142"</definedName>
    <definedName name="IQ_BUILDINGS" hidden="1">"c99"</definedName>
    <definedName name="IQ_BUS_SEG_ASSETS" hidden="1">"c4067"</definedName>
    <definedName name="IQ_BUS_SEG_ASSETS_ABS" hidden="1">"c4089"</definedName>
    <definedName name="IQ_BUS_SEG_ASSETS_TOTAL" hidden="1">"c4112"</definedName>
    <definedName name="IQ_BUS_SEG_CAPEX" hidden="1">"c4079"</definedName>
    <definedName name="IQ_BUS_SEG_CAPEX_ABS" hidden="1">"c4101"</definedName>
    <definedName name="IQ_BUS_SEG_CAPEX_TOTAL" hidden="1">"c4116"</definedName>
    <definedName name="IQ_BUS_SEG_DA" hidden="1">"c4078"</definedName>
    <definedName name="IQ_BUS_SEG_DA_ABS" hidden="1">"c4100"</definedName>
    <definedName name="IQ_BUS_SEG_DA_TOTAL" hidden="1">"c4115"</definedName>
    <definedName name="IQ_BUS_SEG_EARNINGS_OP" hidden="1">"c4063"</definedName>
    <definedName name="IQ_BUS_SEG_EARNINGS_OP_ABS" hidden="1">"c4085"</definedName>
    <definedName name="IQ_BUS_SEG_EARNINGS_OP_TOTAL" hidden="1">"c4108"</definedName>
    <definedName name="IQ_BUS_SEG_EBT" hidden="1">"c4064"</definedName>
    <definedName name="IQ_BUS_SEG_EBT_ABS" hidden="1">"c4086"</definedName>
    <definedName name="IQ_BUS_SEG_EBT_TOTAL" hidden="1">"c4110"</definedName>
    <definedName name="IQ_BUS_SEG_GP" hidden="1">"c4066"</definedName>
    <definedName name="IQ_BUS_SEG_GP_ABS" hidden="1">"c4088"</definedName>
    <definedName name="IQ_BUS_SEG_GP_TOTAL" hidden="1">"c4109"</definedName>
    <definedName name="IQ_BUS_SEG_INC_TAX" hidden="1">"c4077"</definedName>
    <definedName name="IQ_BUS_SEG_INC_TAX_ABS" hidden="1">"c4099"</definedName>
    <definedName name="IQ_BUS_SEG_INC_TAX_TOTAL" hidden="1">"c4114"</definedName>
    <definedName name="IQ_BUS_SEG_INTEREST_EXP" hidden="1">"c4076"</definedName>
    <definedName name="IQ_BUS_SEG_INTEREST_EXP_ABS" hidden="1">"c4098"</definedName>
    <definedName name="IQ_BUS_SEG_INTEREST_EXP_TOTAL" hidden="1">"c4113"</definedName>
    <definedName name="IQ_BUS_SEG_NAME" hidden="1">"c5482"</definedName>
    <definedName name="IQ_BUS_SEG_NAME_ABS" hidden="1">"c5483"</definedName>
    <definedName name="IQ_BUS_SEG_NI" hidden="1">"c4065"</definedName>
    <definedName name="IQ_BUS_SEG_NI_ABS" hidden="1">"c4087"</definedName>
    <definedName name="IQ_BUS_SEG_NI_TOTAL" hidden="1">"c4111"</definedName>
    <definedName name="IQ_BUS_SEG_OPER_INC" hidden="1">"c4062"</definedName>
    <definedName name="IQ_BUS_SEG_OPER_INC_ABS" hidden="1">"c4084"</definedName>
    <definedName name="IQ_BUS_SEG_OPER_INC_TOTAL" hidden="1">"c4107"</definedName>
    <definedName name="IQ_BUS_SEG_PRIMARY_GIC" hidden="1">"c15584"</definedName>
    <definedName name="IQ_BUS_SEG_PRIMARY_GIC_ABS" hidden="1">"c15572"</definedName>
    <definedName name="IQ_BUS_SEG_REV" hidden="1">"c4068"</definedName>
    <definedName name="IQ_BUS_SEG_REV_ABS" hidden="1">"c4090"</definedName>
    <definedName name="IQ_BUS_SEG_REV_TOTAL" hidden="1">"c4106"</definedName>
    <definedName name="IQ_BUS_SEG_SECONDARY_GIC" hidden="1">"c15585"</definedName>
    <definedName name="IQ_BUS_SEG_SECONDARY_GIC_ABS" hidden="1">"c15573"</definedName>
    <definedName name="IQ_BUSINESS_DESCRIPTION" hidden="1">"c322"</definedName>
    <definedName name="IQ_BV_ACT_OR_EST_CIQ" hidden="1">"c5068"</definedName>
    <definedName name="IQ_BV_EST" hidden="1">"c5624"</definedName>
    <definedName name="IQ_BV_HIGH_EST" hidden="1">"c5626"</definedName>
    <definedName name="IQ_BV_LOW_EST" hidden="1">"c5627"</definedName>
    <definedName name="IQ_BV_MEDIAN_EST" hidden="1">"c5625"</definedName>
    <definedName name="IQ_BV_NUM_EST" hidden="1">"c5628"</definedName>
    <definedName name="IQ_BV_OVER_SHARES" hidden="1">"c1349"</definedName>
    <definedName name="IQ_BV_SHARE" hidden="1">"c100"</definedName>
    <definedName name="IQ_BV_SHARE_ACT_OR_EST" hidden="1">"c3587"</definedName>
    <definedName name="IQ_BV_SHARE_ACT_OR_EST_THOM" hidden="1">"c5312"</definedName>
    <definedName name="IQ_BV_SHARE_DET_EST" hidden="1">"c12047"</definedName>
    <definedName name="IQ_BV_SHARE_DET_EST_CURRENCY" hidden="1">"c12456"</definedName>
    <definedName name="IQ_BV_SHARE_DET_EST_CURRENCY_THOM" hidden="1">"c12476"</definedName>
    <definedName name="IQ_BV_SHARE_DET_EST_DATE" hidden="1">"c12200"</definedName>
    <definedName name="IQ_BV_SHARE_DET_EST_DATE_THOM" hidden="1">"c12225"</definedName>
    <definedName name="IQ_BV_SHARE_DET_EST_INCL" hidden="1">"c12339"</definedName>
    <definedName name="IQ_BV_SHARE_DET_EST_INCL_THOM" hidden="1">"c12359"</definedName>
    <definedName name="IQ_BV_SHARE_DET_EST_ORIGIN" hidden="1">"c12573"</definedName>
    <definedName name="IQ_BV_SHARE_DET_EST_ORIGIN_THOM" hidden="1">"c12595"</definedName>
    <definedName name="IQ_BV_SHARE_DET_EST_THOM" hidden="1">"c12075"</definedName>
    <definedName name="IQ_BV_SHARE_EST" hidden="1">"c3541"</definedName>
    <definedName name="IQ_BV_SHARE_EST_THOM" hidden="1">"c4020"</definedName>
    <definedName name="IQ_BV_SHARE_HIGH_EST" hidden="1">"c3542"</definedName>
    <definedName name="IQ_BV_SHARE_HIGH_EST_THOM" hidden="1">"c4022"</definedName>
    <definedName name="IQ_BV_SHARE_LOW_EST" hidden="1">"c3543"</definedName>
    <definedName name="IQ_BV_SHARE_LOW_EST_THOM" hidden="1">"c4023"</definedName>
    <definedName name="IQ_BV_SHARE_MEDIAN_EST" hidden="1">"c3544"</definedName>
    <definedName name="IQ_BV_SHARE_MEDIAN_EST_THOM" hidden="1">"c4021"</definedName>
    <definedName name="IQ_BV_SHARE_NUM_EST" hidden="1">"c3539"</definedName>
    <definedName name="IQ_BV_SHARE_NUM_EST_THOM" hidden="1">"c4024"</definedName>
    <definedName name="IQ_BV_SHARE_STDDEV_EST" hidden="1">"c3540"</definedName>
    <definedName name="IQ_BV_SHARE_STDDEV_EST_THOM" hidden="1">"c4025"</definedName>
    <definedName name="IQ_BV_STDDEV_EST" hidden="1">"c5629"</definedName>
    <definedName name="IQ_CA_AP" hidden="1">"c8881"</definedName>
    <definedName name="IQ_CA_AP_ABS" hidden="1">"c8900"</definedName>
    <definedName name="IQ_CA_NAME_AP" hidden="1">"c8919"</definedName>
    <definedName name="IQ_CA_NAME_AP_ABS" hidden="1">"c8938"</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Q_EST" hidden="1">"c6796"</definedName>
    <definedName name="IQ_CAL_Q_EST_CIQ" hidden="1">"c6808"</definedName>
    <definedName name="IQ_CAL_Q_EST_THOM" hidden="1">"c6804"</definedName>
    <definedName name="IQ_CAL_Y" hidden="1">"c102"</definedName>
    <definedName name="IQ_CAL_Y_EST" hidden="1">"c6797"</definedName>
    <definedName name="IQ_CAL_Y_EST_CIQ" hidden="1">"c6809"</definedName>
    <definedName name="IQ_CAL_Y_EST_THOM" hidden="1">"c6805"</definedName>
    <definedName name="IQ_CALC_TYPE_BS" hidden="1">"c3086"</definedName>
    <definedName name="IQ_CALC_TYPE_CF" hidden="1">"c3085"</definedName>
    <definedName name="IQ_CALC_TYPE_IS" hidden="1">"c3084"</definedName>
    <definedName name="IQ_CALL_DATE_SCHEDULE" hidden="1">"c2481"</definedName>
    <definedName name="IQ_CALL_FEATURE" hidden="1">"c2197"</definedName>
    <definedName name="IQ_CALL_PRICE_SCHEDULE" hidden="1">"c2482"</definedName>
    <definedName name="IQ_CALLABLE" hidden="1">"c2196"</definedName>
    <definedName name="IQ_CAP_LOSS_CF_1YR" hidden="1">"c3474"</definedName>
    <definedName name="IQ_CAP_LOSS_CF_2YR" hidden="1">"c3475"</definedName>
    <definedName name="IQ_CAP_LOSS_CF_3YR" hidden="1">"c3476"</definedName>
    <definedName name="IQ_CAP_LOSS_CF_4YR" hidden="1">"c3477"</definedName>
    <definedName name="IQ_CAP_LOSS_CF_5YR" hidden="1">"c3478"</definedName>
    <definedName name="IQ_CAP_LOSS_CF_AFTER_FIVE" hidden="1">"c3479"</definedName>
    <definedName name="IQ_CAP_LOSS_CF_MAX_YEAR" hidden="1">"c3482"</definedName>
    <definedName name="IQ_CAP_LOSS_CF_NO_EXP" hidden="1">"c3480"</definedName>
    <definedName name="IQ_CAP_LOSS_CF_TOTAL" hidden="1">"c3481"</definedName>
    <definedName name="IQ_CAP_UTIL_RATE" hidden="1">"c6824"</definedName>
    <definedName name="IQ_CAP_UTIL_RATE_POP" hidden="1">"c7044"</definedName>
    <definedName name="IQ_CAP_UTIL_RATE_YOY" hidden="1">"c7264"</definedName>
    <definedName name="IQ_CAPEX" hidden="1">"c103"</definedName>
    <definedName name="IQ_CAPEX_10YR_ANN_CAGR" hidden="1">"c6050"</definedName>
    <definedName name="IQ_CAPEX_10YR_ANN_GROWTH" hidden="1">"c104"</definedName>
    <definedName name="IQ_CAPEX_1YR_ANN_GROWTH" hidden="1">"c105"</definedName>
    <definedName name="IQ_CAPEX_2YR_ANN_CAGR" hidden="1">"c6051"</definedName>
    <definedName name="IQ_CAPEX_2YR_ANN_GROWTH" hidden="1">"c106"</definedName>
    <definedName name="IQ_CAPEX_3YR_ANN_CAGR" hidden="1">"c6052"</definedName>
    <definedName name="IQ_CAPEX_3YR_ANN_GROWTH" hidden="1">"c107"</definedName>
    <definedName name="IQ_CAPEX_5YR_ANN_CAGR" hidden="1">"c6053"</definedName>
    <definedName name="IQ_CAPEX_5YR_ANN_GROWTH" hidden="1">"c108"</definedName>
    <definedName name="IQ_CAPEX_7YR_ANN_CAGR" hidden="1">"c6054"</definedName>
    <definedName name="IQ_CAPEX_7YR_ANN_GROWTH" hidden="1">"c109"</definedName>
    <definedName name="IQ_CAPEX_ACT_OR_EST" hidden="1">"c3584"</definedName>
    <definedName name="IQ_CAPEX_ACT_OR_EST_THOM" hidden="1">"c5546"</definedName>
    <definedName name="IQ_CAPEX_BNK" hidden="1">"c110"</definedName>
    <definedName name="IQ_CAPEX_BR" hidden="1">"c111"</definedName>
    <definedName name="IQ_CAPEX_DET_EST" hidden="1">"c12048"</definedName>
    <definedName name="IQ_CAPEX_DET_EST_CURRENCY" hidden="1">"c12457"</definedName>
    <definedName name="IQ_CAPEX_DET_EST_CURRENCY_THOM" hidden="1">"c12477"</definedName>
    <definedName name="IQ_CAPEX_DET_EST_DATE" hidden="1">"c12201"</definedName>
    <definedName name="IQ_CAPEX_DET_EST_DATE_THOM" hidden="1">"c12226"</definedName>
    <definedName name="IQ_CAPEX_DET_EST_INCL" hidden="1">"c12340"</definedName>
    <definedName name="IQ_CAPEX_DET_EST_INCL_THOM" hidden="1">"c12360"</definedName>
    <definedName name="IQ_CAPEX_DET_EST_ORIGIN" hidden="1">"c12765"</definedName>
    <definedName name="IQ_CAPEX_DET_EST_ORIGIN_THOM" hidden="1">"c12596"</definedName>
    <definedName name="IQ_CAPEX_DET_EST_THOM" hidden="1">"c12076"</definedName>
    <definedName name="IQ_CAPEX_EST" hidden="1">"c3523"</definedName>
    <definedName name="IQ_CAPEX_EST_THOM" hidden="1">"c5502"</definedName>
    <definedName name="IQ_CAPEX_FIN" hidden="1">"c112"</definedName>
    <definedName name="IQ_CAPEX_GUIDANCE" hidden="1">"c4150"</definedName>
    <definedName name="IQ_CAPEX_HIGH_EST" hidden="1">"c3524"</definedName>
    <definedName name="IQ_CAPEX_HIGH_EST_THOM" hidden="1">"c5504"</definedName>
    <definedName name="IQ_CAPEX_HIGH_GUIDANCE" hidden="1">"c4180"</definedName>
    <definedName name="IQ_CAPEX_INS" hidden="1">"c113"</definedName>
    <definedName name="IQ_CAPEX_LOW_EST" hidden="1">"c3525"</definedName>
    <definedName name="IQ_CAPEX_LOW_EST_THOM" hidden="1">"c5505"</definedName>
    <definedName name="IQ_CAPEX_LOW_GUIDANCE" hidden="1">"c4220"</definedName>
    <definedName name="IQ_CAPEX_MEDIAN_EST" hidden="1">"c3526"</definedName>
    <definedName name="IQ_CAPEX_MEDIAN_EST_THOM" hidden="1">"c5503"</definedName>
    <definedName name="IQ_CAPEX_NUM_EST" hidden="1">"c3521"</definedName>
    <definedName name="IQ_CAPEX_NUM_EST_THOM" hidden="1">"c5506"</definedName>
    <definedName name="IQ_CAPEX_STDDEV_EST" hidden="1">"c3522"</definedName>
    <definedName name="IQ_CAPEX_STDDEV_EST_THOM" hidden="1">"c5507"</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_RAISED_PERIOD_COVERED" hidden="1">"c9959"</definedName>
    <definedName name="IQ_CAPITAL_RAISED_PERIOD_GROUP" hidden="1">"c9945"</definedName>
    <definedName name="IQ_CAPITALIZED_INTEREST" hidden="1">"c2076"</definedName>
    <definedName name="IQ_CAPITALIZED_INTEREST_BOP" hidden="1">"c3459"</definedName>
    <definedName name="IQ_CAPITALIZED_INTEREST_EOP" hidden="1">"c3464"</definedName>
    <definedName name="IQ_CAPITALIZED_INTEREST_EXP" hidden="1">"c3461"</definedName>
    <definedName name="IQ_CAPITALIZED_INTEREST_OTHER_ADJ" hidden="1">"c3463"</definedName>
    <definedName name="IQ_CAPITALIZED_INTEREST_WRITE_OFF" hidden="1">"c3462"</definedName>
    <definedName name="IQ_CASH" hidden="1">"c1458"</definedName>
    <definedName name="IQ_CASH_ACQUIRE_CF" hidden="1">"c1630"</definedName>
    <definedName name="IQ_CASH_CONVERSION" hidden="1">"c117"</definedName>
    <definedName name="IQ_CASH_COST_ALUM" hidden="1">"c9252"</definedName>
    <definedName name="IQ_CASH_COST_COAL" hidden="1">"c9825"</definedName>
    <definedName name="IQ_CASH_COST_COP" hidden="1">"c9199"</definedName>
    <definedName name="IQ_CASH_COST_DIAM" hidden="1">"c9676"</definedName>
    <definedName name="IQ_CASH_COST_GOLD" hidden="1">"c9037"</definedName>
    <definedName name="IQ_CASH_COST_IRON" hidden="1">"c9411"</definedName>
    <definedName name="IQ_CASH_COST_LEAD" hidden="1">"c9464"</definedName>
    <definedName name="IQ_CASH_COST_MANG" hidden="1">"c9517"</definedName>
    <definedName name="IQ_CASH_COST_MET_COAL" hidden="1">"c9762"</definedName>
    <definedName name="IQ_CASH_COST_MOLYB" hidden="1">"c9729"</definedName>
    <definedName name="IQ_CASH_COST_NICK" hidden="1">"c9305"</definedName>
    <definedName name="IQ_CASH_COST_PLAT" hidden="1">"c9143"</definedName>
    <definedName name="IQ_CASH_COST_SILVER" hidden="1">"c9090"</definedName>
    <definedName name="IQ_CASH_COST_STEAM" hidden="1">"c9792"</definedName>
    <definedName name="IQ_CASH_COST_TITAN" hidden="1">"c9570"</definedName>
    <definedName name="IQ_CASH_COST_URAN" hidden="1">"c9623"</definedName>
    <definedName name="IQ_CASH_COST_ZINC" hidden="1">"c9358"</definedName>
    <definedName name="IQ_CASH_DIVIDENDS_NET_INCOME_FDIC" hidden="1">"c6738"</definedName>
    <definedName name="IQ_CASH_DUE_BANKS" hidden="1">"c1351"</definedName>
    <definedName name="IQ_CASH_EPS_ACT_OR_EST" hidden="1">"c5638"</definedName>
    <definedName name="IQ_CASH_EPS_ACT_OR_EST_THOM" hidden="1">"c5646"</definedName>
    <definedName name="IQ_CASH_EPS_DET_EST_CURRENCY_THOM" hidden="1">"c12478"</definedName>
    <definedName name="IQ_CASH_EPS_DET_EST_DATE_THOM" hidden="1">"c12227"</definedName>
    <definedName name="IQ_CASH_EPS_DET_EST_INCL_THOM" hidden="1">"c12361"</definedName>
    <definedName name="IQ_CASH_EPS_DET_EST_ORIGIN_THOM" hidden="1">"c12597"</definedName>
    <definedName name="IQ_CASH_EPS_DET_EST_THOM" hidden="1">"c12077"</definedName>
    <definedName name="IQ_CASH_EPS_EST" hidden="1">"c5631"</definedName>
    <definedName name="IQ_CASH_EPS_EST_THOM" hidden="1">"c5639"</definedName>
    <definedName name="IQ_CASH_EPS_HIGH_EST" hidden="1">"c5633"</definedName>
    <definedName name="IQ_CASH_EPS_HIGH_EST_THOM" hidden="1">"c5641"</definedName>
    <definedName name="IQ_CASH_EPS_LOW_EST" hidden="1">"c5634"</definedName>
    <definedName name="IQ_CASH_EPS_LOW_EST_THOM" hidden="1">"c5642"</definedName>
    <definedName name="IQ_CASH_EPS_MEDIAN_EST" hidden="1">"c5632"</definedName>
    <definedName name="IQ_CASH_EPS_MEDIAN_EST_THOM" hidden="1">"c5640"</definedName>
    <definedName name="IQ_CASH_EPS_NUM_EST" hidden="1">"c5635"</definedName>
    <definedName name="IQ_CASH_EPS_NUM_EST_THOM" hidden="1">"c5643"</definedName>
    <definedName name="IQ_CASH_EPS_STDDEV_EST" hidden="1">"c5636"</definedName>
    <definedName name="IQ_CASH_EPS_STDDEV_EST_THOM" hidden="1">"c5644"</definedName>
    <definedName name="IQ_CASH_EQUIV" hidden="1">"c118"</definedName>
    <definedName name="IQ_CASH_FINAN" hidden="1">"c119"</definedName>
    <definedName name="IQ_CASH_FINAN_AP" hidden="1">"c8890"</definedName>
    <definedName name="IQ_CASH_FINAN_AP_ABS" hidden="1">"c8909"</definedName>
    <definedName name="IQ_CASH_FINAN_NAME_AP" hidden="1">"c8928"</definedName>
    <definedName name="IQ_CASH_FINAN_NAME_AP_ABS" hidden="1">"c8947"</definedName>
    <definedName name="IQ_CASH_FINAN_SUBTOTAL_AP" hidden="1">"c10111"</definedName>
    <definedName name="IQ_CASH_FLOW_ACT_OR_EST" hidden="1">"c4154"</definedName>
    <definedName name="IQ_CASH_FLOW_ACT_OR_EST_CIQ" hidden="1">"c4566"</definedName>
    <definedName name="IQ_CASH_FLOW_EST" hidden="1">"c4153"</definedName>
    <definedName name="IQ_CASH_FLOW_GUIDANCE" hidden="1">"c4155"</definedName>
    <definedName name="IQ_CASH_FLOW_HIGH_EST" hidden="1">"c4156"</definedName>
    <definedName name="IQ_CASH_FLOW_HIGH_GUIDANCE" hidden="1">"c4201"</definedName>
    <definedName name="IQ_CASH_FLOW_LOW_EST" hidden="1">"c4157"</definedName>
    <definedName name="IQ_CASH_FLOW_LOW_GUIDANCE" hidden="1">"c4241"</definedName>
    <definedName name="IQ_CASH_FLOW_MEDIAN_EST" hidden="1">"c4158"</definedName>
    <definedName name="IQ_CASH_FLOW_NUM_EST" hidden="1">"c4159"</definedName>
    <definedName name="IQ_CASH_FLOW_STDDEV_EST" hidden="1">"c4160"</definedName>
    <definedName name="IQ_CASH_IN_PROCESS_FDIC" hidden="1">"c6386"</definedName>
    <definedName name="IQ_CASH_INTEREST" hidden="1">"c120"</definedName>
    <definedName name="IQ_CASH_INTEREST_FINAN" hidden="1">"c6295"</definedName>
    <definedName name="IQ_CASH_INTEREST_INVEST" hidden="1">"c6294"</definedName>
    <definedName name="IQ_CASH_INTEREST_NET" hidden="1">"c12753"</definedName>
    <definedName name="IQ_CASH_INTEREST_OPER" hidden="1">"c6293"</definedName>
    <definedName name="IQ_CASH_INTEREST_RECEIVED" hidden="1">"c12754"</definedName>
    <definedName name="IQ_CASH_INVEST" hidden="1">"c121"</definedName>
    <definedName name="IQ_CASH_INVEST_AP" hidden="1">"c8889"</definedName>
    <definedName name="IQ_CASH_INVEST_AP_ABS" hidden="1">"c8908"</definedName>
    <definedName name="IQ_CASH_INVEST_NAME_AP" hidden="1">"c8927"</definedName>
    <definedName name="IQ_CASH_INVEST_NAME_AP_ABS" hidden="1">"c8946"</definedName>
    <definedName name="IQ_CASH_INVEST_SUBTOTAL_AP" hidden="1">"c8991"</definedName>
    <definedName name="IQ_CASH_OPER" hidden="1">"c122"</definedName>
    <definedName name="IQ_CASH_OPER_ACT_OR_EST" hidden="1">"c4164"</definedName>
    <definedName name="IQ_CASH_OPER_ACT_OR_EST_CIQ" hidden="1">"c4576"</definedName>
    <definedName name="IQ_CASH_OPER_AP" hidden="1">"c8888"</definedName>
    <definedName name="IQ_CASH_OPER_AP_ABS" hidden="1">"c8907"</definedName>
    <definedName name="IQ_CASH_OPER_EST" hidden="1">"c4163"</definedName>
    <definedName name="IQ_CASH_OPER_GUIDANCE" hidden="1">"c4165"</definedName>
    <definedName name="IQ_CASH_OPER_HIGH_EST" hidden="1">"c4166"</definedName>
    <definedName name="IQ_CASH_OPER_HIGH_GUIDANCE" hidden="1">"c4185"</definedName>
    <definedName name="IQ_CASH_OPER_LOW_EST" hidden="1">"c4244"</definedName>
    <definedName name="IQ_CASH_OPER_LOW_GUIDANCE" hidden="1">"c4225"</definedName>
    <definedName name="IQ_CASH_OPER_MEDIAN_EST" hidden="1">"c4245"</definedName>
    <definedName name="IQ_CASH_OPER_NAME_AP" hidden="1">"c8926"</definedName>
    <definedName name="IQ_CASH_OPER_NAME_AP_ABS" hidden="1">"c8945"</definedName>
    <definedName name="IQ_CASH_OPER_NUM_EST" hidden="1">"c4246"</definedName>
    <definedName name="IQ_CASH_OPER_STDDEV_EST" hidden="1">"c4247"</definedName>
    <definedName name="IQ_CASH_OPER_SUBTOTAL_AP" hidden="1">"c8990"</definedName>
    <definedName name="IQ_CASH_OTHER_ADJ_AP" hidden="1">"c8891"</definedName>
    <definedName name="IQ_CASH_OTHER_ADJ_AP_ABS" hidden="1">"c8910"</definedName>
    <definedName name="IQ_CASH_OTHER_ADJ_NAME_AP" hidden="1">"c8929"</definedName>
    <definedName name="IQ_CASH_OTHER_ADJ_NAME_AP_ABS" hidden="1">"c8948"</definedName>
    <definedName name="IQ_CASH_SEGREG" hidden="1">"c123"</definedName>
    <definedName name="IQ_CASH_SHARE" hidden="1">"c1911"</definedName>
    <definedName name="IQ_CASH_ST" hidden="1">"c1355"</definedName>
    <definedName name="IQ_CASH_ST_INVEST" hidden="1">"c124"</definedName>
    <definedName name="IQ_CASH_ST_INVEST_EST" hidden="1">"c4249"</definedName>
    <definedName name="IQ_CASH_ST_INVEST_GUIDANCE" hidden="1">"c4250"</definedName>
    <definedName name="IQ_CASH_ST_INVEST_HIGH_EST" hidden="1">"c4251"</definedName>
    <definedName name="IQ_CASH_ST_INVEST_HIGH_GUIDANCE" hidden="1">"c4195"</definedName>
    <definedName name="IQ_CASH_ST_INVEST_LOW_EST" hidden="1">"c4252"</definedName>
    <definedName name="IQ_CASH_ST_INVEST_LOW_GUIDANCE" hidden="1">"c4235"</definedName>
    <definedName name="IQ_CASH_ST_INVEST_MEDIAN_EST" hidden="1">"c4253"</definedName>
    <definedName name="IQ_CASH_ST_INVEST_NUM_EST" hidden="1">"c4254"</definedName>
    <definedName name="IQ_CASH_ST_INVEST_STDDEV_EST" hidden="1">"c4255"</definedName>
    <definedName name="IQ_CASH_TAXES" hidden="1">"c125"</definedName>
    <definedName name="IQ_CASH_TAXES_FINAN" hidden="1">"c6292"</definedName>
    <definedName name="IQ_CASH_TAXES_INVEST" hidden="1">"c6291"</definedName>
    <definedName name="IQ_CASH_TAXES_OPER" hidden="1">"c6290"</definedName>
    <definedName name="IQ_CCE_FDIC" hidden="1">"c6296"</definedName>
    <definedName name="IQ_CDS_5YR_CIQID" hidden="1">"c11751"</definedName>
    <definedName name="IQ_CDS_ASK" hidden="1">"c6027"</definedName>
    <definedName name="IQ_CDS_BID" hidden="1">"c6026"</definedName>
    <definedName name="IQ_CDS_CURRENCY" hidden="1">"c6031"</definedName>
    <definedName name="IQ_CDS_EVAL_DATE" hidden="1">"c6029"</definedName>
    <definedName name="IQ_CDS_MID" hidden="1">"c6028"</definedName>
    <definedName name="IQ_CDS_NAME" hidden="1">"c6034"</definedName>
    <definedName name="IQ_CDS_TERM" hidden="1">"c6030"</definedName>
    <definedName name="IQ_CDS_TYPE" hidden="1">"c6025"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CAGR" hidden="1">"c6055"</definedName>
    <definedName name="IQ_CFO_10YR_ANN_GROWTH" hidden="1">"c126"</definedName>
    <definedName name="IQ_CFO_1YR_ANN_GROWTH" hidden="1">"c127"</definedName>
    <definedName name="IQ_CFO_2YR_ANN_CAGR" hidden="1">"c6056"</definedName>
    <definedName name="IQ_CFO_2YR_ANN_GROWTH" hidden="1">"c128"</definedName>
    <definedName name="IQ_CFO_3YR_ANN_CAGR" hidden="1">"c6057"</definedName>
    <definedName name="IQ_CFO_3YR_ANN_GROWTH" hidden="1">"c129"</definedName>
    <definedName name="IQ_CFO_5YR_ANN_CAGR" hidden="1">"c6058"</definedName>
    <definedName name="IQ_CFO_5YR_ANN_GROWTH" hidden="1">"c130"</definedName>
    <definedName name="IQ_CFO_7YR_ANN_CAGR" hidden="1">"c6059"</definedName>
    <definedName name="IQ_CFO_7YR_ANN_GROWTH" hidden="1">"c131"</definedName>
    <definedName name="IQ_CFO_CURRENT_LIAB" hidden="1">"c132"</definedName>
    <definedName name="IQ_CFPS_ACT_OR_EST" hidden="1">"c2217"</definedName>
    <definedName name="IQ_CFPS_ACT_OR_EST_THOM" hidden="1">"c5301"</definedName>
    <definedName name="IQ_CFPS_DET_EST" hidden="1">"c12049"</definedName>
    <definedName name="IQ_CFPS_DET_EST_CURRENCY" hidden="1">"c12458"</definedName>
    <definedName name="IQ_CFPS_DET_EST_CURRENCY_THOM" hidden="1">"c12479"</definedName>
    <definedName name="IQ_CFPS_DET_EST_DATE" hidden="1">"c12202"</definedName>
    <definedName name="IQ_CFPS_DET_EST_DATE_THOM" hidden="1">"c12228"</definedName>
    <definedName name="IQ_CFPS_DET_EST_INCL" hidden="1">"c12341"</definedName>
    <definedName name="IQ_CFPS_DET_EST_INCL_THOM" hidden="1">"c12362"</definedName>
    <definedName name="IQ_CFPS_DET_EST_ORIGIN" hidden="1">"c12575"</definedName>
    <definedName name="IQ_CFPS_DET_EST_ORIGIN_THOM" hidden="1">"c12598"</definedName>
    <definedName name="IQ_CFPS_DET_EST_THOM" hidden="1">"c12078"</definedName>
    <definedName name="IQ_CFPS_EST" hidden="1">"c1667"</definedName>
    <definedName name="IQ_CFPS_EST_THOM" hidden="1">"c4006"</definedName>
    <definedName name="IQ_CFPS_GUIDANCE" hidden="1">"c4256"</definedName>
    <definedName name="IQ_CFPS_HIGH_EST" hidden="1">"c1669"</definedName>
    <definedName name="IQ_CFPS_HIGH_EST_THOM" hidden="1">"c4008"</definedName>
    <definedName name="IQ_CFPS_HIGH_GUIDANCE" hidden="1">"c4167"</definedName>
    <definedName name="IQ_CFPS_LOW_EST" hidden="1">"c1670"</definedName>
    <definedName name="IQ_CFPS_LOW_EST_THOM" hidden="1">"c4009"</definedName>
    <definedName name="IQ_CFPS_LOW_GUIDANCE" hidden="1">"c4207"</definedName>
    <definedName name="IQ_CFPS_MEDIAN_EST" hidden="1">"c1668"</definedName>
    <definedName name="IQ_CFPS_MEDIAN_EST_THOM" hidden="1">"c4007"</definedName>
    <definedName name="IQ_CFPS_NUM_EST" hidden="1">"c1671"</definedName>
    <definedName name="IQ_CFPS_NUM_EST_THOM" hidden="1">"c4010"</definedName>
    <definedName name="IQ_CFPS_STDDEV_EST" hidden="1">"c1672"</definedName>
    <definedName name="IQ_CFPS_STDDEV_EST_THOM" hidden="1">"c4011"</definedName>
    <definedName name="IQ_CH" hidden="1">110000</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 hidden="1">"c6200"</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 hidden="1">"c6201"</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 hidden="1">"c6826"</definedName>
    <definedName name="IQ_CHANGE_INVENT_APR" hidden="1">"c7486"</definedName>
    <definedName name="IQ_CHANGE_INVENT_POP" hidden="1">"c7046"</definedName>
    <definedName name="IQ_CHANGE_INVENT_REAL_APR_FC_UNUSED" hidden="1">"c8500"</definedName>
    <definedName name="IQ_CHANGE_INVENT_REAL_APR_FC_UNUSED_UNUSED_UNUSED" hidden="1">"c8500"</definedName>
    <definedName name="IQ_CHANGE_INVENT_REAL_APR_UNUSED" hidden="1">"c7620"</definedName>
    <definedName name="IQ_CHANGE_INVENT_REAL_APR_UNUSED_UNUSED_UNUSED" hidden="1">"c7620"</definedName>
    <definedName name="IQ_CHANGE_INVENT_REAL_FC_UNUSED" hidden="1">"c7840"</definedName>
    <definedName name="IQ_CHANGE_INVENT_REAL_FC_UNUSED_UNUSED_UNUSED" hidden="1">"c7840"</definedName>
    <definedName name="IQ_CHANGE_INVENT_REAL_POP_FC_UNUSED" hidden="1">"c8060"</definedName>
    <definedName name="IQ_CHANGE_INVENT_REAL_POP_FC_UNUSED_UNUSED_UNUSED" hidden="1">"c8060"</definedName>
    <definedName name="IQ_CHANGE_INVENT_REAL_POP_UNUSED" hidden="1">"c7180"</definedName>
    <definedName name="IQ_CHANGE_INVENT_REAL_POP_UNUSED_UNUSED_UNUSED" hidden="1">"c7180"</definedName>
    <definedName name="IQ_CHANGE_INVENT_REAL_SAAR" hidden="1">"c6962"</definedName>
    <definedName name="IQ_CHANGE_INVENT_REAL_SAAR_APR" hidden="1">"c7622"</definedName>
    <definedName name="IQ_CHANGE_INVENT_REAL_SAAR_APR_FC" hidden="1">"c8502"</definedName>
    <definedName name="IQ_CHANGE_INVENT_REAL_SAAR_FC" hidden="1">"c7842"</definedName>
    <definedName name="IQ_CHANGE_INVENT_REAL_SAAR_POP" hidden="1">"c7182"</definedName>
    <definedName name="IQ_CHANGE_INVENT_REAL_SAAR_POP_FC" hidden="1">"c8062"</definedName>
    <definedName name="IQ_CHANGE_INVENT_REAL_SAAR_USD_APR_FC" hidden="1">"c11917"</definedName>
    <definedName name="IQ_CHANGE_INVENT_REAL_SAAR_USD_FC" hidden="1">"c11914"</definedName>
    <definedName name="IQ_CHANGE_INVENT_REAL_SAAR_USD_POP_FC" hidden="1">"c11915"</definedName>
    <definedName name="IQ_CHANGE_INVENT_REAL_SAAR_USD_YOY_FC" hidden="1">"c11916"</definedName>
    <definedName name="IQ_CHANGE_INVENT_REAL_SAAR_YOY" hidden="1">"c7402"</definedName>
    <definedName name="IQ_CHANGE_INVENT_REAL_SAAR_YOY_FC" hidden="1">"c8282"</definedName>
    <definedName name="IQ_CHANGE_INVENT_REAL_UNUSED" hidden="1">"c6960"</definedName>
    <definedName name="IQ_CHANGE_INVENT_REAL_UNUSED_UNUSED_UNUSED" hidden="1">"c6960"</definedName>
    <definedName name="IQ_CHANGE_INVENT_REAL_USD_APR_FC" hidden="1">"c11913"</definedName>
    <definedName name="IQ_CHANGE_INVENT_REAL_USD_FC" hidden="1">"c11910"</definedName>
    <definedName name="IQ_CHANGE_INVENT_REAL_USD_POP_FC" hidden="1">"c11911"</definedName>
    <definedName name="IQ_CHANGE_INVENT_REAL_USD_YOY_FC" hidden="1">"c11912"</definedName>
    <definedName name="IQ_CHANGE_INVENT_REAL_YOY_FC_UNUSED" hidden="1">"c8280"</definedName>
    <definedName name="IQ_CHANGE_INVENT_REAL_YOY_FC_UNUSED_UNUSED_UNUSED" hidden="1">"c8280"</definedName>
    <definedName name="IQ_CHANGE_INVENT_REAL_YOY_UNUSED" hidden="1">"c7400"</definedName>
    <definedName name="IQ_CHANGE_INVENT_REAL_YOY_UNUSED_UNUSED_UNUSED" hidden="1">"c7400"</definedName>
    <definedName name="IQ_CHANGE_INVENT_SAAR" hidden="1">"c6827"</definedName>
    <definedName name="IQ_CHANGE_INVENT_SAAR_APR" hidden="1">"c7487"</definedName>
    <definedName name="IQ_CHANGE_INVENT_SAAR_APR_FC" hidden="1">"c8367"</definedName>
    <definedName name="IQ_CHANGE_INVENT_SAAR_FC" hidden="1">"c7707"</definedName>
    <definedName name="IQ_CHANGE_INVENT_SAAR_POP" hidden="1">"c7047"</definedName>
    <definedName name="IQ_CHANGE_INVENT_SAAR_POP_FC" hidden="1">"c7927"</definedName>
    <definedName name="IQ_CHANGE_INVENT_SAAR_YOY" hidden="1">"c7267"</definedName>
    <definedName name="IQ_CHANGE_INVENT_SAAR_YOY_FC" hidden="1">"c8147"</definedName>
    <definedName name="IQ_CHANGE_INVENT_YOY" hidden="1">"c7266"</definedName>
    <definedName name="IQ_CHANGE_INVENTORY" hidden="1">"c151"</definedName>
    <definedName name="IQ_CHANGE_NET_OPER_ASSETS" hidden="1">"c3592"</definedName>
    <definedName name="IQ_CHANGE_NET_WORKING_CAPITAL" hidden="1">"c1909"</definedName>
    <definedName name="IQ_CHANGE_OTHER_NET_OPER_ASSETS" hidden="1">"c3593"</definedName>
    <definedName name="IQ_CHANGE_OTHER_NET_OPER_ASSETS_BNK" hidden="1">"c3594"</definedName>
    <definedName name="IQ_CHANGE_OTHER_NET_OPER_ASSETS_BR" hidden="1">"c3595"</definedName>
    <definedName name="IQ_CHANGE_OTHER_NET_OPER_ASSETS_FIN" hidden="1">"c3596"</definedName>
    <definedName name="IQ_CHANGE_OTHER_NET_OPER_ASSETS_INS" hidden="1">"c3597"</definedName>
    <definedName name="IQ_CHANGE_OTHER_NET_OPER_ASSETS_RE" hidden="1">"c6285"</definedName>
    <definedName name="IQ_CHANGE_OTHER_NET_OPER_ASSETS_REIT" hidden="1">"c3598"</definedName>
    <definedName name="IQ_CHANGE_OTHER_NET_OPER_ASSETS_UTI" hidden="1">"c3599"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PRIVATE_INVENT" hidden="1">"c6828"</definedName>
    <definedName name="IQ_CHANGE_PRIVATE_INVENT_APR" hidden="1">"c7488"</definedName>
    <definedName name="IQ_CHANGE_PRIVATE_INVENT_APR_FC" hidden="1">"c8368"</definedName>
    <definedName name="IQ_CHANGE_PRIVATE_INVENT_FC" hidden="1">"c7708"</definedName>
    <definedName name="IQ_CHANGE_PRIVATE_INVENT_POP" hidden="1">"c7048"</definedName>
    <definedName name="IQ_CHANGE_PRIVATE_INVENT_POP_FC" hidden="1">"c7928"</definedName>
    <definedName name="IQ_CHANGE_PRIVATE_INVENT_YOY" hidden="1">"c7268"</definedName>
    <definedName name="IQ_CHANGE_PRIVATE_INVENT_YOY_FC" hidden="1">"c8148"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1_4_FAMILY_FDIC" hidden="1">"c6756"</definedName>
    <definedName name="IQ_CHARGE_OFFS_1_4_FAMILY_LOANS_FDIC" hidden="1">"c6714"</definedName>
    <definedName name="IQ_CHARGE_OFFS_AUTO_LOANS_FDIC" hidden="1">"c6708"</definedName>
    <definedName name="IQ_CHARGE_OFFS_CL_LOANS_FDIC" hidden="1">"c6709"</definedName>
    <definedName name="IQ_CHARGE_OFFS_COMMERCIAL_INDUSTRIAL_FDIC" hidden="1">"c6759"</definedName>
    <definedName name="IQ_CHARGE_OFFS_COMMERCIAL_RE_FDIC" hidden="1">"c6754"</definedName>
    <definedName name="IQ_CHARGE_OFFS_COMMERCIAL_RE_NOT_SECURED_FDIC" hidden="1">"c6764"</definedName>
    <definedName name="IQ_CHARGE_OFFS_CONSTRUCTION_DEVELOPMENT_FDIC" hidden="1">"c6753"</definedName>
    <definedName name="IQ_CHARGE_OFFS_CREDIT_CARDS_FDIC" hidden="1">"c6761"</definedName>
    <definedName name="IQ_CHARGE_OFFS_CREDIT_CARDS_RECEIVABLES_FDIC" hidden="1">"c6711"</definedName>
    <definedName name="IQ_CHARGE_OFFS_GROSS" hidden="1">"c162"</definedName>
    <definedName name="IQ_CHARGE_OFFS_HOME_EQUITY_FDIC" hidden="1">"c6757"</definedName>
    <definedName name="IQ_CHARGE_OFFS_HOME_EQUITY_LINES_FDIC" hidden="1">"c6712"</definedName>
    <definedName name="IQ_CHARGE_OFFS_INDIVIDUALS_FDIC" hidden="1">"c6760"</definedName>
    <definedName name="IQ_CHARGE_OFFS_MULTI_FAMILY_FDIC" hidden="1">"c6755"</definedName>
    <definedName name="IQ_CHARGE_OFFS_NET" hidden="1">"c163"</definedName>
    <definedName name="IQ_CHARGE_OFFS_OTHER_1_4_FAMILY_FDIC" hidden="1">"c6758"</definedName>
    <definedName name="IQ_CHARGE_OFFS_OTHER_CONSUMER_LOANS_FDIC" hidden="1">"c6710"</definedName>
    <definedName name="IQ_CHARGE_OFFS_OTHER_INDIVIDUAL_FDIC" hidden="1">"c6762"</definedName>
    <definedName name="IQ_CHARGE_OFFS_OTHER_LOANS_FDIC" hidden="1">"c6763"</definedName>
    <definedName name="IQ_CHARGE_OFFS_OTHER_LOANS_OTHER_FDIC" hidden="1">"c6713"</definedName>
    <definedName name="IQ_CHARGE_OFFS_RE_LOANS_FDIC" hidden="1">"c6752"</definedName>
    <definedName name="IQ_CHARGE_OFFS_RECOVERED" hidden="1">"c164"</definedName>
    <definedName name="IQ_CHARGE_OFFS_TOTAL_AVG_LOANS" hidden="1">"c165"</definedName>
    <definedName name="IQ_CHICAGO_PMI" hidden="1">"c6829"</definedName>
    <definedName name="IQ_CHICAGO_PMI_APR" hidden="1">"c7489"</definedName>
    <definedName name="IQ_CHICAGO_PMI_APR_FC" hidden="1">"c8369"</definedName>
    <definedName name="IQ_CHICAGO_PMI_FC" hidden="1">"c7709"</definedName>
    <definedName name="IQ_CHICAGO_PMI_POP" hidden="1">"c7049"</definedName>
    <definedName name="IQ_CHICAGO_PMI_POP_FC" hidden="1">"c7929"</definedName>
    <definedName name="IQ_CHICAGO_PMI_YOY" hidden="1">"c7269"</definedName>
    <definedName name="IQ_CHICAGO_PMI_YOY_FC" hidden="1">"c8149"</definedName>
    <definedName name="IQ_CITY" hidden="1">"c166"</definedName>
    <definedName name="IQ_CL_AP" hidden="1">"c8884"</definedName>
    <definedName name="IQ_CL_AP_ABS" hidden="1">"c8903"</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NAME_AP" hidden="1">"c8922"</definedName>
    <definedName name="IQ_CL_NAME_AP_ABS" hidden="1">"c8941"</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ABLE_END_OS" hidden="1">"c5809"</definedName>
    <definedName name="IQ_CLASSA_OPTIONS_EXERCISED" hidden="1">"c2681"</definedName>
    <definedName name="IQ_CLASSA_OPTIONS_GRANTED" hidden="1">"c2680"</definedName>
    <definedName name="IQ_CLASSA_OPTIONS_STRIKE_PRICE_BEG_OS" hidden="1">"c5810"</definedName>
    <definedName name="IQ_CLASSA_OPTIONS_STRIKE_PRICE_CANCELLED" hidden="1">"c5812"</definedName>
    <definedName name="IQ_CLASSA_OPTIONS_STRIKE_PRICE_EXERCISABLE" hidden="1">"c5813"</definedName>
    <definedName name="IQ_CLASSA_OPTIONS_STRIKE_PRICE_EXERCISED" hidden="1">"c5811"</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MO_FDIC" hidden="1">"c6406"</definedName>
    <definedName name="IQ_COGS" hidden="1">"c175"</definedName>
    <definedName name="IQ_COLLATERAL_TYPE" hidden="1">"c8954"</definedName>
    <definedName name="IQ_COLLECTION_DOMESTIC_FDIC" hidden="1">"c6387"</definedName>
    <definedName name="IQ_COMBINED_RATIO" hidden="1">"c176"</definedName>
    <definedName name="IQ_COMMERCIAL_BANKS_DEPOSITS_FOREIGN_FDIC" hidden="1">"c6480"</definedName>
    <definedName name="IQ_COMMERCIAL_BANKS_LOANS_FDIC" hidden="1">"c6434"</definedName>
    <definedName name="IQ_COMMERCIAL_BANKS_NONTRANSACTION_ACCOUNTS_FDIC" hidden="1">"c6548"</definedName>
    <definedName name="IQ_COMMERCIAL_BANKS_TOTAL_DEPOSITS_FDIC" hidden="1">"c6474"</definedName>
    <definedName name="IQ_COMMERCIAL_BANKS_TOTAL_LOANS_FOREIGN_FDIC" hidden="1">"c6444"</definedName>
    <definedName name="IQ_COMMERCIAL_BANKS_TRANSACTION_ACCOUNTS_FDIC" hidden="1">"c6540"</definedName>
    <definedName name="IQ_COMMERCIAL_DOM" hidden="1">"c177"</definedName>
    <definedName name="IQ_COMMERCIAL_FIRE_WRITTEN" hidden="1">"c178"</definedName>
    <definedName name="IQ_COMMERCIAL_INDUSTRIAL_CHARGE_OFFS_FDIC" hidden="1">"c6598"</definedName>
    <definedName name="IQ_COMMERCIAL_INDUSTRIAL_LOANS_NET_FDIC" hidden="1">"c6317"</definedName>
    <definedName name="IQ_COMMERCIAL_INDUSTRIAL_NET_CHARGE_OFFS_FDIC" hidden="1">"c6636"</definedName>
    <definedName name="IQ_COMMERCIAL_INDUSTRIAL_RECOVERIES_FDIC" hidden="1">"c6617"</definedName>
    <definedName name="IQ_COMMERCIAL_INDUSTRIAL_TOTAL_LOANS_FOREIGN_FDIC" hidden="1">"c6451"</definedName>
    <definedName name="IQ_COMMERCIAL_MORT" hidden="1">"c179"</definedName>
    <definedName name="IQ_COMMERCIAL_RE_CONSTRUCTION_LAND_DEV_FDIC" hidden="1">"c6526"</definedName>
    <definedName name="IQ_COMMERCIAL_RE_LOANS_FDIC" hidden="1">"c6312"</definedName>
    <definedName name="IQ_COMMISS_FEES" hidden="1">"c180"</definedName>
    <definedName name="IQ_COMMISSION_DEF" hidden="1">"c181"</definedName>
    <definedName name="IQ_COMMITMENTS_MATURITY_EXCEEDING_1YR_FDIC" hidden="1">"c6531"</definedName>
    <definedName name="IQ_COMMITMENTS_NOT_SECURED_RE_FDIC" hidden="1">"c6528"</definedName>
    <definedName name="IQ_COMMITMENTS_SECURED_RE_FDIC" hidden="1">"c6527"</definedName>
    <definedName name="IQ_COMMODITY_EXPOSURES_FDIC" hidden="1">"c6665"</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 hidden="1">"c6202"</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CAGR" hidden="1">"c6060"</definedName>
    <definedName name="IQ_COMMON_EQUITY_10YR_ANN_GROWTH" hidden="1">"c191"</definedName>
    <definedName name="IQ_COMMON_EQUITY_1YR_ANN_GROWTH" hidden="1">"c192"</definedName>
    <definedName name="IQ_COMMON_EQUITY_2YR_ANN_CAGR" hidden="1">"c6061"</definedName>
    <definedName name="IQ_COMMON_EQUITY_2YR_ANN_GROWTH" hidden="1">"c193"</definedName>
    <definedName name="IQ_COMMON_EQUITY_3YR_ANN_CAGR" hidden="1">"c6062"</definedName>
    <definedName name="IQ_COMMON_EQUITY_3YR_ANN_GROWTH" hidden="1">"c194"</definedName>
    <definedName name="IQ_COMMON_EQUITY_5YR_ANN_CAGR" hidden="1">"c6063"</definedName>
    <definedName name="IQ_COMMON_EQUITY_5YR_ANN_GROWTH" hidden="1">"c195"</definedName>
    <definedName name="IQ_COMMON_EQUITY_7YR_ANN_CAGR" hidden="1">"c6064"</definedName>
    <definedName name="IQ_COMMON_EQUITY_7YR_ANN_GROWTH" hidden="1">"c196"</definedName>
    <definedName name="IQ_COMMON_FDIC" hidden="1">"c6350"</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 hidden="1">"c6203"</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 hidden="1">"c6204"</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ID" hidden="1">"c3513"</definedName>
    <definedName name="IQ_COMPANY_NAME" hidden="1">"c215"</definedName>
    <definedName name="IQ_COMPANY_NAME_LONG" hidden="1">"c1585"</definedName>
    <definedName name="IQ_COMPANY_NOTE" hidden="1">"c6792"</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MPOSITE_CYCLICAL_IND" hidden="1">"c6830"</definedName>
    <definedName name="IQ_COMPOSITE_CYCLICAL_IND_APR" hidden="1">"c7490"</definedName>
    <definedName name="IQ_COMPOSITE_CYCLICAL_IND_APR_FC" hidden="1">"c8370"</definedName>
    <definedName name="IQ_COMPOSITE_CYCLICAL_IND_FC" hidden="1">"c7710"</definedName>
    <definedName name="IQ_COMPOSITE_CYCLICAL_IND_POP" hidden="1">"c7050"</definedName>
    <definedName name="IQ_COMPOSITE_CYCLICAL_IND_POP_FC" hidden="1">"c7930"</definedName>
    <definedName name="IQ_COMPOSITE_CYCLICAL_IND_YOY" hidden="1">"c7270"</definedName>
    <definedName name="IQ_COMPOSITE_CYCLICAL_IND_YOY_FC" hidden="1">"c8150"</definedName>
    <definedName name="IQ_CONSOL_BEDS" hidden="1">"c8782"</definedName>
    <definedName name="IQ_CONSOL_PROP_OPERATIONAL" hidden="1">"c8758"</definedName>
    <definedName name="IQ_CONSOL_PROP_OTHER_OWNED" hidden="1">"c8760"</definedName>
    <definedName name="IQ_CONSOL_PROP_TOTAL" hidden="1">"c8761"</definedName>
    <definedName name="IQ_CONSOL_PROP_UNDEVELOPED" hidden="1">"c8759"</definedName>
    <definedName name="IQ_CONSOL_ROOMS" hidden="1">"c8786"</definedName>
    <definedName name="IQ_CONSOL_SQ_FT_OPERATIONAL" hidden="1">"c8774"</definedName>
    <definedName name="IQ_CONSOL_SQ_FT_OTHER_OWNED" hidden="1">"c8776"</definedName>
    <definedName name="IQ_CONSOL_SQ_FT_TOTAL" hidden="1">"c8777"</definedName>
    <definedName name="IQ_CONSOL_SQ_FT_UNDEVELOPED" hidden="1">"c8775"</definedName>
    <definedName name="IQ_CONSOL_UNITS_OPERATIONAL" hidden="1">"c8766"</definedName>
    <definedName name="IQ_CONSOL_UNITS_OTHER_OWNED" hidden="1">"c8768"</definedName>
    <definedName name="IQ_CONSOL_UNITS_TOTAL" hidden="1">"c8769"</definedName>
    <definedName name="IQ_CONSOL_UNITS_UNDEVELOPED" hidden="1">"c8767"</definedName>
    <definedName name="IQ_CONSTRUCTION_DEV_LOANS_FDIC" hidden="1">"c6313"</definedName>
    <definedName name="IQ_CONSTRUCTION_LAND_DEVELOPMENT_CHARGE_OFFS_FDIC" hidden="1">"c6594"</definedName>
    <definedName name="IQ_CONSTRUCTION_LAND_DEVELOPMENT_NET_CHARGE_OFFS_FDIC" hidden="1">"c6632"</definedName>
    <definedName name="IQ_CONSTRUCTION_LAND_DEVELOPMENT_RECOVERIES_FDIC" hidden="1">"c6613"</definedName>
    <definedName name="IQ_CONSTRUCTION_LOANS" hidden="1">"c222"</definedName>
    <definedName name="IQ_CONSUMER_COMFORT" hidden="1">"c6831"</definedName>
    <definedName name="IQ_CONSUMER_COMFORT_APR" hidden="1">"c7491"</definedName>
    <definedName name="IQ_CONSUMER_COMFORT_APR_FC" hidden="1">"c8371"</definedName>
    <definedName name="IQ_CONSUMER_COMFORT_FC" hidden="1">"c7711"</definedName>
    <definedName name="IQ_CONSUMER_COMFORT_POP" hidden="1">"c7051"</definedName>
    <definedName name="IQ_CONSUMER_COMFORT_POP_FC" hidden="1">"c7931"</definedName>
    <definedName name="IQ_CONSUMER_CONFIDENCE" hidden="1">"c6832"</definedName>
    <definedName name="IQ_CONSUMER_CONFIDENCE_APR" hidden="1">"c7492"</definedName>
    <definedName name="IQ_CONSUMER_CONFIDENCE_APR_FC" hidden="1">"c8372"</definedName>
    <definedName name="IQ_CONSUMER_CONFIDENCE_FC" hidden="1">"c7712"</definedName>
    <definedName name="IQ_CONSUMER_CONFIDENCE_POP" hidden="1">"c7052"</definedName>
    <definedName name="IQ_CONSUMER_CONFIDENCE_POP_FC" hidden="1">"c7932"</definedName>
    <definedName name="IQ_CONSUMER_CONFIDENCE_YOY" hidden="1">"c7272"</definedName>
    <definedName name="IQ_CONSUMER_CONFIDENCE_YOY_FC" hidden="1">"c8152"</definedName>
    <definedName name="IQ_CONSUMER_LENDING" hidden="1">"c6833"</definedName>
    <definedName name="IQ_CONSUMER_LENDING_APR" hidden="1">"c7493"</definedName>
    <definedName name="IQ_CONSUMER_LENDING_APR_FC" hidden="1">"c8373"</definedName>
    <definedName name="IQ_CONSUMER_LENDING_FC" hidden="1">"c7713"</definedName>
    <definedName name="IQ_CONSUMER_LENDING_GROSS" hidden="1">"c6878"</definedName>
    <definedName name="IQ_CONSUMER_LENDING_GROSS_APR" hidden="1">"c7538"</definedName>
    <definedName name="IQ_CONSUMER_LENDING_GROSS_APR_FC" hidden="1">"c8418"</definedName>
    <definedName name="IQ_CONSUMER_LENDING_GROSS_FC" hidden="1">"c7758"</definedName>
    <definedName name="IQ_CONSUMER_LENDING_GROSS_POP" hidden="1">"c7098"</definedName>
    <definedName name="IQ_CONSUMER_LENDING_GROSS_POP_FC" hidden="1">"c7978"</definedName>
    <definedName name="IQ_CONSUMER_LENDING_GROSS_YOY" hidden="1">"c7318"</definedName>
    <definedName name="IQ_CONSUMER_LENDING_GROSS_YOY_FC" hidden="1">"c8198"</definedName>
    <definedName name="IQ_CONSUMER_LENDING_NET" hidden="1">"c6922"</definedName>
    <definedName name="IQ_CONSUMER_LENDING_NET_APR" hidden="1">"c7582"</definedName>
    <definedName name="IQ_CONSUMER_LENDING_NET_APR_FC" hidden="1">"c8462"</definedName>
    <definedName name="IQ_CONSUMER_LENDING_NET_FC" hidden="1">"c7802"</definedName>
    <definedName name="IQ_CONSUMER_LENDING_NET_POP" hidden="1">"c7142"</definedName>
    <definedName name="IQ_CONSUMER_LENDING_NET_POP_FC" hidden="1">"c8022"</definedName>
    <definedName name="IQ_CONSUMER_LENDING_NET_YOY" hidden="1">"c7362"</definedName>
    <definedName name="IQ_CONSUMER_LENDING_NET_YOY_FC" hidden="1">"c8242"</definedName>
    <definedName name="IQ_CONSUMER_LENDING_POP" hidden="1">"c7053"</definedName>
    <definedName name="IQ_CONSUMER_LENDING_POP_FC" hidden="1">"c7933"</definedName>
    <definedName name="IQ_CONSUMER_LENDING_TOTAL" hidden="1">"c7018"</definedName>
    <definedName name="IQ_CONSUMER_LENDING_TOTAL_APR" hidden="1">"c7678"</definedName>
    <definedName name="IQ_CONSUMER_LENDING_TOTAL_APR_FC" hidden="1">"c8558"</definedName>
    <definedName name="IQ_CONSUMER_LENDING_TOTAL_FC" hidden="1">"c7898"</definedName>
    <definedName name="IQ_CONSUMER_LENDING_TOTAL_POP" hidden="1">"c7238"</definedName>
    <definedName name="IQ_CONSUMER_LENDING_TOTAL_POP_FC" hidden="1">"c8118"</definedName>
    <definedName name="IQ_CONSUMER_LENDING_TOTAL_YOY" hidden="1">"c7458"</definedName>
    <definedName name="IQ_CONSUMER_LENDING_TOTAL_YOY_FC" hidden="1">"c8338"</definedName>
    <definedName name="IQ_CONSUMER_LENDING_YOY" hidden="1">"c7273"</definedName>
    <definedName name="IQ_CONSUMER_LENDING_YOY_FC" hidden="1">"c8153"</definedName>
    <definedName name="IQ_CONSUMER_LOANS" hidden="1">"c223"</definedName>
    <definedName name="IQ_CONSUMER_SPENDING" hidden="1">"c6834"</definedName>
    <definedName name="IQ_CONSUMER_SPENDING_APR" hidden="1">"c7494"</definedName>
    <definedName name="IQ_CONSUMER_SPENDING_APR_FC" hidden="1">"c8374"</definedName>
    <definedName name="IQ_CONSUMER_SPENDING_DURABLE" hidden="1">"c6835"</definedName>
    <definedName name="IQ_CONSUMER_SPENDING_DURABLE_APR" hidden="1">"c7495"</definedName>
    <definedName name="IQ_CONSUMER_SPENDING_DURABLE_APR_FC" hidden="1">"c8375"</definedName>
    <definedName name="IQ_CONSUMER_SPENDING_DURABLE_FC" hidden="1">"c7715"</definedName>
    <definedName name="IQ_CONSUMER_SPENDING_DURABLE_POP" hidden="1">"c7055"</definedName>
    <definedName name="IQ_CONSUMER_SPENDING_DURABLE_POP_FC" hidden="1">"c7935"</definedName>
    <definedName name="IQ_CONSUMER_SPENDING_DURABLE_REAL" hidden="1">"c6964"</definedName>
    <definedName name="IQ_CONSUMER_SPENDING_DURABLE_REAL_APR" hidden="1">"c7624"</definedName>
    <definedName name="IQ_CONSUMER_SPENDING_DURABLE_REAL_APR_FC" hidden="1">"c8504"</definedName>
    <definedName name="IQ_CONSUMER_SPENDING_DURABLE_REAL_FC" hidden="1">"c7844"</definedName>
    <definedName name="IQ_CONSUMER_SPENDING_DURABLE_REAL_POP" hidden="1">"c7184"</definedName>
    <definedName name="IQ_CONSUMER_SPENDING_DURABLE_REAL_POP_FC" hidden="1">"c8064"</definedName>
    <definedName name="IQ_CONSUMER_SPENDING_DURABLE_REAL_SAAR" hidden="1">"c6965"</definedName>
    <definedName name="IQ_CONSUMER_SPENDING_DURABLE_REAL_SAAR_APR" hidden="1">"c7625"</definedName>
    <definedName name="IQ_CONSUMER_SPENDING_DURABLE_REAL_SAAR_APR_FC" hidden="1">"c8505"</definedName>
    <definedName name="IQ_CONSUMER_SPENDING_DURABLE_REAL_SAAR_FC" hidden="1">"c7845"</definedName>
    <definedName name="IQ_CONSUMER_SPENDING_DURABLE_REAL_SAAR_POP" hidden="1">"c7185"</definedName>
    <definedName name="IQ_CONSUMER_SPENDING_DURABLE_REAL_SAAR_POP_FC" hidden="1">"c8065"</definedName>
    <definedName name="IQ_CONSUMER_SPENDING_DURABLE_REAL_SAAR_YOY" hidden="1">"c7405"</definedName>
    <definedName name="IQ_CONSUMER_SPENDING_DURABLE_REAL_SAAR_YOY_FC" hidden="1">"c8285"</definedName>
    <definedName name="IQ_CONSUMER_SPENDING_DURABLE_REAL_YOY" hidden="1">"c7404"</definedName>
    <definedName name="IQ_CONSUMER_SPENDING_DURABLE_REAL_YOY_FC" hidden="1">"c8284"</definedName>
    <definedName name="IQ_CONSUMER_SPENDING_DURABLE_YOY" hidden="1">"c7275"</definedName>
    <definedName name="IQ_CONSUMER_SPENDING_DURABLE_YOY_FC" hidden="1">"c8155"</definedName>
    <definedName name="IQ_CONSUMER_SPENDING_FC" hidden="1">"c7714"</definedName>
    <definedName name="IQ_CONSUMER_SPENDING_NONDURABLE" hidden="1">"c6836"</definedName>
    <definedName name="IQ_CONSUMER_SPENDING_NONDURABLE_APR" hidden="1">"c7496"</definedName>
    <definedName name="IQ_CONSUMER_SPENDING_NONDURABLE_APR_FC" hidden="1">"c8376"</definedName>
    <definedName name="IQ_CONSUMER_SPENDING_NONDURABLE_FC" hidden="1">"c7716"</definedName>
    <definedName name="IQ_CONSUMER_SPENDING_NONDURABLE_POP" hidden="1">"c7056"</definedName>
    <definedName name="IQ_CONSUMER_SPENDING_NONDURABLE_POP_FC" hidden="1">"c7936"</definedName>
    <definedName name="IQ_CONSUMER_SPENDING_NONDURABLE_REAL" hidden="1">"c6966"</definedName>
    <definedName name="IQ_CONSUMER_SPENDING_NONDURABLE_REAL_APR" hidden="1">"c7626"</definedName>
    <definedName name="IQ_CONSUMER_SPENDING_NONDURABLE_REAL_APR_FC" hidden="1">"c8506"</definedName>
    <definedName name="IQ_CONSUMER_SPENDING_NONDURABLE_REAL_FC" hidden="1">"c7846"</definedName>
    <definedName name="IQ_CONSUMER_SPENDING_NONDURABLE_REAL_POP" hidden="1">"c7186"</definedName>
    <definedName name="IQ_CONSUMER_SPENDING_NONDURABLE_REAL_POP_FC" hidden="1">"c8066"</definedName>
    <definedName name="IQ_CONSUMER_SPENDING_NONDURABLE_REAL_SAAR" hidden="1">"c6967"</definedName>
    <definedName name="IQ_CONSUMER_SPENDING_NONDURABLE_REAL_SAAR_APR" hidden="1">"c7627"</definedName>
    <definedName name="IQ_CONSUMER_SPENDING_NONDURABLE_REAL_SAAR_APR_FC" hidden="1">"c8507"</definedName>
    <definedName name="IQ_CONSUMER_SPENDING_NONDURABLE_REAL_SAAR_FC" hidden="1">"c7847"</definedName>
    <definedName name="IQ_CONSUMER_SPENDING_NONDURABLE_REAL_SAAR_POP" hidden="1">"c7187"</definedName>
    <definedName name="IQ_CONSUMER_SPENDING_NONDURABLE_REAL_SAAR_POP_FC" hidden="1">"c8067"</definedName>
    <definedName name="IQ_CONSUMER_SPENDING_NONDURABLE_REAL_SAAR_YOY" hidden="1">"c7407"</definedName>
    <definedName name="IQ_CONSUMER_SPENDING_NONDURABLE_REAL_SAAR_YOY_FC" hidden="1">"c8287"</definedName>
    <definedName name="IQ_CONSUMER_SPENDING_NONDURABLE_REAL_YOY" hidden="1">"c7406"</definedName>
    <definedName name="IQ_CONSUMER_SPENDING_NONDURABLE_REAL_YOY_FC" hidden="1">"c8286"</definedName>
    <definedName name="IQ_CONSUMER_SPENDING_NONDURABLE_YOY" hidden="1">"c7276"</definedName>
    <definedName name="IQ_CONSUMER_SPENDING_NONDURABLE_YOY_FC" hidden="1">"c8156"</definedName>
    <definedName name="IQ_CONSUMER_SPENDING_POP" hidden="1">"c7054"</definedName>
    <definedName name="IQ_CONSUMER_SPENDING_POP_FC" hidden="1">"c7934"</definedName>
    <definedName name="IQ_CONSUMER_SPENDING_REAL" hidden="1">"c6963"</definedName>
    <definedName name="IQ_CONSUMER_SPENDING_REAL_APR" hidden="1">"c7623"</definedName>
    <definedName name="IQ_CONSUMER_SPENDING_REAL_APR_FC" hidden="1">"c8503"</definedName>
    <definedName name="IQ_CONSUMER_SPENDING_REAL_FC" hidden="1">"c7843"</definedName>
    <definedName name="IQ_CONSUMER_SPENDING_REAL_POP" hidden="1">"c7183"</definedName>
    <definedName name="IQ_CONSUMER_SPENDING_REAL_POP_FC" hidden="1">"c8063"</definedName>
    <definedName name="IQ_CONSUMER_SPENDING_REAL_SAAR" hidden="1">"c6968"</definedName>
    <definedName name="IQ_CONSUMER_SPENDING_REAL_SAAR_APR" hidden="1">"c7628"</definedName>
    <definedName name="IQ_CONSUMER_SPENDING_REAL_SAAR_APR_FC" hidden="1">"c8508"</definedName>
    <definedName name="IQ_CONSUMER_SPENDING_REAL_SAAR_FC" hidden="1">"c7848"</definedName>
    <definedName name="IQ_CONSUMER_SPENDING_REAL_SAAR_POP" hidden="1">"c7188"</definedName>
    <definedName name="IQ_CONSUMER_SPENDING_REAL_SAAR_POP_FC" hidden="1">"c8068"</definedName>
    <definedName name="IQ_CONSUMER_SPENDING_REAL_SAAR_YOY" hidden="1">"c7408"</definedName>
    <definedName name="IQ_CONSUMER_SPENDING_REAL_SAAR_YOY_FC" hidden="1">"c8288"</definedName>
    <definedName name="IQ_CONSUMER_SPENDING_REAL_USD_APR_FC" hidden="1">"c11921"</definedName>
    <definedName name="IQ_CONSUMER_SPENDING_REAL_USD_FC" hidden="1">"c11918"</definedName>
    <definedName name="IQ_CONSUMER_SPENDING_REAL_USD_POP_FC" hidden="1">"c11919"</definedName>
    <definedName name="IQ_CONSUMER_SPENDING_REAL_USD_YOY_FC" hidden="1">"c11920"</definedName>
    <definedName name="IQ_CONSUMER_SPENDING_REAL_YOY" hidden="1">"c7403"</definedName>
    <definedName name="IQ_CONSUMER_SPENDING_REAL_YOY_FC" hidden="1">"c8283"</definedName>
    <definedName name="IQ_CONSUMER_SPENDING_SERVICES" hidden="1">"c6837"</definedName>
    <definedName name="IQ_CONSUMER_SPENDING_SERVICES_APR" hidden="1">"c7497"</definedName>
    <definedName name="IQ_CONSUMER_SPENDING_SERVICES_APR_FC" hidden="1">"c8377"</definedName>
    <definedName name="IQ_CONSUMER_SPENDING_SERVICES_FC" hidden="1">"c7717"</definedName>
    <definedName name="IQ_CONSUMER_SPENDING_SERVICES_POP" hidden="1">"c7057"</definedName>
    <definedName name="IQ_CONSUMER_SPENDING_SERVICES_POP_FC" hidden="1">"c7937"</definedName>
    <definedName name="IQ_CONSUMER_SPENDING_SERVICES_REAL" hidden="1">"c6969"</definedName>
    <definedName name="IQ_CONSUMER_SPENDING_SERVICES_REAL_APR" hidden="1">"c7629"</definedName>
    <definedName name="IQ_CONSUMER_SPENDING_SERVICES_REAL_APR_FC" hidden="1">"c8509"</definedName>
    <definedName name="IQ_CONSUMER_SPENDING_SERVICES_REAL_FC" hidden="1">"c7849"</definedName>
    <definedName name="IQ_CONSUMER_SPENDING_SERVICES_REAL_POP" hidden="1">"c7189"</definedName>
    <definedName name="IQ_CONSUMER_SPENDING_SERVICES_REAL_POP_FC" hidden="1">"c8069"</definedName>
    <definedName name="IQ_CONSUMER_SPENDING_SERVICES_REAL_SAAR" hidden="1">"c6970"</definedName>
    <definedName name="IQ_CONSUMER_SPENDING_SERVICES_REAL_SAAR_APR" hidden="1">"c7630"</definedName>
    <definedName name="IQ_CONSUMER_SPENDING_SERVICES_REAL_SAAR_APR_FC" hidden="1">"c8510"</definedName>
    <definedName name="IQ_CONSUMER_SPENDING_SERVICES_REAL_SAAR_FC" hidden="1">"c7850"</definedName>
    <definedName name="IQ_CONSUMER_SPENDING_SERVICES_REAL_SAAR_POP" hidden="1">"c7190"</definedName>
    <definedName name="IQ_CONSUMER_SPENDING_SERVICES_REAL_SAAR_POP_FC" hidden="1">"c8070"</definedName>
    <definedName name="IQ_CONSUMER_SPENDING_SERVICES_REAL_SAAR_YOY" hidden="1">"c7410"</definedName>
    <definedName name="IQ_CONSUMER_SPENDING_SERVICES_REAL_SAAR_YOY_FC" hidden="1">"c8290"</definedName>
    <definedName name="IQ_CONSUMER_SPENDING_SERVICES_REAL_YOY" hidden="1">"c7409"</definedName>
    <definedName name="IQ_CONSUMER_SPENDING_SERVICES_REAL_YOY_FC" hidden="1">"c8289"</definedName>
    <definedName name="IQ_CONSUMER_SPENDING_SERVICES_YOY" hidden="1">"c7277"</definedName>
    <definedName name="IQ_CONSUMER_SPENDING_SERVICES_YOY_FC" hidden="1">"c8157"</definedName>
    <definedName name="IQ_CONSUMER_SPENDING_YOY" hidden="1">"c7274"</definedName>
    <definedName name="IQ_CONSUMER_SPENDING_YOY_FC" hidden="1">"c8154"</definedName>
    <definedName name="IQ_CONTRACTS_OTHER_COMMODITIES_EQUITIES._FDIC" hidden="1">"c6522"</definedName>
    <definedName name="IQ_CONTRACTS_OTHER_COMMODITIES_EQUITIES_FDIC" hidden="1">"c6522"</definedName>
    <definedName name="IQ_CONTRIB_ID_DET_EST" hidden="1">"c12045"</definedName>
    <definedName name="IQ_CONTRIB_ID_DET_EST_THOM" hidden="1">"c12073"</definedName>
    <definedName name="IQ_CONTRIB_NAME_DET_EST" hidden="1">"c12046"</definedName>
    <definedName name="IQ_CONTRIB_NAME_DET_EST_THOM" hidden="1">"c12074"</definedName>
    <definedName name="IQ_CONTRIB_NAME_NON_PER_DET_EST" hidden="1">"c12760"</definedName>
    <definedName name="IQ_CONTRIB_NAME_NON_PER_DET_EST_THOM" hidden="1">"c12764"</definedName>
    <definedName name="IQ_CONTRIB_REC_DET_EST" hidden="1">"c12051"</definedName>
    <definedName name="IQ_CONTRIB_REC_DET_EST_DATE" hidden="1">"c12204"</definedName>
    <definedName name="IQ_CONTRIB_REC_DET_EST_DATE_THOM" hidden="1">"c12230"</definedName>
    <definedName name="IQ_CONTRIB_REC_DET_EST_ORIGIN" hidden="1">"c12577"</definedName>
    <definedName name="IQ_CONTRIB_REC_DET_EST_ORIGIN_THOM" hidden="1">"c12600"</definedName>
    <definedName name="IQ_CONTRIB_REC_DET_EST_THOM" hidden="1">"c12080"</definedName>
    <definedName name="IQ_CONV_DATE" hidden="1">"c2191"</definedName>
    <definedName name="IQ_CONV_EXP_DATE" hidden="1">"c3043"</definedName>
    <definedName name="IQ_CONV_PREMIUM" hidden="1">"c2195"</definedName>
    <definedName name="IQ_CONV_PRICE" hidden="1">"c2193"</definedName>
    <definedName name="IQ_CONV_RATE" hidden="1">"c2192"</definedName>
    <definedName name="IQ_CONV_RATIO"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PCT" hidden="1">"c2537"</definedName>
    <definedName name="IQ_CONVEXITY" hidden="1">"c2182"</definedName>
    <definedName name="IQ_CONVEYED_TO_OTHERS_FDIC" hidden="1">"c6534"</definedName>
    <definedName name="IQ_CORE_CAPITAL_RATIO_FDIC" hidden="1">"c6745"</definedName>
    <definedName name="IQ_CORP_GOODS_PRICE_INDEX_APR_FC_UNUSED" hidden="1">"c8381"</definedName>
    <definedName name="IQ_CORP_GOODS_PRICE_INDEX_APR_FC_UNUSED_UNUSED_UNUSED" hidden="1">"c8381"</definedName>
    <definedName name="IQ_CORP_GOODS_PRICE_INDEX_APR_UNUSED" hidden="1">"c7501"</definedName>
    <definedName name="IQ_CORP_GOODS_PRICE_INDEX_APR_UNUSED_UNUSED_UNUSED" hidden="1">"c7501"</definedName>
    <definedName name="IQ_CORP_GOODS_PRICE_INDEX_FC_UNUSED" hidden="1">"c7721"</definedName>
    <definedName name="IQ_CORP_GOODS_PRICE_INDEX_FC_UNUSED_UNUSED_UNUSED" hidden="1">"c7721"</definedName>
    <definedName name="IQ_CORP_GOODS_PRICE_INDEX_POP_FC_UNUSED" hidden="1">"c7941"</definedName>
    <definedName name="IQ_CORP_GOODS_PRICE_INDEX_POP_FC_UNUSED_UNUSED_UNUSED" hidden="1">"c7941"</definedName>
    <definedName name="IQ_CORP_GOODS_PRICE_INDEX_POP_UNUSED" hidden="1">"c7061"</definedName>
    <definedName name="IQ_CORP_GOODS_PRICE_INDEX_POP_UNUSED_UNUSED_UNUSED" hidden="1">"c7061"</definedName>
    <definedName name="IQ_CORP_GOODS_PRICE_INDEX_UNUSED" hidden="1">"c6841"</definedName>
    <definedName name="IQ_CORP_GOODS_PRICE_INDEX_UNUSED_UNUSED_UNUSED" hidden="1">"c6841"</definedName>
    <definedName name="IQ_CORP_GOODS_PRICE_INDEX_YOY_FC_UNUSED" hidden="1">"c8161"</definedName>
    <definedName name="IQ_CORP_GOODS_PRICE_INDEX_YOY_FC_UNUSED_UNUSED_UNUSED" hidden="1">"c8161"</definedName>
    <definedName name="IQ_CORP_GOODS_PRICE_INDEX_YOY_UNUSED" hidden="1">"c7281"</definedName>
    <definedName name="IQ_CORP_GOODS_PRICE_INDEX_YOY_UNUSED_UNUSED_UNUSED" hidden="1">"c7281"</definedName>
    <definedName name="IQ_CORP_PROFITS" hidden="1">"c6843"</definedName>
    <definedName name="IQ_CORP_PROFITS_AFTER_TAX_SAAR" hidden="1">"c6842"</definedName>
    <definedName name="IQ_CORP_PROFITS_AFTER_TAX_SAAR_APR" hidden="1">"c7502"</definedName>
    <definedName name="IQ_CORP_PROFITS_AFTER_TAX_SAAR_APR_FC" hidden="1">"c8382"</definedName>
    <definedName name="IQ_CORP_PROFITS_AFTER_TAX_SAAR_FC" hidden="1">"c7722"</definedName>
    <definedName name="IQ_CORP_PROFITS_AFTER_TAX_SAAR_POP" hidden="1">"c7062"</definedName>
    <definedName name="IQ_CORP_PROFITS_AFTER_TAX_SAAR_POP_FC" hidden="1">"c7942"</definedName>
    <definedName name="IQ_CORP_PROFITS_AFTER_TAX_SAAR_YOY" hidden="1">"c7282"</definedName>
    <definedName name="IQ_CORP_PROFITS_AFTER_TAX_SAAR_YOY_FC" hidden="1">"c8162"</definedName>
    <definedName name="IQ_CORP_PROFITS_APR" hidden="1">"c7503"</definedName>
    <definedName name="IQ_CORP_PROFITS_APR_FC" hidden="1">"c8383"</definedName>
    <definedName name="IQ_CORP_PROFITS_FC" hidden="1">"c7723"</definedName>
    <definedName name="IQ_CORP_PROFITS_POP" hidden="1">"c7063"</definedName>
    <definedName name="IQ_CORP_PROFITS_POP_FC" hidden="1">"c7943"</definedName>
    <definedName name="IQ_CORP_PROFITS_SAAR" hidden="1">"c6844"</definedName>
    <definedName name="IQ_CORP_PROFITS_SAAR_APR" hidden="1">"c7504"</definedName>
    <definedName name="IQ_CORP_PROFITS_SAAR_APR_FC" hidden="1">"c8384"</definedName>
    <definedName name="IQ_CORP_PROFITS_SAAR_FC" hidden="1">"c7724"</definedName>
    <definedName name="IQ_CORP_PROFITS_SAAR_POP" hidden="1">"c7064"</definedName>
    <definedName name="IQ_CORP_PROFITS_SAAR_POP_FC" hidden="1">"c7944"</definedName>
    <definedName name="IQ_CORP_PROFITS_SAAR_YOY" hidden="1">"c7284"</definedName>
    <definedName name="IQ_CORP_PROFITS_SAAR_YOY_FC" hidden="1">"c8164"</definedName>
    <definedName name="IQ_CORP_PROFITS_YOY" hidden="1">"c7283"</definedName>
    <definedName name="IQ_CORP_PROFITS_YOY_FC" hidden="1">"c8163"</definedName>
    <definedName name="IQ_COST_BORROWING" hidden="1">"c2936"</definedName>
    <definedName name="IQ_COST_BORROWINGS" hidden="1">"c225"</definedName>
    <definedName name="IQ_COST_CAPITAL_NEW_BUSINESS" hidden="1">"c9968"</definedName>
    <definedName name="IQ_COST_OF_FUNDING_ASSETS_FDIC" hidden="1">"c6725"</definedName>
    <definedName name="IQ_COST_REV" hidden="1">"c226"</definedName>
    <definedName name="IQ_COST_REVENUE" hidden="1">"c1359"</definedName>
    <definedName name="IQ_COST_SAVINGS" hidden="1">"c227"</definedName>
    <definedName name="IQ_COST_SERVICE" hidden="1">"c228"</definedName>
    <definedName name="IQ_COST_SOLVENCY_CAPITAL_COVERED" hidden="1">"c9965"</definedName>
    <definedName name="IQ_COST_SOLVENCY_CAPITAL_GROUP" hidden="1">"c9951"</definedName>
    <definedName name="IQ_COST_TOTAL_BORROWINGS" hidden="1">"c229"</definedName>
    <definedName name="IQ_COUNTRY_NAME" hidden="1">"c230"</definedName>
    <definedName name="IQ_COUNTRY_NAME_ECON" hidden="1">"c11752"</definedName>
    <definedName name="IQ_COUPON_FORMULA" hidden="1">"c8965"</definedName>
    <definedName name="IQ_COVERED_POPS" hidden="1">"c2124"</definedName>
    <definedName name="IQ_CP" hidden="1">"c2495"</definedName>
    <definedName name="IQ_CP_PCT" hidden="1">"c2496"</definedName>
    <definedName name="IQ_CPI" hidden="1">"c6845"</definedName>
    <definedName name="IQ_CPI_APR" hidden="1">"c7505"</definedName>
    <definedName name="IQ_CPI_APR_FC" hidden="1">"c8385"</definedName>
    <definedName name="IQ_CPI_CORE" hidden="1">"c6838"</definedName>
    <definedName name="IQ_CPI_CORE_APR" hidden="1">"c7498"</definedName>
    <definedName name="IQ_CPI_CORE_POP" hidden="1">"c7058"</definedName>
    <definedName name="IQ_CPI_CORE_YOY" hidden="1">"c7278"</definedName>
    <definedName name="IQ_CPI_FC" hidden="1">"c7725"</definedName>
    <definedName name="IQ_CPI_POP" hidden="1">"c7065"</definedName>
    <definedName name="IQ_CPI_POP_FC" hidden="1">"c7945"</definedName>
    <definedName name="IQ_CPI_YOY" hidden="1">"c7285"</definedName>
    <definedName name="IQ_CPI_YOY_FC" hidden="1">"c8165"</definedName>
    <definedName name="IQ_CQ" hidden="1">5000</definedName>
    <definedName name="IQ_CREDIT_CARD_CHARGE_OFFS_FDIC" hidden="1">"c6652"</definedName>
    <definedName name="IQ_CREDIT_CARD_FEE_BNK" hidden="1">"c231"</definedName>
    <definedName name="IQ_CREDIT_CARD_FEE_FIN" hidden="1">"c1583"</definedName>
    <definedName name="IQ_CREDIT_CARD_LINES_FDIC" hidden="1">"c6525"</definedName>
    <definedName name="IQ_CREDIT_CARD_LOANS_FDIC" hidden="1">"c6319"</definedName>
    <definedName name="IQ_CREDIT_CARD_NET_CHARGE_OFFS_FDIC" hidden="1">"c6654"</definedName>
    <definedName name="IQ_CREDIT_CARD_RECOVERIES_FDIC" hidden="1">"c6653"</definedName>
    <definedName name="IQ_CREDIT_EXPOSURE" hidden="1">"c10038"</definedName>
    <definedName name="IQ_CREDIT_LOSS_CF" hidden="1">"c232"</definedName>
    <definedName name="IQ_CREDIT_LOSS_PROVISION_NET_CHARGE_OFFS_FDIC" hidden="1">"c6734"</definedName>
    <definedName name="IQ_CUMULATIVE_SPLIT_FACTOR" hidden="1">"c2094"</definedName>
    <definedName name="IQ_CURR_ACCT_BALANCE_APR_FC_UNUSED" hidden="1">"c8387"</definedName>
    <definedName name="IQ_CURR_ACCT_BALANCE_APR_FC_UNUSED_UNUSED_UNUSED" hidden="1">"c8387"</definedName>
    <definedName name="IQ_CURR_ACCT_BALANCE_APR_UNUSED" hidden="1">"c7507"</definedName>
    <definedName name="IQ_CURR_ACCT_BALANCE_APR_UNUSED_UNUSED_UNUSED" hidden="1">"c7507"</definedName>
    <definedName name="IQ_CURR_ACCT_BALANCE_FC_UNUSED" hidden="1">"c7727"</definedName>
    <definedName name="IQ_CURR_ACCT_BALANCE_FC_UNUSED_UNUSED_UNUSED" hidden="1">"c7727"</definedName>
    <definedName name="IQ_CURR_ACCT_BALANCE_PCT" hidden="1">"c6846"</definedName>
    <definedName name="IQ_CURR_ACCT_BALANCE_PCT_FC" hidden="1">"c7726"</definedName>
    <definedName name="IQ_CURR_ACCT_BALANCE_PCT_POP" hidden="1">"c7066"</definedName>
    <definedName name="IQ_CURR_ACCT_BALANCE_PCT_POP_FC" hidden="1">"c7946"</definedName>
    <definedName name="IQ_CURR_ACCT_BALANCE_PCT_YOY" hidden="1">"c7286"</definedName>
    <definedName name="IQ_CURR_ACCT_BALANCE_PCT_YOY_FC" hidden="1">"c8166"</definedName>
    <definedName name="IQ_CURR_ACCT_BALANCE_POP_FC_UNUSED" hidden="1">"c7947"</definedName>
    <definedName name="IQ_CURR_ACCT_BALANCE_POP_FC_UNUSED_UNUSED_UNUSED" hidden="1">"c7947"</definedName>
    <definedName name="IQ_CURR_ACCT_BALANCE_POP_UNUSED" hidden="1">"c7067"</definedName>
    <definedName name="IQ_CURR_ACCT_BALANCE_POP_UNUSED_UNUSED_UNUSED" hidden="1">"c7067"</definedName>
    <definedName name="IQ_CURR_ACCT_BALANCE_SAAR" hidden="1">"c6848"</definedName>
    <definedName name="IQ_CURR_ACCT_BALANCE_SAAR_APR" hidden="1">"c7508"</definedName>
    <definedName name="IQ_CURR_ACCT_BALANCE_SAAR_APR_FC" hidden="1">"c8388"</definedName>
    <definedName name="IQ_CURR_ACCT_BALANCE_SAAR_FC" hidden="1">"c7728"</definedName>
    <definedName name="IQ_CURR_ACCT_BALANCE_SAAR_POP" hidden="1">"c7068"</definedName>
    <definedName name="IQ_CURR_ACCT_BALANCE_SAAR_POP_FC" hidden="1">"c7948"</definedName>
    <definedName name="IQ_CURR_ACCT_BALANCE_SAAR_USD_APR_FC" hidden="1">"c11797"</definedName>
    <definedName name="IQ_CURR_ACCT_BALANCE_SAAR_USD_FC" hidden="1">"c11794"</definedName>
    <definedName name="IQ_CURR_ACCT_BALANCE_SAAR_USD_POP_FC" hidden="1">"c11795"</definedName>
    <definedName name="IQ_CURR_ACCT_BALANCE_SAAR_USD_YOY_FC" hidden="1">"c11796"</definedName>
    <definedName name="IQ_CURR_ACCT_BALANCE_SAAR_YOY" hidden="1">"c7288"</definedName>
    <definedName name="IQ_CURR_ACCT_BALANCE_SAAR_YOY_FC" hidden="1">"c8168"</definedName>
    <definedName name="IQ_CURR_ACCT_BALANCE_UNUSED" hidden="1">"c6847"</definedName>
    <definedName name="IQ_CURR_ACCT_BALANCE_UNUSED_UNUSED_UNUSED" hidden="1">"c6847"</definedName>
    <definedName name="IQ_CURR_ACCT_BALANCE_USD" hidden="1">"c11786"</definedName>
    <definedName name="IQ_CURR_ACCT_BALANCE_USD_APR" hidden="1">"c11789"</definedName>
    <definedName name="IQ_CURR_ACCT_BALANCE_USD_APR_FC" hidden="1">"c11793"</definedName>
    <definedName name="IQ_CURR_ACCT_BALANCE_USD_FC" hidden="1">"c11790"</definedName>
    <definedName name="IQ_CURR_ACCT_BALANCE_USD_POP" hidden="1">"c11787"</definedName>
    <definedName name="IQ_CURR_ACCT_BALANCE_USD_POP_FC" hidden="1">"c11791"</definedName>
    <definedName name="IQ_CURR_ACCT_BALANCE_USD_YOY" hidden="1">"c11788"</definedName>
    <definedName name="IQ_CURR_ACCT_BALANCE_USD_YOY_FC" hidden="1">"c11792"</definedName>
    <definedName name="IQ_CURR_ACCT_BALANCE_YOY_FC_UNUSED" hidden="1">"c8167"</definedName>
    <definedName name="IQ_CURR_ACCT_BALANCE_YOY_FC_UNUSED_UNUSED_UNUSED" hidden="1">"c8167"</definedName>
    <definedName name="IQ_CURR_ACCT_BALANCE_YOY_UNUSED" hidden="1">"c7287"</definedName>
    <definedName name="IQ_CURR_ACCT_BALANCE_YOY_UNUSED_UNUSED_UNUSED" hidden="1">"c7287"</definedName>
    <definedName name="IQ_CURR_ACCT_INC_RECEIPTS" hidden="1">"c6849"</definedName>
    <definedName name="IQ_CURR_ACCT_INC_RECEIPTS_APR" hidden="1">"c7509"</definedName>
    <definedName name="IQ_CURR_ACCT_INC_RECEIPTS_APR_FC" hidden="1">"c8389"</definedName>
    <definedName name="IQ_CURR_ACCT_INC_RECEIPTS_FC" hidden="1">"c7729"</definedName>
    <definedName name="IQ_CURR_ACCT_INC_RECEIPTS_POP" hidden="1">"c7069"</definedName>
    <definedName name="IQ_CURR_ACCT_INC_RECEIPTS_POP_FC" hidden="1">"c7949"</definedName>
    <definedName name="IQ_CURR_ACCT_INC_RECEIPTS_YOY" hidden="1">"c7289"</definedName>
    <definedName name="IQ_CURR_ACCT_INC_RECEIPTS_YOY_FC" hidden="1">"c8169"</definedName>
    <definedName name="IQ_CURR_DOMESTIC_TAXES" hidden="1">"c2074"</definedName>
    <definedName name="IQ_CURR_FOREIGN_TAXES" hidden="1">"c2075"</definedName>
    <definedName name="IQ_CURRENCY_COIN_DOMESTIC_FDIC" hidden="1">"c6388"</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 hidden="1">"c6205"</definedName>
    <definedName name="IQ_CURRENCY_GAIN_REIT" hidden="1">"c239"</definedName>
    <definedName name="IQ_CURRENCY_GAIN_UTI" hidden="1">"c240"</definedName>
    <definedName name="IQ_CURRENT_BENCHMARK" hidden="1">"c6780"</definedName>
    <definedName name="IQ_CURRENT_BENCHMARK_CIQID" hidden="1">"c6781"</definedName>
    <definedName name="IQ_CURRENT_BENCHMARK_MATURITY" hidden="1">"c6782"</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 hidden="1">"c6283"</definedName>
    <definedName name="IQ_CURRENT_PORT_DEBT_REIT" hidden="1">"c1570"</definedName>
    <definedName name="IQ_CURRENT_PORT_DEBT_UTI" hidden="1">"c1571"</definedName>
    <definedName name="IQ_CURRENT_PORT_FHLB_DEBT" hidden="1">"c5657"</definedName>
    <definedName name="IQ_CURRENT_PORT_LEASES" hidden="1">"c245"</definedName>
    <definedName name="IQ_CURRENT_PORT_PCT" hidden="1">"c2541"</definedName>
    <definedName name="IQ_CURRENT_RATIO" hidden="1">"c246"</definedName>
    <definedName name="IQ_CUSIP" hidden="1">"c2245"</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 hidden="1">"c6206"</definedName>
    <definedName name="IQ_DA_CF_REIT" hidden="1">"c254"</definedName>
    <definedName name="IQ_DA_CF_UTI" hidden="1">"c255"</definedName>
    <definedName name="IQ_DA_EBITDA" hidden="1">"c5528"</definedName>
    <definedName name="IQ_DA_FIN" hidden="1">"c256"</definedName>
    <definedName name="IQ_DA_INS" hidden="1">"c257"</definedName>
    <definedName name="IQ_DA_RE" hidden="1">"c6207"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 hidden="1">"c6208"</definedName>
    <definedName name="IQ_DA_SUPPL_CF_REIT" hidden="1">"c266"</definedName>
    <definedName name="IQ_DA_SUPPL_CF_UTI" hidden="1">"c267"</definedName>
    <definedName name="IQ_DA_SUPPL_FIN" hidden="1">"c268"</definedName>
    <definedName name="IQ_DA_SUPPL_INS" hidden="1">"c269"</definedName>
    <definedName name="IQ_DA_SUPPL_RE" hidden="1">"c6209"</definedName>
    <definedName name="IQ_DA_SUPPL_REIT" hidden="1">"c270"</definedName>
    <definedName name="IQ_DA_SUPPL_UTI" hidden="1">"c271"</definedName>
    <definedName name="IQ_DA_UTI" hidden="1">"c272"</definedName>
    <definedName name="IQ_DAILY" hidden="1">500000</definedName>
    <definedName name="IQ_DATED_DATE" hidden="1">"c2185"</definedName>
    <definedName name="IQ_DAY_COUNT" hidden="1">"c2161"</definedName>
    <definedName name="IQ_DAYS_COVER_SHORT" hidden="1">"c1578"</definedName>
    <definedName name="IQ_DAYS_DELAY" hidden="1">"c8963"</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TY_EST" hidden="1">"c4257"</definedName>
    <definedName name="IQ_DEBT_EQUITY_HIGH_EST" hidden="1">"c4258"</definedName>
    <definedName name="IQ_DEBT_EQUITY_LOW_EST" hidden="1">"c4259"</definedName>
    <definedName name="IQ_DEBT_EQUITY_MEDIAN_EST" hidden="1">"c4260"</definedName>
    <definedName name="IQ_DEBT_EQUITY_NUM_EST" hidden="1">"c4261"</definedName>
    <definedName name="IQ_DEBT_EQUITY_STDDEV_EST" hidden="1">"c4262"</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 hidden="1">"c6210"</definedName>
    <definedName name="IQ_DEF_CHARGES_LT_REIT" hidden="1">"c297"</definedName>
    <definedName name="IQ_DEF_CHARGES_LT_UTI" hidden="1">"c298"</definedName>
    <definedName name="IQ_DEF_CHARGES_RE" hidden="1">"c6211"</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SPENDING_REAL_SAAR" hidden="1">"c6971"</definedName>
    <definedName name="IQ_DEF_SPENDING_REAL_SAAR_APR" hidden="1">"c7631"</definedName>
    <definedName name="IQ_DEF_SPENDING_REAL_SAAR_APR_FC" hidden="1">"c8511"</definedName>
    <definedName name="IQ_DEF_SPENDING_REAL_SAAR_FC" hidden="1">"c7851"</definedName>
    <definedName name="IQ_DEF_SPENDING_REAL_SAAR_POP" hidden="1">"c7191"</definedName>
    <definedName name="IQ_DEF_SPENDING_REAL_SAAR_POP_FC" hidden="1">"c8071"</definedName>
    <definedName name="IQ_DEF_SPENDING_REAL_SAAR_YOY" hidden="1">"c7411"</definedName>
    <definedName name="IQ_DEF_SPENDING_REAL_SAAR_YOY_FC" hidden="1">"c8291"</definedName>
    <definedName name="IQ_DEF_TAX_ASSET_LT_BR" hidden="1">"c304"</definedName>
    <definedName name="IQ_DEF_TAX_ASSET_LT_FIN" hidden="1">"c305"</definedName>
    <definedName name="IQ_DEF_TAX_ASSET_LT_INS" hidden="1">"c306"</definedName>
    <definedName name="IQ_DEF_TAX_ASSET_LT_RE" hidden="1">"c6212"</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 hidden="1">"c6213"</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MAND_DEPOSITS_FDIC" hidden="1">"c6489"</definedName>
    <definedName name="IQ_DEPOSIT_ACCOUNTS_LESS_THAN_100K_FDIC" hidden="1">"c6494"</definedName>
    <definedName name="IQ_DEPOSIT_ACCOUNTS_MORE_THAN_100K_FDIC" hidden="1">"c6492"</definedName>
    <definedName name="IQ_DEPOSITORY_INSTITUTIONS_CHARGE_OFFS_FDIC" hidden="1">"c6596"</definedName>
    <definedName name="IQ_DEPOSITORY_INSTITUTIONS_NET_CHARGE_OFFS_FDIC" hidden="1">"c6634"</definedName>
    <definedName name="IQ_DEPOSITORY_INSTITUTIONS_RECOVERIES_FDIC" hidden="1">"c6615"</definedName>
    <definedName name="IQ_DEPOSITS_FIN" hidden="1">"c321"</definedName>
    <definedName name="IQ_DEPOSITS_HELD_DOMESTIC_FDIC" hidden="1">"c6340"</definedName>
    <definedName name="IQ_DEPOSITS_HELD_FOREIGN_FDIC" hidden="1">"c6341"</definedName>
    <definedName name="IQ_DEPOSITS_INTEREST_SECURITIES" hidden="1">"c5509"</definedName>
    <definedName name="IQ_DEPOSITS_LESS_THAN_100K_AFTER_THREE_YEARS_FDIC" hidden="1">"c6464"</definedName>
    <definedName name="IQ_DEPOSITS_LESS_THAN_100K_THREE_MONTHS_FDIC" hidden="1">"c6461"</definedName>
    <definedName name="IQ_DEPOSITS_LESS_THAN_100K_THREE_YEARS_FDIC" hidden="1">"c6463"</definedName>
    <definedName name="IQ_DEPOSITS_LESS_THAN_100K_TWELVE_MONTHS_FDIC" hidden="1">"c6462"</definedName>
    <definedName name="IQ_DEPOSITS_MORE_THAN_100K_AFTER_THREE_YEARS_FDIC" hidden="1">"c6469"</definedName>
    <definedName name="IQ_DEPOSITS_MORE_THAN_100K_THREE_MONTHS_FDIC" hidden="1">"c6466"</definedName>
    <definedName name="IQ_DEPOSITS_MORE_THAN_100K_THREE_YEARS_FDIC" hidden="1">"c6468"</definedName>
    <definedName name="IQ_DEPOSITS_MORE_THAN_100K_TWELVE_MONTHS_FDIC" hidden="1">"c6467"</definedName>
    <definedName name="IQ_DEPRE_AMORT" hidden="1">"c1360"</definedName>
    <definedName name="IQ_DEPRE_AMORT_SUPPL" hidden="1">"c1593"</definedName>
    <definedName name="IQ_DEPRE_DEPLE" hidden="1">"c1361"</definedName>
    <definedName name="IQ_DEPRE_SUPP" hidden="1">"c1443"</definedName>
    <definedName name="IQ_DERIVATIVES_FDIC" hidden="1">"c6523"</definedName>
    <definedName name="IQ_DESCRIPTION_LONG" hidden="1">"c1520"</definedName>
    <definedName name="IQ_DEVELOP_LAND" hidden="1">"c323"</definedName>
    <definedName name="IQ_DIFF_LASTCLOSE_TARGET_PRICE" hidden="1">"c1854"</definedName>
    <definedName name="IQ_DIFF_LASTCLOSE_TARGET_PRICE_CIQ" hidden="1">"c4767"</definedName>
    <definedName name="IQ_DIFF_LASTCLOSE_TARGET_PRICE_THOM" hidden="1">"c5278"</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OUTSTANDING_CURRENT_EST" hidden="1">"c4263"</definedName>
    <definedName name="IQ_DILUT_OUTSTANDING_CURRENT_HIGH_EST" hidden="1">"c4264"</definedName>
    <definedName name="IQ_DILUT_OUTSTANDING_CURRENT_LOW_EST" hidden="1">"c4265"</definedName>
    <definedName name="IQ_DILUT_OUTSTANDING_CURRENT_MEDIAN_EST" hidden="1">"c4266"</definedName>
    <definedName name="IQ_DILUT_OUTSTANDING_CURRENT_NUM_EST" hidden="1">"c4267"</definedName>
    <definedName name="IQ_DILUT_OUTSTANDING_CURRENT_STDDEV_EST" hidden="1">"c4268"</definedName>
    <definedName name="IQ_DILUT_WEIGHT" hidden="1">"c326"</definedName>
    <definedName name="IQ_DILUT_WEIGHT_EST" hidden="1">"c4269"</definedName>
    <definedName name="IQ_DILUT_WEIGHT_GUIDANCE" hidden="1">"c4270"</definedName>
    <definedName name="IQ_DILUT_WEIGHT_HIGH_EST" hidden="1">"c4271"</definedName>
    <definedName name="IQ_DILUT_WEIGHT_LOW_EST" hidden="1">"c4272"</definedName>
    <definedName name="IQ_DILUT_WEIGHT_MEDIAN_EST" hidden="1">"c4273"</definedName>
    <definedName name="IQ_DILUT_WEIGHT_NUM_EST" hidden="1">"c4274"</definedName>
    <definedName name="IQ_DILUT_WEIGHT_STDDEV_EST" hidden="1">"c4275"</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POSABLE_PERSONAL_INC" hidden="1">"c6850"</definedName>
    <definedName name="IQ_DISPOSABLE_PERSONAL_INC_APR" hidden="1">"c7510"</definedName>
    <definedName name="IQ_DISPOSABLE_PERSONAL_INC_APR_FC" hidden="1">"c8390"</definedName>
    <definedName name="IQ_DISPOSABLE_PERSONAL_INC_FC" hidden="1">"c7730"</definedName>
    <definedName name="IQ_DISPOSABLE_PERSONAL_INC_POP" hidden="1">"c7070"</definedName>
    <definedName name="IQ_DISPOSABLE_PERSONAL_INC_POP_FC" hidden="1">"c7950"</definedName>
    <definedName name="IQ_DISPOSABLE_PERSONAL_INC_REAL" hidden="1">"c11922"</definedName>
    <definedName name="IQ_DISPOSABLE_PERSONAL_INC_REAL_APR" hidden="1">"c11925"</definedName>
    <definedName name="IQ_DISPOSABLE_PERSONAL_INC_REAL_POP" hidden="1">"c11923"</definedName>
    <definedName name="IQ_DISPOSABLE_PERSONAL_INC_REAL_YOY" hidden="1">"c11924"</definedName>
    <definedName name="IQ_DISPOSABLE_PERSONAL_INC_SAAR" hidden="1">"c6851"</definedName>
    <definedName name="IQ_DISPOSABLE_PERSONAL_INC_SAAR_APR" hidden="1">"c7511"</definedName>
    <definedName name="IQ_DISPOSABLE_PERSONAL_INC_SAAR_APR_FC" hidden="1">"c8391"</definedName>
    <definedName name="IQ_DISPOSABLE_PERSONAL_INC_SAAR_FC" hidden="1">"c7731"</definedName>
    <definedName name="IQ_DISPOSABLE_PERSONAL_INC_SAAR_POP" hidden="1">"c7071"</definedName>
    <definedName name="IQ_DISPOSABLE_PERSONAL_INC_SAAR_POP_FC" hidden="1">"c7951"</definedName>
    <definedName name="IQ_DISPOSABLE_PERSONAL_INC_SAAR_USD_APR_FC" hidden="1">"c11805"</definedName>
    <definedName name="IQ_DISPOSABLE_PERSONAL_INC_SAAR_USD_FC" hidden="1">"c11802"</definedName>
    <definedName name="IQ_DISPOSABLE_PERSONAL_INC_SAAR_USD_POP_FC" hidden="1">"c11803"</definedName>
    <definedName name="IQ_DISPOSABLE_PERSONAL_INC_SAAR_USD_YOY_FC" hidden="1">"c11804"</definedName>
    <definedName name="IQ_DISPOSABLE_PERSONAL_INC_SAAR_YOY" hidden="1">"c7291"</definedName>
    <definedName name="IQ_DISPOSABLE_PERSONAL_INC_SAAR_YOY_FC" hidden="1">"c8171"</definedName>
    <definedName name="IQ_DISPOSABLE_PERSONAL_INC_USD_APR_FC" hidden="1">"c11801"</definedName>
    <definedName name="IQ_DISPOSABLE_PERSONAL_INC_USD_FC" hidden="1">"c11798"</definedName>
    <definedName name="IQ_DISPOSABLE_PERSONAL_INC_USD_POP_FC" hidden="1">"c11799"</definedName>
    <definedName name="IQ_DISPOSABLE_PERSONAL_INC_USD_YOY_FC" hidden="1">"c11800"</definedName>
    <definedName name="IQ_DISPOSABLE_PERSONAL_INC_YOY" hidden="1">"c7290"</definedName>
    <definedName name="IQ_DISPOSABLE_PERSONAL_INC_YOY_FC" hidden="1">"c8170"</definedName>
    <definedName name="IQ_DISTR_EXCESS_EARN" hidden="1">"c329"</definedName>
    <definedName name="IQ_DISTRIBUTABLE_CASH" hidden="1">"c3002"</definedName>
    <definedName name="IQ_DISTRIBUTABLE_CASH_ACT_OR_EST" hidden="1">"c4278"</definedName>
    <definedName name="IQ_DISTRIBUTABLE_CASH_ACT_OR_EST_CIQ" hidden="1">"c4803"</definedName>
    <definedName name="IQ_DISTRIBUTABLE_CASH_EST" hidden="1">"c4277"</definedName>
    <definedName name="IQ_DISTRIBUTABLE_CASH_EST_CIQ" hidden="1">"c4802"</definedName>
    <definedName name="IQ_DISTRIBUTABLE_CASH_GUIDANCE" hidden="1">"c4279"</definedName>
    <definedName name="IQ_DISTRIBUTABLE_CASH_HIGH_EST" hidden="1">"c4280"</definedName>
    <definedName name="IQ_DISTRIBUTABLE_CASH_HIGH_EST_CIQ" hidden="1">"c4805"</definedName>
    <definedName name="IQ_DISTRIBUTABLE_CASH_HIGH_GUIDANCE" hidden="1">"c4198"</definedName>
    <definedName name="IQ_DISTRIBUTABLE_CASH_LOW_EST" hidden="1">"c4281"</definedName>
    <definedName name="IQ_DISTRIBUTABLE_CASH_LOW_EST_CIQ" hidden="1">"c4806"</definedName>
    <definedName name="IQ_DISTRIBUTABLE_CASH_LOW_GUIDANCE" hidden="1">"c4238"</definedName>
    <definedName name="IQ_DISTRIBUTABLE_CASH_MEDIAN_EST" hidden="1">"c4282"</definedName>
    <definedName name="IQ_DISTRIBUTABLE_CASH_MEDIAN_EST_CIQ" hidden="1">"c4807"</definedName>
    <definedName name="IQ_DISTRIBUTABLE_CASH_NUM_EST" hidden="1">"c4283"</definedName>
    <definedName name="IQ_DISTRIBUTABLE_CASH_NUM_EST_CIQ" hidden="1">"c4808"</definedName>
    <definedName name="IQ_DISTRIBUTABLE_CASH_PAYOUT" hidden="1">"c3005"</definedName>
    <definedName name="IQ_DISTRIBUTABLE_CASH_SHARE" hidden="1">"c3003"</definedName>
    <definedName name="IQ_DISTRIBUTABLE_CASH_SHARE_ACT_OR_EST" hidden="1">"c4286"</definedName>
    <definedName name="IQ_DISTRIBUTABLE_CASH_SHARE_ACT_OR_EST_CIQ" hidden="1">"c4811"</definedName>
    <definedName name="IQ_DISTRIBUTABLE_CASH_SHARE_EST" hidden="1">"c4285"</definedName>
    <definedName name="IQ_DISTRIBUTABLE_CASH_SHARE_EST_CIQ" hidden="1">"c4810"</definedName>
    <definedName name="IQ_DISTRIBUTABLE_CASH_SHARE_GUIDANCE" hidden="1">"c4287"</definedName>
    <definedName name="IQ_DISTRIBUTABLE_CASH_SHARE_HIGH_EST" hidden="1">"c4288"</definedName>
    <definedName name="IQ_DISTRIBUTABLE_CASH_SHARE_HIGH_EST_CIQ" hidden="1">"c4813"</definedName>
    <definedName name="IQ_DISTRIBUTABLE_CASH_SHARE_HIGH_GUIDANCE" hidden="1">"c4199"</definedName>
    <definedName name="IQ_DISTRIBUTABLE_CASH_SHARE_LOW_EST" hidden="1">"c4289"</definedName>
    <definedName name="IQ_DISTRIBUTABLE_CASH_SHARE_LOW_EST_CIQ" hidden="1">"c4814"</definedName>
    <definedName name="IQ_DISTRIBUTABLE_CASH_SHARE_LOW_GUIDANCE" hidden="1">"c4239"</definedName>
    <definedName name="IQ_DISTRIBUTABLE_CASH_SHARE_MEDIAN_EST" hidden="1">"c4290"</definedName>
    <definedName name="IQ_DISTRIBUTABLE_CASH_SHARE_MEDIAN_EST_CIQ" hidden="1">"c4815"</definedName>
    <definedName name="IQ_DISTRIBUTABLE_CASH_SHARE_NUM_EST" hidden="1">"c4291"</definedName>
    <definedName name="IQ_DISTRIBUTABLE_CASH_SHARE_NUM_EST_CIQ" hidden="1">"c4816"</definedName>
    <definedName name="IQ_DISTRIBUTABLE_CASH_SHARE_STDDEV_EST" hidden="1">"c4292"</definedName>
    <definedName name="IQ_DISTRIBUTABLE_CASH_SHARE_STDDEV_EST_CIQ" hidden="1">"c4817"</definedName>
    <definedName name="IQ_DISTRIBUTABLE_CASH_STDDEV_EST" hidden="1">"c4294"</definedName>
    <definedName name="IQ_DISTRIBUTABLE_CASH_STDDEV_EST_CIQ" hidden="1">"c4819"</definedName>
    <definedName name="IQ_DIV_AMOUNT" hidden="1">"c3041"</definedName>
    <definedName name="IQ_DIV_PAYMENT_DATE" hidden="1">"c2205"</definedName>
    <definedName name="IQ_DIV_PAYMENT_TYPE" hidden="1">"c12752"</definedName>
    <definedName name="IQ_DIV_RECORD_DATE" hidden="1">"c2204"</definedName>
    <definedName name="IQ_DIV_SHARE" hidden="1">"c330"</definedName>
    <definedName name="IQ_DIVEST_CF" hidden="1">"c331"</definedName>
    <definedName name="IQ_DIVID_SHARE" hidden="1">"c1366"</definedName>
    <definedName name="IQ_DIVIDEND_EST" hidden="1">"c4296"</definedName>
    <definedName name="IQ_DIVIDEND_HIGH_EST" hidden="1">"c4297"</definedName>
    <definedName name="IQ_DIVIDEND_LOW_EST" hidden="1">"c4298"</definedName>
    <definedName name="IQ_DIVIDEND_MEDIAN_EST" hidden="1">"c4299"</definedName>
    <definedName name="IQ_DIVIDEND_NUM_EST" hidden="1">"c4300"</definedName>
    <definedName name="IQ_DIVIDEND_STDDEV_EST" hidden="1">"c4301"</definedName>
    <definedName name="IQ_DIVIDEND_YIELD" hidden="1">"c332"</definedName>
    <definedName name="IQ_DIVIDENDS_DECLARED_COMMON_FDIC" hidden="1">"c6659"</definedName>
    <definedName name="IQ_DIVIDENDS_DECLARED_PREFERRED_FDIC" hidden="1">"c6658"</definedName>
    <definedName name="IQ_DIVIDENDS_FDIC" hidden="1">"c6660"</definedName>
    <definedName name="IQ_DIVIDENDS_PAID_DECLARED_PERIOD_COVERED" hidden="1">"c9960"</definedName>
    <definedName name="IQ_DIVIDENDS_PAID_DECLARED_PERIOD_GROUP" hidden="1">"c9946"</definedName>
    <definedName name="IQ_DNB_OTHER_EXP_INC_TAX_US" hidden="1">"c6787"</definedName>
    <definedName name="IQ_DNTM" hidden="1">700000</definedName>
    <definedName name="IQ_DO" hidden="1">"c333"</definedName>
    <definedName name="IQ_DO_ASSETS_CURRENT" hidden="1">"c334"</definedName>
    <definedName name="IQ_DO_ASSETS_LT" hidden="1">"c335"</definedName>
    <definedName name="IQ_DO_CF" hidden="1">"c336"</definedName>
    <definedName name="IQ_DOC_CLAUSE" hidden="1">"c6032"</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CAGR" hidden="1">"c6065"</definedName>
    <definedName name="IQ_DPS_10YR_ANN_GROWTH" hidden="1">"c337"</definedName>
    <definedName name="IQ_DPS_1YR_ANN_GROWTH" hidden="1">"c338"</definedName>
    <definedName name="IQ_DPS_2YR_ANN_CAGR" hidden="1">"c6066"</definedName>
    <definedName name="IQ_DPS_2YR_ANN_GROWTH" hidden="1">"c339"</definedName>
    <definedName name="IQ_DPS_3YR_ANN_CAGR" hidden="1">"c6067"</definedName>
    <definedName name="IQ_DPS_3YR_ANN_GROWTH" hidden="1">"c340"</definedName>
    <definedName name="IQ_DPS_5YR_ANN_CAGR" hidden="1">"c6068"</definedName>
    <definedName name="IQ_DPS_5YR_ANN_GROWTH" hidden="1">"c341"</definedName>
    <definedName name="IQ_DPS_7YR_ANN_CAGR" hidden="1">"c6069"</definedName>
    <definedName name="IQ_DPS_7YR_ANN_GROWTH" hidden="1">"c342"</definedName>
    <definedName name="IQ_DPS_ACT_OR_EST" hidden="1">"c2218"</definedName>
    <definedName name="IQ_DPS_ACT_OR_EST_THOM" hidden="1">"c5302"</definedName>
    <definedName name="IQ_DPS_DET_EST" hidden="1">"c12052"</definedName>
    <definedName name="IQ_DPS_DET_EST_CURRENCY" hidden="1">"c12459"</definedName>
    <definedName name="IQ_DPS_DET_EST_CURRENCY_THOM" hidden="1">"c12480"</definedName>
    <definedName name="IQ_DPS_DET_EST_DATE" hidden="1">"c12205"</definedName>
    <definedName name="IQ_DPS_DET_EST_DATE_THOM" hidden="1">"c12231"</definedName>
    <definedName name="IQ_DPS_DET_EST_INCL" hidden="1">"c12342"</definedName>
    <definedName name="IQ_DPS_DET_EST_INCL_THOM" hidden="1">"c12363"</definedName>
    <definedName name="IQ_DPS_DET_EST_ORIGIN" hidden="1">"c12578"</definedName>
    <definedName name="IQ_DPS_DET_EST_ORIGIN_THOM" hidden="1">"c12601"</definedName>
    <definedName name="IQ_DPS_DET_EST_THOM" hidden="1">"c12081"</definedName>
    <definedName name="IQ_DPS_EST" hidden="1">"c1674"</definedName>
    <definedName name="IQ_DPS_EST_BOTTOM_UP" hidden="1">"c5493"</definedName>
    <definedName name="IQ_DPS_EST_THOM" hidden="1">"c4013"</definedName>
    <definedName name="IQ_DPS_GUIDANCE" hidden="1">"c4302"</definedName>
    <definedName name="IQ_DPS_HIGH_EST" hidden="1">"c1676"</definedName>
    <definedName name="IQ_DPS_HIGH_EST_THOM" hidden="1">"c4015"</definedName>
    <definedName name="IQ_DPS_HIGH_GUIDANCE" hidden="1">"c4168"</definedName>
    <definedName name="IQ_DPS_LOW_EST" hidden="1">"c1677"</definedName>
    <definedName name="IQ_DPS_LOW_EST_THOM" hidden="1">"c4016"</definedName>
    <definedName name="IQ_DPS_LOW_GUIDANCE" hidden="1">"c4208"</definedName>
    <definedName name="IQ_DPS_MEDIAN_EST" hidden="1">"c1675"</definedName>
    <definedName name="IQ_DPS_MEDIAN_EST_THOM" hidden="1">"c4014"</definedName>
    <definedName name="IQ_DPS_NUM_EST" hidden="1">"c1678"</definedName>
    <definedName name="IQ_DPS_NUM_EST_THOM" hidden="1">"c4017"</definedName>
    <definedName name="IQ_DPS_STDDEV_EST" hidden="1">"c1679"</definedName>
    <definedName name="IQ_DPS_STDDEV_EST_THOM" hidden="1">"c4018"</definedName>
    <definedName name="IQ_DURABLE_INVENTORIES" hidden="1">"c6853"</definedName>
    <definedName name="IQ_DURABLE_INVENTORIES_APR" hidden="1">"c7513"</definedName>
    <definedName name="IQ_DURABLE_INVENTORIES_APR_FC" hidden="1">"c8393"</definedName>
    <definedName name="IQ_DURABLE_INVENTORIES_FC" hidden="1">"c7733"</definedName>
    <definedName name="IQ_DURABLE_INVENTORIES_POP" hidden="1">"c7073"</definedName>
    <definedName name="IQ_DURABLE_INVENTORIES_POP_FC" hidden="1">"c7953"</definedName>
    <definedName name="IQ_DURABLE_INVENTORIES_YOY" hidden="1">"c7293"</definedName>
    <definedName name="IQ_DURABLE_INVENTORIES_YOY_FC" hidden="1">"c8173"</definedName>
    <definedName name="IQ_DURABLE_ORDERS" hidden="1">"c6854"</definedName>
    <definedName name="IQ_DURABLE_ORDERS_APR" hidden="1">"c7514"</definedName>
    <definedName name="IQ_DURABLE_ORDERS_APR_FC" hidden="1">"c8394"</definedName>
    <definedName name="IQ_DURABLE_ORDERS_FC" hidden="1">"c7734"</definedName>
    <definedName name="IQ_DURABLE_ORDERS_POP" hidden="1">"c7074"</definedName>
    <definedName name="IQ_DURABLE_ORDERS_POP_FC" hidden="1">"c7954"</definedName>
    <definedName name="IQ_DURABLE_ORDERS_YOY" hidden="1">"c7294"</definedName>
    <definedName name="IQ_DURABLE_ORDERS_YOY_FC" hidden="1">"c8174"</definedName>
    <definedName name="IQ_DURABLE_SHIPMENTS" hidden="1">"c6855"</definedName>
    <definedName name="IQ_DURABLE_SHIPMENTS_APR" hidden="1">"c7515"</definedName>
    <definedName name="IQ_DURABLE_SHIPMENTS_APR_FC" hidden="1">"c8395"</definedName>
    <definedName name="IQ_DURABLE_SHIPMENTS_FC" hidden="1">"c7735"</definedName>
    <definedName name="IQ_DURABLE_SHIPMENTS_POP" hidden="1">"c7075"</definedName>
    <definedName name="IQ_DURABLE_SHIPMENTS_POP_FC" hidden="1">"c7955"</definedName>
    <definedName name="IQ_DURABLE_SHIPMENTS_YOY" hidden="1">"c7295"</definedName>
    <definedName name="IQ_DURABLE_SHIPMENTS_YOY_FC" hidden="1">"c8175"</definedName>
    <definedName name="IQ_DURATION" hidden="1">"c2181"</definedName>
    <definedName name="IQ_EARNING_ASSET_YIELD" hidden="1">"c343"</definedName>
    <definedName name="IQ_EARNING_ASSETS_FDIC" hidden="1">"c6360"</definedName>
    <definedName name="IQ_EARNING_ASSETS_YIELD_FDIC" hidden="1">"c6724"</definedName>
    <definedName name="IQ_EARNING_CO" hidden="1">"c344"</definedName>
    <definedName name="IQ_EARNING_CO_10YR_ANN_CAGR" hidden="1">"c6070"</definedName>
    <definedName name="IQ_EARNING_CO_10YR_ANN_GROWTH" hidden="1">"c345"</definedName>
    <definedName name="IQ_EARNING_CO_1YR_ANN_GROWTH" hidden="1">"c346"</definedName>
    <definedName name="IQ_EARNING_CO_2YR_ANN_CAGR" hidden="1">"c6071"</definedName>
    <definedName name="IQ_EARNING_CO_2YR_ANN_GROWTH" hidden="1">"c347"</definedName>
    <definedName name="IQ_EARNING_CO_3YR_ANN_CAGR" hidden="1">"c6072"</definedName>
    <definedName name="IQ_EARNING_CO_3YR_ANN_GROWTH" hidden="1">"c348"</definedName>
    <definedName name="IQ_EARNING_CO_5YR_ANN_CAGR" hidden="1">"c6073"</definedName>
    <definedName name="IQ_EARNING_CO_5YR_ANN_GROWTH" hidden="1">"c349"</definedName>
    <definedName name="IQ_EARNING_CO_7YR_ANN_CAGR" hidden="1">"c6074"</definedName>
    <definedName name="IQ_EARNING_CO_7YR_ANN_GROWTH" hidden="1">"c350"</definedName>
    <definedName name="IQ_EARNING_CO_MARGIN" hidden="1">"c351"</definedName>
    <definedName name="IQ_EARNINGS_ANNOUNCE_DATE" hidden="1">"c1649"</definedName>
    <definedName name="IQ_EARNINGS_ANNOUNCE_DATE_CIQ" hidden="1">"c4656"</definedName>
    <definedName name="IQ_EARNINGS_ANNOUNCE_DATE_THOM" hidden="1">"c5093"</definedName>
    <definedName name="IQ_EARNINGS_COVERAGE_NET_CHARGE_OFFS_FDIC" hidden="1">"c6735"</definedName>
    <definedName name="IQ_EARNINGS_PERIOD_COVERED" hidden="1">"c9958"</definedName>
    <definedName name="IQ_EARNINGS_PERIOD_GROUP" hidden="1">"c9944"</definedName>
    <definedName name="IQ_EBIT" hidden="1">"c352"</definedName>
    <definedName name="IQ_EBIT_10K" hidden="1">"IQ_EBIT_10K"</definedName>
    <definedName name="IQ_EBIT_10Q" hidden="1">"IQ_EBIT_10Q"</definedName>
    <definedName name="IQ_EBIT_10Q1" hidden="1">"IQ_EBIT_10Q1"</definedName>
    <definedName name="IQ_EBIT_10YR_ANN_CAGR" hidden="1">"c6075"</definedName>
    <definedName name="IQ_EBIT_10YR_ANN_GROWTH" hidden="1">"c353"</definedName>
    <definedName name="IQ_EBIT_1YR_ANN_GROWTH" hidden="1">"c354"</definedName>
    <definedName name="IQ_EBIT_2YR_ANN_CAGR" hidden="1">"c6076"</definedName>
    <definedName name="IQ_EBIT_2YR_ANN_GROWTH" hidden="1">"c355"</definedName>
    <definedName name="IQ_EBIT_3YR_ANN_CAGR" hidden="1">"c6077"</definedName>
    <definedName name="IQ_EBIT_3YR_ANN_GROWTH" hidden="1">"c356"</definedName>
    <definedName name="IQ_EBIT_5YR_ANN_CAGR" hidden="1">"c6078"</definedName>
    <definedName name="IQ_EBIT_5YR_ANN_GROWTH" hidden="1">"c357"</definedName>
    <definedName name="IQ_EBIT_7YR_ANN_CAGR" hidden="1">"c6079"</definedName>
    <definedName name="IQ_EBIT_7YR_ANN_GROWTH" hidden="1">"c358"</definedName>
    <definedName name="IQ_EBIT_ACT_OR_EST" hidden="1">"c2219"</definedName>
    <definedName name="IQ_EBIT_ACT_OR_EST_THOM" hidden="1">"c5303"</definedName>
    <definedName name="IQ_EBIT_DET_EST" hidden="1">"c12053"</definedName>
    <definedName name="IQ_EBIT_DET_EST_CURRENCY" hidden="1">"c12460"</definedName>
    <definedName name="IQ_EBIT_DET_EST_CURRENCY_THOM" hidden="1">"c12481"</definedName>
    <definedName name="IQ_EBIT_DET_EST_DATE" hidden="1">"c12206"</definedName>
    <definedName name="IQ_EBIT_DET_EST_DATE_THOM" hidden="1">"c12232"</definedName>
    <definedName name="IQ_EBIT_DET_EST_INCL" hidden="1">"c12343"</definedName>
    <definedName name="IQ_EBIT_DET_EST_INCL_THOM" hidden="1">"c12364"</definedName>
    <definedName name="IQ_EBIT_DET_EST_ORIGIN" hidden="1">"c12579"</definedName>
    <definedName name="IQ_EBIT_DET_EST_ORIGIN_THOM" hidden="1">"c12602"</definedName>
    <definedName name="IQ_EBIT_DET_EST_THOM" hidden="1">"c12082"</definedName>
    <definedName name="IQ_EBIT_EQ_INC" hidden="1">"c3498"</definedName>
    <definedName name="IQ_EBIT_EQ_INC_EXCL_SBC" hidden="1">"c3502"</definedName>
    <definedName name="IQ_EBIT_EST" hidden="1">"c1681"</definedName>
    <definedName name="IQ_EBIT_EST_THOM" hidden="1">"c5105"</definedName>
    <definedName name="IQ_EBIT_EXCL_SBC" hidden="1">"c3082"</definedName>
    <definedName name="IQ_EBIT_GROWTH_1" hidden="1">"IQ_EBIT_GROWTH_1"</definedName>
    <definedName name="IQ_EBIT_GROWTH_2" hidden="1">"IQ_EBIT_GROWTH_2"</definedName>
    <definedName name="IQ_EBIT_GUIDANCE" hidden="1">"c4303"</definedName>
    <definedName name="IQ_EBIT_GW_ACT_OR_EST" hidden="1">"c4306"</definedName>
    <definedName name="IQ_EBIT_GW_EST" hidden="1">"c4305"</definedName>
    <definedName name="IQ_EBIT_GW_GUIDANCE" hidden="1">"c4307"</definedName>
    <definedName name="IQ_EBIT_GW_HIGH_EST" hidden="1">"c4308"</definedName>
    <definedName name="IQ_EBIT_GW_HIGH_GUIDANCE" hidden="1">"c4171"</definedName>
    <definedName name="IQ_EBIT_GW_LOW_EST" hidden="1">"c4309"</definedName>
    <definedName name="IQ_EBIT_GW_LOW_GUIDANCE" hidden="1">"c4211"</definedName>
    <definedName name="IQ_EBIT_GW_MEDIAN_EST" hidden="1">"c4310"</definedName>
    <definedName name="IQ_EBIT_GW_NUM_EST" hidden="1">"c4311"</definedName>
    <definedName name="IQ_EBIT_GW_STDDEV_EST" hidden="1">"c4312"</definedName>
    <definedName name="IQ_EBIT_HIGH_EST" hidden="1">"c1683"</definedName>
    <definedName name="IQ_EBIT_HIGH_EST_THOM" hidden="1">"c5107"</definedName>
    <definedName name="IQ_EBIT_HIGH_GUIDANCE" hidden="1">"c4172"</definedName>
    <definedName name="IQ_EBIT_INT" hidden="1">"c360"</definedName>
    <definedName name="IQ_EBIT_LOW_EST" hidden="1">"c1684"</definedName>
    <definedName name="IQ_EBIT_LOW_EST_THOM" hidden="1">"c5108"</definedName>
    <definedName name="IQ_EBIT_LOW_GUIDANCE" hidden="1">"c4212"</definedName>
    <definedName name="IQ_EBIT_MARGIN" hidden="1">"c359"</definedName>
    <definedName name="IQ_EBIT_MEDIAN_EST" hidden="1">"c1682"</definedName>
    <definedName name="IQ_EBIT_MEDIAN_EST_THOM" hidden="1">"c5106"</definedName>
    <definedName name="IQ_EBIT_NUM_EST" hidden="1">"c1685"</definedName>
    <definedName name="IQ_EBIT_NUM_EST_THOM" hidden="1">"c5109"</definedName>
    <definedName name="IQ_EBIT_OVER_IE" hidden="1">"c1369"</definedName>
    <definedName name="IQ_EBIT_SBC_ACT_OR_EST" hidden="1">"c4316"</definedName>
    <definedName name="IQ_EBIT_SBC_ACT_OR_EST_CIQ" hidden="1">"c4841"</definedName>
    <definedName name="IQ_EBIT_SBC_EST" hidden="1">"c4315"</definedName>
    <definedName name="IQ_EBIT_SBC_GUIDANCE" hidden="1">"c4317"</definedName>
    <definedName name="IQ_EBIT_SBC_GW_ACT_OR_EST" hidden="1">"c4320"</definedName>
    <definedName name="IQ_EBIT_SBC_GW_ACT_OR_EST_CIQ" hidden="1">"c4845"</definedName>
    <definedName name="IQ_EBIT_SBC_GW_EST" hidden="1">"c4319"</definedName>
    <definedName name="IQ_EBIT_SBC_GW_GUIDANCE" hidden="1">"c4321"</definedName>
    <definedName name="IQ_EBIT_SBC_GW_HIGH_EST" hidden="1">"c4322"</definedName>
    <definedName name="IQ_EBIT_SBC_GW_HIGH_GUIDANCE" hidden="1">"c4193"</definedName>
    <definedName name="IQ_EBIT_SBC_GW_LOW_EST" hidden="1">"c4323"</definedName>
    <definedName name="IQ_EBIT_SBC_GW_LOW_GUIDANCE" hidden="1">"c4233"</definedName>
    <definedName name="IQ_EBIT_SBC_GW_MEDIAN_EST" hidden="1">"c4324"</definedName>
    <definedName name="IQ_EBIT_SBC_GW_NUM_EST" hidden="1">"c4325"</definedName>
    <definedName name="IQ_EBIT_SBC_GW_STDDEV_EST" hidden="1">"c4326"</definedName>
    <definedName name="IQ_EBIT_SBC_HIGH_EST" hidden="1">"c4328"</definedName>
    <definedName name="IQ_EBIT_SBC_HIGH_GUIDANCE" hidden="1">"c4192"</definedName>
    <definedName name="IQ_EBIT_SBC_LOW_EST" hidden="1">"c4329"</definedName>
    <definedName name="IQ_EBIT_SBC_LOW_GUIDANCE" hidden="1">"c4232"</definedName>
    <definedName name="IQ_EBIT_SBC_MEDIAN_EST" hidden="1">"c4330"</definedName>
    <definedName name="IQ_EBIT_SBC_NUM_EST" hidden="1">"c4331"</definedName>
    <definedName name="IQ_EBIT_SBC_STDDEV_EST" hidden="1">"c4332"</definedName>
    <definedName name="IQ_EBIT_STDDEV_EST" hidden="1">"c1686"</definedName>
    <definedName name="IQ_EBIT_STDDEV_EST_THOM" hidden="1">"c5110"</definedName>
    <definedName name="IQ_EBITA" hidden="1">"c1910"</definedName>
    <definedName name="IQ_EBITA_10YR_ANN_CAGR" hidden="1">"c6184"</definedName>
    <definedName name="IQ_EBITA_10YR_ANN_GROWTH" hidden="1">"c1954"</definedName>
    <definedName name="IQ_EBITA_1YR_ANN_GROWTH" hidden="1">"c1949"</definedName>
    <definedName name="IQ_EBITA_2YR_ANN_CAGR" hidden="1">"c6180"</definedName>
    <definedName name="IQ_EBITA_2YR_ANN_GROWTH" hidden="1">"c1950"</definedName>
    <definedName name="IQ_EBITA_3YR_ANN_CAGR" hidden="1">"c6181"</definedName>
    <definedName name="IQ_EBITA_3YR_ANN_GROWTH" hidden="1">"c1951"</definedName>
    <definedName name="IQ_EBITA_5YR_ANN_CAGR" hidden="1">"c6182"</definedName>
    <definedName name="IQ_EBITA_5YR_ANN_GROWTH" hidden="1">"c1952"</definedName>
    <definedName name="IQ_EBITA_7YR_ANN_CAGR" hidden="1">"c6183"</definedName>
    <definedName name="IQ_EBITA_7YR_ANN_GROWTH" hidden="1">"c1953"</definedName>
    <definedName name="IQ_EBITA_EQ_INC" hidden="1">"c3497"</definedName>
    <definedName name="IQ_EBITA_EQ_INC_EXCL_SBC" hidden="1">"c3501"</definedName>
    <definedName name="IQ_EBITA_EXCL_SBC" hidden="1">"c3080"</definedName>
    <definedName name="IQ_EBITA_MARGIN" hidden="1">"c1963"</definedName>
    <definedName name="IQ_EBITDA" hidden="1">"c361"</definedName>
    <definedName name="IQ_EBITDA_10K" hidden="1">"IQ_EBITDA_10K"</definedName>
    <definedName name="IQ_EBITDA_10Q" hidden="1">"IQ_EBITDA_10Q"</definedName>
    <definedName name="IQ_EBITDA_10Q1" hidden="1">"IQ_EBITDA_10Q1"</definedName>
    <definedName name="IQ_EBITDA_10YR_ANN_CAGR" hidden="1">"c6080"</definedName>
    <definedName name="IQ_EBITDA_10YR_ANN_GROWTH" hidden="1">"c362"</definedName>
    <definedName name="IQ_EBITDA_1YR_ANN_GROWTH" hidden="1">"c363"</definedName>
    <definedName name="IQ_EBITDA_2YR_ANN_CAGR" hidden="1">"c6081"</definedName>
    <definedName name="IQ_EBITDA_2YR_ANN_GROWTH" hidden="1">"c364"</definedName>
    <definedName name="IQ_EBITDA_3YR_ANN_CAGR" hidden="1">"c6082"</definedName>
    <definedName name="IQ_EBITDA_3YR_ANN_GROWTH" hidden="1">"c365"</definedName>
    <definedName name="IQ_EBITDA_5YR_ANN_CAGR" hidden="1">"c6083"</definedName>
    <definedName name="IQ_EBITDA_5YR_ANN_GROWTH" hidden="1">"c366"</definedName>
    <definedName name="IQ_EBITDA_7YR_ANN_CAGR" hidden="1">"c6084"</definedName>
    <definedName name="IQ_EBITDA_7YR_ANN_GROWTH" hidden="1">"c367"</definedName>
    <definedName name="IQ_EBITDA_ACT_OR_EST" hidden="1">"c2215"</definedName>
    <definedName name="IQ_EBITDA_ACT_OR_EST_CIQ" hidden="1">"c5060"</definedName>
    <definedName name="IQ_EBITDA_ACT_OR_EST_THOM" hidden="1">"c5300"</definedName>
    <definedName name="IQ_EBITDA_CAPEX_INT" hidden="1">"c368"</definedName>
    <definedName name="IQ_EBITDA_CAPEX_OVER_TOTAL_IE" hidden="1">"c1370"</definedName>
    <definedName name="IQ_EBITDA_DET_EST" hidden="1">"c12054"</definedName>
    <definedName name="IQ_EBITDA_DET_EST_CURRENCY" hidden="1">"c12461"</definedName>
    <definedName name="IQ_EBITDA_DET_EST_CURRENCY_THOM" hidden="1">"c12482"</definedName>
    <definedName name="IQ_EBITDA_DET_EST_DATE" hidden="1">"c12207"</definedName>
    <definedName name="IQ_EBITDA_DET_EST_DATE_THOM" hidden="1">"c12233"</definedName>
    <definedName name="IQ_EBITDA_DET_EST_INCL" hidden="1">"c12344"</definedName>
    <definedName name="IQ_EBITDA_DET_EST_INCL_THOM" hidden="1">"c12365"</definedName>
    <definedName name="IQ_EBITDA_DET_EST_ORIGIN" hidden="1">"c12580"</definedName>
    <definedName name="IQ_EBITDA_DET_EST_ORIGIN_THOM" hidden="1">"c12603"</definedName>
    <definedName name="IQ_EBITDA_DET_EST_THOM" hidden="1">"c12083"</definedName>
    <definedName name="IQ_EBITDA_EQ_INC" hidden="1">"c3496"</definedName>
    <definedName name="IQ_EBITDA_EQ_INC_EXCL_SBC" hidden="1">"c3500"</definedName>
    <definedName name="IQ_EBITDA_EST" hidden="1">"c369"</definedName>
    <definedName name="IQ_EBITDA_EST_CIQ" hidden="1">"c3622"</definedName>
    <definedName name="IQ_EBITDA_EST_THOM" hidden="1">"c3658"</definedName>
    <definedName name="IQ_EBITDA_EXCL_SBC" hidden="1">"c3081"</definedName>
    <definedName name="IQ_EBITDA_GROWTH_1" hidden="1">"IQ_EBITDA_GROWTH_1"</definedName>
    <definedName name="IQ_EBITDA_GROWTH_2" hidden="1">"IQ_EBITDA_GROWTH_2"</definedName>
    <definedName name="IQ_EBITDA_GUIDANCE" hidden="1">"c4334"</definedName>
    <definedName name="IQ_EBITDA_HIGH_EST" hidden="1">"c370"</definedName>
    <definedName name="IQ_EBITDA_HIGH_EST_CIQ" hidden="1">"c3624"</definedName>
    <definedName name="IQ_EBITDA_HIGH_EST_THOM" hidden="1">"c3660"</definedName>
    <definedName name="IQ_EBITDA_HIGH_GUIDANCE" hidden="1">"c4170"</definedName>
    <definedName name="IQ_EBITDA_INT" hidden="1">"c373"</definedName>
    <definedName name="IQ_EBITDA_LOW_EST" hidden="1">"c371"</definedName>
    <definedName name="IQ_EBITDA_LOW_EST_CIQ" hidden="1">"c3625"</definedName>
    <definedName name="IQ_EBITDA_LOW_EST_THOM" hidden="1">"c3661"</definedName>
    <definedName name="IQ_EBITDA_LOW_GUIDANCE" hidden="1">"c4210"</definedName>
    <definedName name="IQ_EBITDA_MARGIN" hidden="1">"c372"</definedName>
    <definedName name="IQ_EBITDA_MEDIAN_EST" hidden="1">"c1663"</definedName>
    <definedName name="IQ_EBITDA_MEDIAN_EST_CIQ" hidden="1">"c3623"</definedName>
    <definedName name="IQ_EBITDA_MEDIAN_EST_THOM" hidden="1">"c3659"</definedName>
    <definedName name="IQ_EBITDA_NUM_EST" hidden="1">"c374"</definedName>
    <definedName name="IQ_EBITDA_NUM_EST_CIQ" hidden="1">"c3626"</definedName>
    <definedName name="IQ_EBITDA_NUM_EST_THOM" hidden="1">"c3662"</definedName>
    <definedName name="IQ_EBITDA_OVER_TOTAL_IE" hidden="1">"c1371"</definedName>
    <definedName name="IQ_EBITDA_SBC_ACT_OR_EST" hidden="1">"c4337"</definedName>
    <definedName name="IQ_EBITDA_SBC_ACT_OR_EST_CIQ" hidden="1">"c4862"</definedName>
    <definedName name="IQ_EBITDA_SBC_EST" hidden="1">"c4336"</definedName>
    <definedName name="IQ_EBITDA_SBC_GUIDANCE" hidden="1">"c4338"</definedName>
    <definedName name="IQ_EBITDA_SBC_HIGH_EST" hidden="1">"c4339"</definedName>
    <definedName name="IQ_EBITDA_SBC_HIGH_GUIDANCE" hidden="1">"c4194"</definedName>
    <definedName name="IQ_EBITDA_SBC_LOW_EST" hidden="1">"c4340"</definedName>
    <definedName name="IQ_EBITDA_SBC_LOW_GUIDANCE" hidden="1">"c4234"</definedName>
    <definedName name="IQ_EBITDA_SBC_MEDIAN_EST" hidden="1">"c4341"</definedName>
    <definedName name="IQ_EBITDA_SBC_NUM_EST" hidden="1">"c4342"</definedName>
    <definedName name="IQ_EBITDA_SBC_STDDEV_EST" hidden="1">"c4343"</definedName>
    <definedName name="IQ_EBITDA_STDDEV_EST" hidden="1">"c375"</definedName>
    <definedName name="IQ_EBITDA_STDDEV_EST_CIQ" hidden="1">"c3627"</definedName>
    <definedName name="IQ_EBITDA_STDDEV_EST_THOM" hidden="1">"c3663"</definedName>
    <definedName name="IQ_EBITDAR" hidden="1">"c2989"</definedName>
    <definedName name="IQ_EBITDAR_EQ_INC" hidden="1">"c3499"</definedName>
    <definedName name="IQ_EBITDAR_EQ_INC_EXCL_SBC" hidden="1">"c3503"</definedName>
    <definedName name="IQ_EBITDAR_EXCL_SBC" hidden="1">"c3083"</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 hidden="1">"c6214"</definedName>
    <definedName name="IQ_EBT_EXCL_REIT" hidden="1">"c384"</definedName>
    <definedName name="IQ_EBT_EXCL_UTI" hidden="1">"c385"</definedName>
    <definedName name="IQ_EBT_FIN" hidden="1">"c386"</definedName>
    <definedName name="IQ_EBT_GAAP_GUIDANCE" hidden="1">"c4345"</definedName>
    <definedName name="IQ_EBT_GAAP_HIGH_GUIDANCE" hidden="1">"c4174"</definedName>
    <definedName name="IQ_EBT_GAAP_LOW_GUIDANCE" hidden="1">"c4214"</definedName>
    <definedName name="IQ_EBT_GUIDANCE" hidden="1">"c4346"</definedName>
    <definedName name="IQ_EBT_GW_GUIDANCE" hidden="1">"c4347"</definedName>
    <definedName name="IQ_EBT_GW_HIGH_GUIDANCE" hidden="1">"c4175"</definedName>
    <definedName name="IQ_EBT_GW_LOW_GUIDANCE" hidden="1">"c4215"</definedName>
    <definedName name="IQ_EBT_HIGH_GUIDANCE" hidden="1">"c4173"</definedName>
    <definedName name="IQ_EBT_INCL_MARGIN" hidden="1">"c387"</definedName>
    <definedName name="IQ_EBT_INS" hidden="1">"c388"</definedName>
    <definedName name="IQ_EBT_LOW_GUIDANCE" hidden="1">"c4213"</definedName>
    <definedName name="IQ_EBT_RE" hidden="1">"c6215"</definedName>
    <definedName name="IQ_EBT_REIT" hidden="1">"c389"</definedName>
    <definedName name="IQ_EBT_SBC_ACT_OR_EST" hidden="1">"c4350"</definedName>
    <definedName name="IQ_EBT_SBC_ACT_OR_EST_CIQ" hidden="1">"c4875"</definedName>
    <definedName name="IQ_EBT_SBC_EST" hidden="1">"c4349"</definedName>
    <definedName name="IQ_EBT_SBC_GUIDANCE" hidden="1">"c4351"</definedName>
    <definedName name="IQ_EBT_SBC_GW_ACT_OR_EST" hidden="1">"c4354"</definedName>
    <definedName name="IQ_EBT_SBC_GW_ACT_OR_EST_CIQ" hidden="1">"c4879"</definedName>
    <definedName name="IQ_EBT_SBC_GW_EST" hidden="1">"c4353"</definedName>
    <definedName name="IQ_EBT_SBC_GW_GUIDANCE" hidden="1">"c4355"</definedName>
    <definedName name="IQ_EBT_SBC_GW_HIGH_EST" hidden="1">"c4356"</definedName>
    <definedName name="IQ_EBT_SBC_GW_HIGH_GUIDANCE" hidden="1">"c4191"</definedName>
    <definedName name="IQ_EBT_SBC_GW_LOW_EST" hidden="1">"c4357"</definedName>
    <definedName name="IQ_EBT_SBC_GW_LOW_GUIDANCE" hidden="1">"c4231"</definedName>
    <definedName name="IQ_EBT_SBC_GW_MEDIAN_EST" hidden="1">"c4358"</definedName>
    <definedName name="IQ_EBT_SBC_GW_NUM_EST" hidden="1">"c4359"</definedName>
    <definedName name="IQ_EBT_SBC_GW_STDDEV_EST" hidden="1">"c4360"</definedName>
    <definedName name="IQ_EBT_SBC_HIGH_EST" hidden="1">"c4362"</definedName>
    <definedName name="IQ_EBT_SBC_HIGH_GUIDANCE" hidden="1">"c4190"</definedName>
    <definedName name="IQ_EBT_SBC_LOW_EST" hidden="1">"c4363"</definedName>
    <definedName name="IQ_EBT_SBC_LOW_GUIDANCE" hidden="1">"c4230"</definedName>
    <definedName name="IQ_EBT_SBC_MEDIAN_EST" hidden="1">"c4364"</definedName>
    <definedName name="IQ_EBT_SBC_NUM_EST" hidden="1">"c4365"</definedName>
    <definedName name="IQ_EBT_SBC_STDDEV_EST" hidden="1">"c4366"</definedName>
    <definedName name="IQ_EBT_SUBTOTAL_AP" hidden="1">"c8982"</definedName>
    <definedName name="IQ_EBT_UTI" hidden="1">"c390"</definedName>
    <definedName name="IQ_ECO_METRIC_6825_UNUSED" hidden="1">"c6825"</definedName>
    <definedName name="IQ_ECO_METRIC_6825_UNUSED_UNUSED_UNUSED" hidden="1">"c6825"</definedName>
    <definedName name="IQ_ECO_METRIC_6839_UNUSED" hidden="1">"c6839"</definedName>
    <definedName name="IQ_ECO_METRIC_6839_UNUSED_UNUSED_UNUSED" hidden="1">"c6839"</definedName>
    <definedName name="IQ_ECO_METRIC_6896_UNUSED" hidden="1">"c6896"</definedName>
    <definedName name="IQ_ECO_METRIC_6896_UNUSED_UNUSED_UNUSED" hidden="1">"c6896"</definedName>
    <definedName name="IQ_ECO_METRIC_6897_UNUSED" hidden="1">"c6897"</definedName>
    <definedName name="IQ_ECO_METRIC_6897_UNUSED_UNUSED_UNUSED" hidden="1">"c6897"</definedName>
    <definedName name="IQ_ECO_METRIC_6927" hidden="1">"c6927"</definedName>
    <definedName name="IQ_ECO_METRIC_6988_UNUSED" hidden="1">"c6988"</definedName>
    <definedName name="IQ_ECO_METRIC_6988_UNUSED_UNUSED_UNUSED" hidden="1">"c6988"</definedName>
    <definedName name="IQ_ECO_METRIC_7045_UNUSED" hidden="1">"c7045"</definedName>
    <definedName name="IQ_ECO_METRIC_7045_UNUSED_UNUSED_UNUSED" hidden="1">"c7045"</definedName>
    <definedName name="IQ_ECO_METRIC_7059_UNUSED" hidden="1">"c7059"</definedName>
    <definedName name="IQ_ECO_METRIC_7059_UNUSED_UNUSED_UNUSED" hidden="1">"c7059"</definedName>
    <definedName name="IQ_ECO_METRIC_7116_UNUSED" hidden="1">"c7116"</definedName>
    <definedName name="IQ_ECO_METRIC_7116_UNUSED_UNUSED_UNUSED" hidden="1">"c7116"</definedName>
    <definedName name="IQ_ECO_METRIC_7117_UNUSED" hidden="1">"c7117"</definedName>
    <definedName name="IQ_ECO_METRIC_7117_UNUSED_UNUSED_UNUSED" hidden="1">"c7117"</definedName>
    <definedName name="IQ_ECO_METRIC_7147" hidden="1">"c7147"</definedName>
    <definedName name="IQ_ECO_METRIC_7208_UNUSED" hidden="1">"c7208"</definedName>
    <definedName name="IQ_ECO_METRIC_7208_UNUSED_UNUSED_UNUSED" hidden="1">"c7208"</definedName>
    <definedName name="IQ_ECO_METRIC_7265_UNUSED" hidden="1">"c7265"</definedName>
    <definedName name="IQ_ECO_METRIC_7265_UNUSED_UNUSED_UNUSED" hidden="1">"c7265"</definedName>
    <definedName name="IQ_ECO_METRIC_7279_UNUSED" hidden="1">"c7279"</definedName>
    <definedName name="IQ_ECO_METRIC_7279_UNUSED_UNUSED_UNUSED" hidden="1">"c7279"</definedName>
    <definedName name="IQ_ECO_METRIC_7336_UNUSED" hidden="1">"c7336"</definedName>
    <definedName name="IQ_ECO_METRIC_7336_UNUSED_UNUSED_UNUSED" hidden="1">"c7336"</definedName>
    <definedName name="IQ_ECO_METRIC_7337_UNUSED" hidden="1">"c7337"</definedName>
    <definedName name="IQ_ECO_METRIC_7337_UNUSED_UNUSED_UNUSED" hidden="1">"c7337"</definedName>
    <definedName name="IQ_ECO_METRIC_7367" hidden="1">"c7367"</definedName>
    <definedName name="IQ_ECO_METRIC_7428_UNUSED" hidden="1">"c7428"</definedName>
    <definedName name="IQ_ECO_METRIC_7428_UNUSED_UNUSED_UNUSED" hidden="1">"c7428"</definedName>
    <definedName name="IQ_ECO_METRIC_7556_UNUSED" hidden="1">"c7556"</definedName>
    <definedName name="IQ_ECO_METRIC_7556_UNUSED_UNUSED_UNUSED" hidden="1">"c7556"</definedName>
    <definedName name="IQ_ECO_METRIC_7557_UNUSED" hidden="1">"c7557"</definedName>
    <definedName name="IQ_ECO_METRIC_7557_UNUSED_UNUSED_UNUSED" hidden="1">"c7557"</definedName>
    <definedName name="IQ_ECO_METRIC_7587" hidden="1">"c7587"</definedName>
    <definedName name="IQ_ECO_METRIC_7648_UNUSED" hidden="1">"c7648"</definedName>
    <definedName name="IQ_ECO_METRIC_7648_UNUSED_UNUSED_UNUSED" hidden="1">"c7648"</definedName>
    <definedName name="IQ_ECO_METRIC_7704" hidden="1">"c7704"</definedName>
    <definedName name="IQ_ECO_METRIC_7705_UNUSED" hidden="1">"c7705"</definedName>
    <definedName name="IQ_ECO_METRIC_7705_UNUSED_UNUSED_UNUSED" hidden="1">"c7705"</definedName>
    <definedName name="IQ_ECO_METRIC_7706" hidden="1">"c7706"</definedName>
    <definedName name="IQ_ECO_METRIC_7718" hidden="1">"c7718"</definedName>
    <definedName name="IQ_ECO_METRIC_7719_UNUSED" hidden="1">"c7719"</definedName>
    <definedName name="IQ_ECO_METRIC_7719_UNUSED_UNUSED_UNUSED" hidden="1">"c7719"</definedName>
    <definedName name="IQ_ECO_METRIC_7776_UNUSED" hidden="1">"c7776"</definedName>
    <definedName name="IQ_ECO_METRIC_7776_UNUSED_UNUSED_UNUSED" hidden="1">"c7776"</definedName>
    <definedName name="IQ_ECO_METRIC_7777_UNUSED" hidden="1">"c7777"</definedName>
    <definedName name="IQ_ECO_METRIC_7777_UNUSED_UNUSED_UNUSED" hidden="1">"c7777"</definedName>
    <definedName name="IQ_ECO_METRIC_7807" hidden="1">"c7807"</definedName>
    <definedName name="IQ_ECO_METRIC_7811" hidden="1">"c7811"</definedName>
    <definedName name="IQ_ECO_METRIC_7868_UNUSED" hidden="1">"c7868"</definedName>
    <definedName name="IQ_ECO_METRIC_7868_UNUSED_UNUSED_UNUSED" hidden="1">"c7868"</definedName>
    <definedName name="IQ_ECO_METRIC_7873" hidden="1">"c7873"</definedName>
    <definedName name="IQ_ECO_METRIC_7924" hidden="1">"c7924"</definedName>
    <definedName name="IQ_ECO_METRIC_7925_UNUSED" hidden="1">"c7925"</definedName>
    <definedName name="IQ_ECO_METRIC_7925_UNUSED_UNUSED_UNUSED" hidden="1">"c7925"</definedName>
    <definedName name="IQ_ECO_METRIC_7926" hidden="1">"c7926"</definedName>
    <definedName name="IQ_ECO_METRIC_7938" hidden="1">"c7938"</definedName>
    <definedName name="IQ_ECO_METRIC_7939_UNUSED" hidden="1">"c7939"</definedName>
    <definedName name="IQ_ECO_METRIC_7939_UNUSED_UNUSED_UNUSED" hidden="1">"c7939"</definedName>
    <definedName name="IQ_ECO_METRIC_7996_UNUSED" hidden="1">"c7996"</definedName>
    <definedName name="IQ_ECO_METRIC_7996_UNUSED_UNUSED_UNUSED" hidden="1">"c7996"</definedName>
    <definedName name="IQ_ECO_METRIC_7997_UNUSED" hidden="1">"c7997"</definedName>
    <definedName name="IQ_ECO_METRIC_7997_UNUSED_UNUSED_UNUSED" hidden="1">"c7997"</definedName>
    <definedName name="IQ_ECO_METRIC_8027" hidden="1">"c8027"</definedName>
    <definedName name="IQ_ECO_METRIC_8031" hidden="1">"c8031"</definedName>
    <definedName name="IQ_ECO_METRIC_8088_UNUSED" hidden="1">"c8088"</definedName>
    <definedName name="IQ_ECO_METRIC_8088_UNUSED_UNUSED_UNUSED" hidden="1">"c8088"</definedName>
    <definedName name="IQ_ECO_METRIC_8093" hidden="1">"c8093"</definedName>
    <definedName name="IQ_ECO_METRIC_8144" hidden="1">"c8144"</definedName>
    <definedName name="IQ_ECO_METRIC_8145_UNUSED" hidden="1">"c8145"</definedName>
    <definedName name="IQ_ECO_METRIC_8145_UNUSED_UNUSED_UNUSED" hidden="1">"c8145"</definedName>
    <definedName name="IQ_ECO_METRIC_8146" hidden="1">"c8146"</definedName>
    <definedName name="IQ_ECO_METRIC_8158" hidden="1">"c8158"</definedName>
    <definedName name="IQ_ECO_METRIC_8159_UNUSED" hidden="1">"c8159"</definedName>
    <definedName name="IQ_ECO_METRIC_8159_UNUSED_UNUSED_UNUSED" hidden="1">"c8159"</definedName>
    <definedName name="IQ_ECO_METRIC_8216_UNUSED" hidden="1">"c8216"</definedName>
    <definedName name="IQ_ECO_METRIC_8216_UNUSED_UNUSED_UNUSED" hidden="1">"c8216"</definedName>
    <definedName name="IQ_ECO_METRIC_8217_UNUSED" hidden="1">"c8217"</definedName>
    <definedName name="IQ_ECO_METRIC_8217_UNUSED_UNUSED_UNUSED" hidden="1">"c8217"</definedName>
    <definedName name="IQ_ECO_METRIC_8247" hidden="1">"c8247"</definedName>
    <definedName name="IQ_ECO_METRIC_8251" hidden="1">"c8251"</definedName>
    <definedName name="IQ_ECO_METRIC_8308_UNUSED" hidden="1">"c8308"</definedName>
    <definedName name="IQ_ECO_METRIC_8308_UNUSED_UNUSED_UNUSED" hidden="1">"c8308"</definedName>
    <definedName name="IQ_ECO_METRIC_8313" hidden="1">"c8313"</definedName>
    <definedName name="IQ_ECO_METRIC_8366" hidden="1">"c8366"</definedName>
    <definedName name="IQ_ECO_METRIC_8378" hidden="1">"c8378"</definedName>
    <definedName name="IQ_ECO_METRIC_8436_UNUSED" hidden="1">"c8436"</definedName>
    <definedName name="IQ_ECO_METRIC_8436_UNUSED_UNUSED_UNUSED" hidden="1">"c8436"</definedName>
    <definedName name="IQ_ECO_METRIC_8437_UNUSED" hidden="1">"c8437"</definedName>
    <definedName name="IQ_ECO_METRIC_8437_UNUSED_UNUSED_UNUSED" hidden="1">"c8437"</definedName>
    <definedName name="IQ_ECO_METRIC_8467" hidden="1">"c8467"</definedName>
    <definedName name="IQ_ECO_METRIC_8471" hidden="1">"c8471"</definedName>
    <definedName name="IQ_ECO_METRIC_8528_UNUSED" hidden="1">"c8528"</definedName>
    <definedName name="IQ_ECO_METRIC_8528_UNUSED_UNUSED_UNUSED" hidden="1">"c8528"</definedName>
    <definedName name="IQ_ECO_METRIC_8533" hidden="1">"c8533"</definedName>
    <definedName name="IQ_ECS_AUTHORIZED_SHARES" hidden="1">"c5583"</definedName>
    <definedName name="IQ_ECS_AUTHORIZED_SHARES_ABS" hidden="1">"c5597"</definedName>
    <definedName name="IQ_ECS_CONVERT_FACTOR" hidden="1">"c5581"</definedName>
    <definedName name="IQ_ECS_CONVERT_FACTOR_ABS" hidden="1">"c5595"</definedName>
    <definedName name="IQ_ECS_CONVERT_INTO" hidden="1">"c5580"</definedName>
    <definedName name="IQ_ECS_CONVERT_INTO_ABS" hidden="1">"c5594"</definedName>
    <definedName name="IQ_ECS_CONVERT_TYPE" hidden="1">"c5579"</definedName>
    <definedName name="IQ_ECS_CONVERT_TYPE_ABS" hidden="1">"c5593"</definedName>
    <definedName name="IQ_ECS_INACTIVE_DATE" hidden="1">"c5576"</definedName>
    <definedName name="IQ_ECS_INACTIVE_DATE_ABS" hidden="1">"c5590"</definedName>
    <definedName name="IQ_ECS_NAME" hidden="1">"c5571"</definedName>
    <definedName name="IQ_ECS_NAME_ABS" hidden="1">"c5585"</definedName>
    <definedName name="IQ_ECS_NUM_SHAREHOLDERS" hidden="1">"c5584"</definedName>
    <definedName name="IQ_ECS_NUM_SHAREHOLDERS_ABS" hidden="1">"c5598"</definedName>
    <definedName name="IQ_ECS_PAR_VALUE" hidden="1">"c5577"</definedName>
    <definedName name="IQ_ECS_PAR_VALUE_ABS" hidden="1">"c5591"</definedName>
    <definedName name="IQ_ECS_PAR_VALUE_CURRENCY" hidden="1">"c5578"</definedName>
    <definedName name="IQ_ECS_PAR_VALUE_CURRENCY_ABS" hidden="1">"c5592"</definedName>
    <definedName name="IQ_ECS_SHARES_OUT_BS_DATE" hidden="1">"c5572"</definedName>
    <definedName name="IQ_ECS_SHARES_OUT_BS_DATE_ABS" hidden="1">"c5586"</definedName>
    <definedName name="IQ_ECS_SHARES_OUT_FILING_DATE" hidden="1">"c5573"</definedName>
    <definedName name="IQ_ECS_SHARES_OUT_FILING_DATE_ABS" hidden="1">"c5587"</definedName>
    <definedName name="IQ_ECS_START_DATE" hidden="1">"c5575"</definedName>
    <definedName name="IQ_ECS_START_DATE_ABS" hidden="1">"c5589"</definedName>
    <definedName name="IQ_ECS_TYPE" hidden="1">"c5574"</definedName>
    <definedName name="IQ_ECS_TYPE_ABS" hidden="1">"c5588"</definedName>
    <definedName name="IQ_ECS_VOTING" hidden="1">"c5582"</definedName>
    <definedName name="IQ_ECS_VOTING_ABS" hidden="1">"c5596"</definedName>
    <definedName name="IQ_EFFECT_SPECIAL_CHARGE" hidden="1">"c1595"</definedName>
    <definedName name="IQ_EFFECT_TAX_RATE" hidden="1">"c1899"</definedName>
    <definedName name="IQ_EFFECTIVE_DATE" hidden="1">"c8966"</definedName>
    <definedName name="IQ_EFFICIENCY_RATIO" hidden="1">"c391"</definedName>
    <definedName name="IQ_EFFICIENCY_RATIO_FDIC" hidden="1">"c6736"</definedName>
    <definedName name="IQ_EMBEDDED_VAL_COVERED" hidden="1">"c9962"</definedName>
    <definedName name="IQ_EMBEDDED_VAL_COVERED_BEG" hidden="1">"c9957"</definedName>
    <definedName name="IQ_EMBEDDED_VAL_GROUP" hidden="1">"c9948"</definedName>
    <definedName name="IQ_EMBEDDED_VAL_GROUP_BEG" hidden="1">"c9943"</definedName>
    <definedName name="IQ_EMPLOY_COST_INDEX_BENEFITS" hidden="1">"c6857"</definedName>
    <definedName name="IQ_EMPLOY_COST_INDEX_BENEFITS_APR" hidden="1">"c7517"</definedName>
    <definedName name="IQ_EMPLOY_COST_INDEX_BENEFITS_APR_FC" hidden="1">"c8397"</definedName>
    <definedName name="IQ_EMPLOY_COST_INDEX_BENEFITS_FC" hidden="1">"c7737"</definedName>
    <definedName name="IQ_EMPLOY_COST_INDEX_BENEFITS_POP" hidden="1">"c7077"</definedName>
    <definedName name="IQ_EMPLOY_COST_INDEX_BENEFITS_POP_FC" hidden="1">"c7957"</definedName>
    <definedName name="IQ_EMPLOY_COST_INDEX_BENEFITS_YOY" hidden="1">"c7297"</definedName>
    <definedName name="IQ_EMPLOY_COST_INDEX_BENEFITS_YOY_FC" hidden="1">"c8177"</definedName>
    <definedName name="IQ_EMPLOY_COST_INDEX_COMP" hidden="1">"c6856"</definedName>
    <definedName name="IQ_EMPLOY_COST_INDEX_COMP_APR" hidden="1">"c7516"</definedName>
    <definedName name="IQ_EMPLOY_COST_INDEX_COMP_APR_FC" hidden="1">"c8396"</definedName>
    <definedName name="IQ_EMPLOY_COST_INDEX_COMP_FC" hidden="1">"c7736"</definedName>
    <definedName name="IQ_EMPLOY_COST_INDEX_COMP_POP" hidden="1">"c7076"</definedName>
    <definedName name="IQ_EMPLOY_COST_INDEX_COMP_POP_FC" hidden="1">"c7956"</definedName>
    <definedName name="IQ_EMPLOY_COST_INDEX_COMP_YOY" hidden="1">"c7296"</definedName>
    <definedName name="IQ_EMPLOY_COST_INDEX_COMP_YOY_FC" hidden="1">"c8176"</definedName>
    <definedName name="IQ_EMPLOY_COST_INDEX_WAGE_SALARY" hidden="1">"c6858"</definedName>
    <definedName name="IQ_EMPLOY_COST_INDEX_WAGE_SALARY_APR" hidden="1">"c7518"</definedName>
    <definedName name="IQ_EMPLOY_COST_INDEX_WAGE_SALARY_APR_FC" hidden="1">"c8398"</definedName>
    <definedName name="IQ_EMPLOY_COST_INDEX_WAGE_SALARY_FC" hidden="1">"c7738"</definedName>
    <definedName name="IQ_EMPLOY_COST_INDEX_WAGE_SALARY_POP" hidden="1">"c7078"</definedName>
    <definedName name="IQ_EMPLOY_COST_INDEX_WAGE_SALARY_POP_FC" hidden="1">"c7958"</definedName>
    <definedName name="IQ_EMPLOY_COST_INDEX_WAGE_SALARY_YOY" hidden="1">"c7298"</definedName>
    <definedName name="IQ_EMPLOY_COST_INDEX_WAGE_SALARY_YOY_FC" hidden="1">"c8178"</definedName>
    <definedName name="IQ_EMPLOYEES" hidden="1">"c392"</definedName>
    <definedName name="IQ_ENTERPRISE_VALUE" hidden="1">"c1348"</definedName>
    <definedName name="IQ_ENTITLEMENT_DET_EST" hidden="1">"c12044"</definedName>
    <definedName name="IQ_ENTITLEMENT_DET_EST_THOM" hidden="1">"c12072"</definedName>
    <definedName name="IQ_ENTREPRENEURAL_PROPERTY_INC" hidden="1">"c6859"</definedName>
    <definedName name="IQ_ENTREPRENEURAL_PROPERTY_INC_APR" hidden="1">"c7519"</definedName>
    <definedName name="IQ_ENTREPRENEURAL_PROPERTY_INC_APR_FC" hidden="1">"c8399"</definedName>
    <definedName name="IQ_ENTREPRENEURAL_PROPERTY_INC_FC" hidden="1">"c7739"</definedName>
    <definedName name="IQ_ENTREPRENEURAL_PROPERTY_INC_POP" hidden="1">"c7079"</definedName>
    <definedName name="IQ_ENTREPRENEURAL_PROPERTY_INC_POP_FC" hidden="1">"c7959"</definedName>
    <definedName name="IQ_ENTREPRENEURAL_PROPERTY_INC_YOY" hidden="1">"c7299"</definedName>
    <definedName name="IQ_ENTREPRENEURAL_PROPERTY_INC_YOY_FC" hidden="1">"c8179"</definedName>
    <definedName name="IQ_EPS" hidden="1">"IQ_EPS"</definedName>
    <definedName name="IQ_EPS_10K" hidden="1">"IQ_EPS_10K"</definedName>
    <definedName name="IQ_EPS_10Q" hidden="1">"IQ_EPS_10Q"</definedName>
    <definedName name="IQ_EPS_10Q1" hidden="1">"IQ_EPS_10Q1"</definedName>
    <definedName name="IQ_EPS_10YR_ANN_CAGR" hidden="1">"c6085"</definedName>
    <definedName name="IQ_EPS_10YR_ANN_GROWTH" hidden="1">"c393"</definedName>
    <definedName name="IQ_EPS_1YR_ANN_GROWTH" hidden="1">"c394"</definedName>
    <definedName name="IQ_EPS_2YR_ANN_CAGR" hidden="1">"c6086"</definedName>
    <definedName name="IQ_EPS_2YR_ANN_GROWTH" hidden="1">"c395"</definedName>
    <definedName name="IQ_EPS_3YR_ANN_CAGR" hidden="1">"c6087"</definedName>
    <definedName name="IQ_EPS_3YR_ANN_GROWTH" hidden="1">"c396"</definedName>
    <definedName name="IQ_EPS_5YR_ANN_CAGR" hidden="1">"c6088"</definedName>
    <definedName name="IQ_EPS_5YR_ANN_GROWTH" hidden="1">"c397"</definedName>
    <definedName name="IQ_EPS_7YR_ANN_CAGR" hidden="1">"c6089"</definedName>
    <definedName name="IQ_EPS_7YR_ANN_GROWTH" hidden="1">"c398"</definedName>
    <definedName name="IQ_EPS_ACT_OR_EST" hidden="1">"c2213"</definedName>
    <definedName name="IQ_EPS_ACT_OR_EST_CIQ" hidden="1">"c5058"</definedName>
    <definedName name="IQ_EPS_ACT_OR_EST_THOM" hidden="1">"c5298"</definedName>
    <definedName name="IQ_EPS_AP" hidden="1">"c8880"</definedName>
    <definedName name="IQ_EPS_AP_ABS" hidden="1">"c8899"</definedName>
    <definedName name="IQ_EPS_DET_EST_CURRENCY_THOM" hidden="1">"c12484"</definedName>
    <definedName name="IQ_EPS_DET_EST_DATE_THOM" hidden="1">"c12235"</definedName>
    <definedName name="IQ_EPS_DET_EST_INCL_THOM" hidden="1">"c12367"</definedName>
    <definedName name="IQ_EPS_DET_EST_ORIGIN_THOM" hidden="1">"c12605"</definedName>
    <definedName name="IQ_EPS_DET_EST_THOM" hidden="1">"c12085"</definedName>
    <definedName name="IQ_EPS_EST" hidden="1">"c399"</definedName>
    <definedName name="IQ_EPS_EST_1" hidden="1">"IQ_EPS_EST_1"</definedName>
    <definedName name="IQ_EPS_EST_BOTTOM_UP" hidden="1">"c5489"</definedName>
    <definedName name="IQ_EPS_EST_BOTTOM_UP_THOM" hidden="1">"c5647"</definedName>
    <definedName name="IQ_EPS_EST_CIQ" hidden="1">"c4994"</definedName>
    <definedName name="IQ_EPS_EST_THOM" hidden="1">"c5290"</definedName>
    <definedName name="IQ_EPS_EXCL_GUIDANCE" hidden="1">"c4368"</definedName>
    <definedName name="IQ_EPS_EXCL_HIGH_GUIDANCE" hidden="1">"c4369"</definedName>
    <definedName name="IQ_EPS_EXCL_LOW_GUIDANCE" hidden="1">"c4204"</definedName>
    <definedName name="IQ_EPS_GAAP_GUIDANCE" hidden="1">"c4370"</definedName>
    <definedName name="IQ_EPS_GAAP_HIGH_GUIDANCE" hidden="1">"c4371"</definedName>
    <definedName name="IQ_EPS_GAAP_LOW_GUIDANCE" hidden="1">"c4205"</definedName>
    <definedName name="IQ_EPS_GW_ACT_OR_EST" hidden="1">"c2223"</definedName>
    <definedName name="IQ_EPS_GW_ACT_OR_EST_CIQ" hidden="1">"c5066"</definedName>
    <definedName name="IQ_EPS_GW_DET_EST" hidden="1">"c12056"</definedName>
    <definedName name="IQ_EPS_GW_DET_EST_CURRENCY" hidden="1">"c12463"</definedName>
    <definedName name="IQ_EPS_GW_DET_EST_CURRENCY_THOM" hidden="1">"c12485"</definedName>
    <definedName name="IQ_EPS_GW_DET_EST_DATE" hidden="1">"c12209"</definedName>
    <definedName name="IQ_EPS_GW_DET_EST_DATE_THOM" hidden="1">"c12236"</definedName>
    <definedName name="IQ_EPS_GW_DET_EST_INCL" hidden="1">"c12346"</definedName>
    <definedName name="IQ_EPS_GW_DET_EST_INCL_THOM" hidden="1">"c12368"</definedName>
    <definedName name="IQ_EPS_GW_DET_EST_ORIGIN" hidden="1">"c12582"</definedName>
    <definedName name="IQ_EPS_GW_DET_EST_ORIGIN_THOM" hidden="1">"c12606"</definedName>
    <definedName name="IQ_EPS_GW_DET_EST_THOM" hidden="1">"c12086"</definedName>
    <definedName name="IQ_EPS_GW_EST" hidden="1">"c1737"</definedName>
    <definedName name="IQ_EPS_GW_EST_BOTTOM_UP" hidden="1">"c5491"</definedName>
    <definedName name="IQ_EPS_GW_EST_CIQ" hidden="1">"c4723"</definedName>
    <definedName name="IQ_EPS_GW_EST_THOM" hidden="1">"c5133"</definedName>
    <definedName name="IQ_EPS_GW_GUIDANCE" hidden="1">"c4372"</definedName>
    <definedName name="IQ_EPS_GW_HIGH_EST" hidden="1">"c1739"</definedName>
    <definedName name="IQ_EPS_GW_HIGH_EST_CIQ" hidden="1">"c4725"</definedName>
    <definedName name="IQ_EPS_GW_HIGH_EST_THOM" hidden="1">"c5135"</definedName>
    <definedName name="IQ_EPS_GW_HIGH_GUIDANCE" hidden="1">"c4373"</definedName>
    <definedName name="IQ_EPS_GW_LOW_EST" hidden="1">"c1740"</definedName>
    <definedName name="IQ_EPS_GW_LOW_EST_CIQ" hidden="1">"c4726"</definedName>
    <definedName name="IQ_EPS_GW_LOW_EST_THOM" hidden="1">"c5136"</definedName>
    <definedName name="IQ_EPS_GW_LOW_GUIDANCE" hidden="1">"c4206"</definedName>
    <definedName name="IQ_EPS_GW_MEDIAN_EST" hidden="1">"c1738"</definedName>
    <definedName name="IQ_EPS_GW_MEDIAN_EST_CIQ" hidden="1">"c4724"</definedName>
    <definedName name="IQ_EPS_GW_MEDIAN_EST_THOM" hidden="1">"c5134"</definedName>
    <definedName name="IQ_EPS_GW_NUM_EST" hidden="1">"c1741"</definedName>
    <definedName name="IQ_EPS_GW_NUM_EST_CIQ" hidden="1">"c4727"</definedName>
    <definedName name="IQ_EPS_GW_NUM_EST_THOM" hidden="1">"c5137"</definedName>
    <definedName name="IQ_EPS_GW_STDDEV_EST" hidden="1">"c1742"</definedName>
    <definedName name="IQ_EPS_GW_STDDEV_EST_CIQ" hidden="1">"c4728"</definedName>
    <definedName name="IQ_EPS_GW_STDDEV_EST_THOM" hidden="1">"c5138"</definedName>
    <definedName name="IQ_EPS_HIGH_EST" hidden="1">"c400"</definedName>
    <definedName name="IQ_EPS_HIGH_EST_CIQ" hidden="1">"c4995"</definedName>
    <definedName name="IQ_EPS_HIGH_EST_THOM" hidden="1">"c5291"</definedName>
    <definedName name="IQ_EPS_LOW_EST" hidden="1">"c401"</definedName>
    <definedName name="IQ_EPS_LOW_EST_CIQ" hidden="1">"c4996"</definedName>
    <definedName name="IQ_EPS_LOW_EST_THOM" hidden="1">"c5292"</definedName>
    <definedName name="IQ_EPS_MEDIAN_EST" hidden="1">"c1661"</definedName>
    <definedName name="IQ_EPS_MEDIAN_EST_CIQ" hidden="1">"c4997"</definedName>
    <definedName name="IQ_EPS_MEDIAN_EST_THOM" hidden="1">"c5293"</definedName>
    <definedName name="IQ_EPS_NAME_AP" hidden="1">"c8918"</definedName>
    <definedName name="IQ_EPS_NAME_AP_ABS" hidden="1">"c8937"</definedName>
    <definedName name="IQ_EPS_NORM" hidden="1">"c1902"</definedName>
    <definedName name="IQ_EPS_NORM_DET_EST" hidden="1">"c12058"</definedName>
    <definedName name="IQ_EPS_NORM_DET_EST_CURRENCY" hidden="1">"c12465"</definedName>
    <definedName name="IQ_EPS_NORM_DET_EST_DATE" hidden="1">"c12211"</definedName>
    <definedName name="IQ_EPS_NORM_DET_EST_INCL" hidden="1">"c12348"</definedName>
    <definedName name="IQ_EPS_NORM_DET_EST_ORIGIN" hidden="1">"c12583"</definedName>
    <definedName name="IQ_EPS_NORM_EST" hidden="1">"c2226"</definedName>
    <definedName name="IQ_EPS_NORM_EST_BOTTOM_UP" hidden="1">"c5490"</definedName>
    <definedName name="IQ_EPS_NORM_EST_CIQ" hidden="1">"c4667"</definedName>
    <definedName name="IQ_EPS_NORM_HIGH_EST" hidden="1">"c2228"</definedName>
    <definedName name="IQ_EPS_NORM_HIGH_EST_CIQ" hidden="1">"c4669"</definedName>
    <definedName name="IQ_EPS_NORM_LOW_EST" hidden="1">"c2229"</definedName>
    <definedName name="IQ_EPS_NORM_LOW_EST_CIQ" hidden="1">"c4670"</definedName>
    <definedName name="IQ_EPS_NORM_MEDIAN_EST" hidden="1">"c2227"</definedName>
    <definedName name="IQ_EPS_NORM_MEDIAN_EST_CIQ" hidden="1">"c4668"</definedName>
    <definedName name="IQ_EPS_NORM_NUM_EST" hidden="1">"c2230"</definedName>
    <definedName name="IQ_EPS_NORM_NUM_EST_CIQ" hidden="1">"c4671"</definedName>
    <definedName name="IQ_EPS_NORM_STDDEV_EST" hidden="1">"c2231"</definedName>
    <definedName name="IQ_EPS_NORM_STDDEV_EST_CIQ" hidden="1">"c4672"</definedName>
    <definedName name="IQ_EPS_NUM_EST" hidden="1">"c402"</definedName>
    <definedName name="IQ_EPS_NUM_EST_CIQ" hidden="1">"c4992"</definedName>
    <definedName name="IQ_EPS_NUM_EST_THOM" hidden="1">"c5288"</definedName>
    <definedName name="IQ_EPS_REPORT_ACT_OR_EST" hidden="1">"c2224"</definedName>
    <definedName name="IQ_EPS_REPORT_ACT_OR_EST_CIQ" hidden="1">"c5067"</definedName>
    <definedName name="IQ_EPS_REPORT_ACT_OR_EST_THOM" hidden="1">"c5307"</definedName>
    <definedName name="IQ_EPS_REPORTED_DET_EST" hidden="1">"c12057"</definedName>
    <definedName name="IQ_EPS_REPORTED_DET_EST_CURRENCY" hidden="1">"c12464"</definedName>
    <definedName name="IQ_EPS_REPORTED_DET_EST_CURRENCY_THOM" hidden="1">"c12486"</definedName>
    <definedName name="IQ_EPS_REPORTED_DET_EST_DATE" hidden="1">"c12210"</definedName>
    <definedName name="IQ_EPS_REPORTED_DET_EST_DATE_THOM" hidden="1">"c12237"</definedName>
    <definedName name="IQ_EPS_REPORTED_DET_EST_INCL" hidden="1">"c12347"</definedName>
    <definedName name="IQ_EPS_REPORTED_DET_EST_INCL_THOM" hidden="1">"c12369"</definedName>
    <definedName name="IQ_EPS_REPORTED_DET_EST_ORIGIN" hidden="1">"c12772"</definedName>
    <definedName name="IQ_EPS_REPORTED_DET_EST_ORIGIN_THOM" hidden="1">"c12607"</definedName>
    <definedName name="IQ_EPS_REPORTED_DET_EST_THOM" hidden="1">"c12087"</definedName>
    <definedName name="IQ_EPS_REPORTED_EST" hidden="1">"c1744"</definedName>
    <definedName name="IQ_EPS_REPORTED_EST_BOTTOM_UP" hidden="1">"c5492"</definedName>
    <definedName name="IQ_EPS_REPORTED_EST_CIQ" hidden="1">"c4730"</definedName>
    <definedName name="IQ_EPS_REPORTED_EST_THOM" hidden="1">"c5140"</definedName>
    <definedName name="IQ_EPS_REPORTED_HIGH_EST" hidden="1">"c1746"</definedName>
    <definedName name="IQ_EPS_REPORTED_HIGH_EST_CIQ" hidden="1">"c4732"</definedName>
    <definedName name="IQ_EPS_REPORTED_HIGH_EST_THOM" hidden="1">"c5142"</definedName>
    <definedName name="IQ_EPS_REPORTED_LOW_EST" hidden="1">"c1747"</definedName>
    <definedName name="IQ_EPS_REPORTED_LOW_EST_CIQ" hidden="1">"c4733"</definedName>
    <definedName name="IQ_EPS_REPORTED_LOW_EST_THOM" hidden="1">"c5143"</definedName>
    <definedName name="IQ_EPS_REPORTED_MEDIAN_EST" hidden="1">"c1745"</definedName>
    <definedName name="IQ_EPS_REPORTED_MEDIAN_EST_CIQ" hidden="1">"c4731"</definedName>
    <definedName name="IQ_EPS_REPORTED_MEDIAN_EST_THOM" hidden="1">"c5141"</definedName>
    <definedName name="IQ_EPS_REPORTED_NUM_EST" hidden="1">"c1748"</definedName>
    <definedName name="IQ_EPS_REPORTED_NUM_EST_CIQ" hidden="1">"c4734"</definedName>
    <definedName name="IQ_EPS_REPORTED_NUM_EST_THOM" hidden="1">"c5144"</definedName>
    <definedName name="IQ_EPS_REPORTED_STDDEV_EST" hidden="1">"c1749"</definedName>
    <definedName name="IQ_EPS_REPORTED_STDDEV_EST_CIQ" hidden="1">"c4735"</definedName>
    <definedName name="IQ_EPS_REPORTED_STDDEV_EST_THOM" hidden="1">"c5145"</definedName>
    <definedName name="IQ_EPS_SBC_ACT_OR_EST" hidden="1">"c4376"</definedName>
    <definedName name="IQ_EPS_SBC_ACT_OR_EST_CIQ" hidden="1">"c4901"</definedName>
    <definedName name="IQ_EPS_SBC_EST" hidden="1">"c4375"</definedName>
    <definedName name="IQ_EPS_SBC_GUIDANCE" hidden="1">"c4377"</definedName>
    <definedName name="IQ_EPS_SBC_GW_ACT_OR_EST" hidden="1">"c4380"</definedName>
    <definedName name="IQ_EPS_SBC_GW_ACT_OR_EST_CIQ" hidden="1">"c4905"</definedName>
    <definedName name="IQ_EPS_SBC_GW_EST" hidden="1">"c4379"</definedName>
    <definedName name="IQ_EPS_SBC_GW_GUIDANCE" hidden="1">"c4381"</definedName>
    <definedName name="IQ_EPS_SBC_GW_HIGH_EST" hidden="1">"c4382"</definedName>
    <definedName name="IQ_EPS_SBC_GW_HIGH_GUIDANCE" hidden="1">"c4189"</definedName>
    <definedName name="IQ_EPS_SBC_GW_LOW_EST" hidden="1">"c4383"</definedName>
    <definedName name="IQ_EPS_SBC_GW_LOW_GUIDANCE" hidden="1">"c4229"</definedName>
    <definedName name="IQ_EPS_SBC_GW_MEDIAN_EST" hidden="1">"c4384"</definedName>
    <definedName name="IQ_EPS_SBC_GW_NUM_EST" hidden="1">"c4385"</definedName>
    <definedName name="IQ_EPS_SBC_GW_STDDEV_EST" hidden="1">"c4386"</definedName>
    <definedName name="IQ_EPS_SBC_HIGH_EST" hidden="1">"c4388"</definedName>
    <definedName name="IQ_EPS_SBC_HIGH_GUIDANCE" hidden="1">"c4188"</definedName>
    <definedName name="IQ_EPS_SBC_LOW_EST" hidden="1">"c4389"</definedName>
    <definedName name="IQ_EPS_SBC_LOW_GUIDANCE" hidden="1">"c4228"</definedName>
    <definedName name="IQ_EPS_SBC_MEDIAN_EST" hidden="1">"c4390"</definedName>
    <definedName name="IQ_EPS_SBC_NUM_EST" hidden="1">"c4391"</definedName>
    <definedName name="IQ_EPS_SBC_STDDEV_EST" hidden="1">"c4392"</definedName>
    <definedName name="IQ_EPS_STDDEV_EST" hidden="1">"c403"</definedName>
    <definedName name="IQ_EPS_STDDEV_EST_CIQ" hidden="1">"c4993"</definedName>
    <definedName name="IQ_EPS_STDDEV_EST_THOM" hidden="1">"c5289"</definedName>
    <definedName name="IQ_EQUITY_AFFIL" hidden="1">"c1451"</definedName>
    <definedName name="IQ_EQUITY_AP" hidden="1">"c8887"</definedName>
    <definedName name="IQ_EQUITY_AP_ABS" hidden="1">"c8906"</definedName>
    <definedName name="IQ_EQUITY_CAPITAL_ASSETS_FDIC" hidden="1">"c6744"</definedName>
    <definedName name="IQ_EQUITY_FDIC" hidden="1">"c6353"</definedName>
    <definedName name="IQ_EQUITY_METHOD" hidden="1">"c404"</definedName>
    <definedName name="IQ_EQUITY_NAME_AP" hidden="1">"c8925"</definedName>
    <definedName name="IQ_EQUITY_NAME_AP_ABS" hidden="1">"c8944"</definedName>
    <definedName name="IQ_EQUITY_SECURITIES_FDIC" hidden="1">"c6304"</definedName>
    <definedName name="IQ_EQUITY_SECURITY_EXPOSURES_FDIC" hidden="1">"c6664"</definedName>
    <definedName name="IQ_EQV_OVER_BV" hidden="1">"c1596"</definedName>
    <definedName name="IQ_EQV_OVER_LTM_PRETAX_INC" hidden="1">"c1390"</definedName>
    <definedName name="IQ_ESOP_DEBT" hidden="1">"c1597"</definedName>
    <definedName name="IQ_EST_ACT_BV" hidden="1">"c5630"</definedName>
    <definedName name="IQ_EST_ACT_BV_SHARE" hidden="1">"c3549"</definedName>
    <definedName name="IQ_EST_ACT_BV_SHARE_THOM" hidden="1">"c4026"</definedName>
    <definedName name="IQ_EST_ACT_CAPEX" hidden="1">"c3546"</definedName>
    <definedName name="IQ_EST_ACT_CAPEX_THOM" hidden="1">"c5508"</definedName>
    <definedName name="IQ_EST_ACT_CASH_EPS" hidden="1">"c5637"</definedName>
    <definedName name="IQ_EST_ACT_CASH_EPS_THOM" hidden="1">"c5645"</definedName>
    <definedName name="IQ_EST_ACT_CASH_FLOW" hidden="1">"c4394"</definedName>
    <definedName name="IQ_EST_ACT_CASH_OPER" hidden="1">"c4395"</definedName>
    <definedName name="IQ_EST_ACT_CFPS" hidden="1">"c1673"</definedName>
    <definedName name="IQ_EST_ACT_CFPS_THOM" hidden="1">"c4012"</definedName>
    <definedName name="IQ_EST_ACT_DISTRIBUTABLE_CASH" hidden="1">"c4396"</definedName>
    <definedName name="IQ_EST_ACT_DISTRIBUTABLE_CASH_SHARE" hidden="1">"c4397"</definedName>
    <definedName name="IQ_EST_ACT_DPS" hidden="1">"c1680"</definedName>
    <definedName name="IQ_EST_ACT_DPS_THOM" hidden="1">"c4019"</definedName>
    <definedName name="IQ_EST_ACT_EBIT" hidden="1">"c1687"</definedName>
    <definedName name="IQ_EST_ACT_EBIT_GW" hidden="1">"c4398"</definedName>
    <definedName name="IQ_EST_ACT_EBIT_SBC" hidden="1">"c4399"</definedName>
    <definedName name="IQ_EST_ACT_EBIT_SBC_GW" hidden="1">"c4400"</definedName>
    <definedName name="IQ_EST_ACT_EBIT_THOM" hidden="1">"c5111"</definedName>
    <definedName name="IQ_EST_ACT_EBITDA" hidden="1">"c1664"</definedName>
    <definedName name="IQ_EST_ACT_EBITDA_SBC" hidden="1">"c4401"</definedName>
    <definedName name="IQ_EST_ACT_EBITDA_THOM" hidden="1">"c3998"</definedName>
    <definedName name="IQ_EST_ACT_EBT_SBC" hidden="1">"c4402"</definedName>
    <definedName name="IQ_EST_ACT_EBT_SBC_GW" hidden="1">"c4403"</definedName>
    <definedName name="IQ_EST_ACT_EPS" hidden="1">"c1648"</definedName>
    <definedName name="IQ_EST_ACT_EPS_GW" hidden="1">"c1743"</definedName>
    <definedName name="IQ_EST_ACT_EPS_GW_CIQ" hidden="1">"c4729"</definedName>
    <definedName name="IQ_EST_ACT_EPS_GW_THOM" hidden="1">"c5139"</definedName>
    <definedName name="IQ_EST_ACT_EPS_NORM" hidden="1">"c2232"</definedName>
    <definedName name="IQ_EST_ACT_EPS_NORM_CIQ" hidden="1">"c4673"</definedName>
    <definedName name="IQ_EST_ACT_EPS_REPORTED" hidden="1">"c1750"</definedName>
    <definedName name="IQ_EST_ACT_EPS_REPORTED_CIQ" hidden="1">"c4736"</definedName>
    <definedName name="IQ_EST_ACT_EPS_REPORTED_THOM" hidden="1">"c5146"</definedName>
    <definedName name="IQ_EST_ACT_EPS_SBC" hidden="1">"c4404"</definedName>
    <definedName name="IQ_EST_ACT_EPS_SBC_GW" hidden="1">"c4405"</definedName>
    <definedName name="IQ_EST_ACT_EPS_THOM" hidden="1">"c5294"</definedName>
    <definedName name="IQ_EST_ACT_FFO" hidden="1">"c1666"</definedName>
    <definedName name="IQ_EST_ACT_FFO_ADJ" hidden="1">"c4406"</definedName>
    <definedName name="IQ_EST_ACT_FFO_REUT" hidden="1">"c3843"</definedName>
    <definedName name="IQ_EST_ACT_FFO_SHARE" hidden="1">"c4407"</definedName>
    <definedName name="IQ_EST_ACT_FFO_THOM" hidden="1">"c4005"</definedName>
    <definedName name="IQ_EST_ACT_GROSS_MARGIN" hidden="1">"c5553"</definedName>
    <definedName name="IQ_EST_ACT_GROSS_MARGIN_THOM" hidden="1">"c5561"</definedName>
    <definedName name="IQ_EST_ACT_MAINT_CAPEX" hidden="1">"c4408"</definedName>
    <definedName name="IQ_EST_ACT_NAV" hidden="1">"c1757"</definedName>
    <definedName name="IQ_EST_ACT_NAV_SHARE" hidden="1">"c5608"</definedName>
    <definedName name="IQ_EST_ACT_NAV_THOM" hidden="1">"c5600"</definedName>
    <definedName name="IQ_EST_ACT_NET_DEBT" hidden="1">"c3545"</definedName>
    <definedName name="IQ_EST_ACT_NET_DEBT_THOM" hidden="1">"c4033"</definedName>
    <definedName name="IQ_EST_ACT_NI" hidden="1">"c1722"</definedName>
    <definedName name="IQ_EST_ACT_NI_GW" hidden="1">"c1729"</definedName>
    <definedName name="IQ_EST_ACT_NI_REPORTED" hidden="1">"c1736"</definedName>
    <definedName name="IQ_EST_ACT_NI_SBC" hidden="1">"c4409"</definedName>
    <definedName name="IQ_EST_ACT_NI_SBC_GW" hidden="1">"c4410"</definedName>
    <definedName name="IQ_EST_ACT_NI_THOM" hidden="1">"c5132"</definedName>
    <definedName name="IQ_EST_ACT_OPER_INC" hidden="1">"c1694"</definedName>
    <definedName name="IQ_EST_ACT_OPER_INC_THOM" hidden="1">"c5118"</definedName>
    <definedName name="IQ_EST_ACT_PRETAX_GW_INC" hidden="1">"c1708"</definedName>
    <definedName name="IQ_EST_ACT_PRETAX_INC" hidden="1">"c1701"</definedName>
    <definedName name="IQ_EST_ACT_PRETAX_INC_THOM" hidden="1">"c5125"</definedName>
    <definedName name="IQ_EST_ACT_PRETAX_REPORT_INC" hidden="1">"c1715"</definedName>
    <definedName name="IQ_EST_ACT_RECURRING_PROFIT" hidden="1">"c4411"</definedName>
    <definedName name="IQ_EST_ACT_RECURRING_PROFIT_SHARE" hidden="1">"c4412"</definedName>
    <definedName name="IQ_EST_ACT_RETURN_ASSETS" hidden="1">"c3547"</definedName>
    <definedName name="IQ_EST_ACT_RETURN_ASSETS_THOM" hidden="1">"c4040"</definedName>
    <definedName name="IQ_EST_ACT_RETURN_EQUITY" hidden="1">"c3548"</definedName>
    <definedName name="IQ_EST_ACT_RETURN_EQUITY_THOM" hidden="1">"c5287"</definedName>
    <definedName name="IQ_EST_ACT_REV" hidden="1">"c2113"</definedName>
    <definedName name="IQ_EST_ACT_REV_THOM" hidden="1">"c3997"</definedName>
    <definedName name="IQ_EST_BV_SHARE_DIFF" hidden="1">"c4147"</definedName>
    <definedName name="IQ_EST_BV_SHARE_SURPRISE_PERCENT" hidden="1">"c4148"</definedName>
    <definedName name="IQ_EST_CAPEX_DIFF" hidden="1">"c4149"</definedName>
    <definedName name="IQ_EST_CAPEX_GROWTH_1YR" hidden="1">"c3588"</definedName>
    <definedName name="IQ_EST_CAPEX_GROWTH_1YR_THOM" hidden="1">"c5542"</definedName>
    <definedName name="IQ_EST_CAPEX_GROWTH_2YR" hidden="1">"c3589"</definedName>
    <definedName name="IQ_EST_CAPEX_GROWTH_2YR_THOM" hidden="1">"c5543"</definedName>
    <definedName name="IQ_EST_CAPEX_GROWTH_Q_1YR" hidden="1">"c3590"</definedName>
    <definedName name="IQ_EST_CAPEX_GROWTH_Q_1YR_THOM" hidden="1">"c5544"</definedName>
    <definedName name="IQ_EST_CAPEX_SEQ_GROWTH_Q" hidden="1">"c3591"</definedName>
    <definedName name="IQ_EST_CAPEX_SEQ_GROWTH_Q_THOM" hidden="1">"c5545"</definedName>
    <definedName name="IQ_EST_CAPEX_SURPRISE_PERCENT" hidden="1">"c4151"</definedName>
    <definedName name="IQ_EST_CASH_FLOW_DIFF" hidden="1">"c4152"</definedName>
    <definedName name="IQ_EST_CASH_FLOW_SURPRISE_PERCENT" hidden="1">"c4161"</definedName>
    <definedName name="IQ_EST_CASH_OPER_DIFF" hidden="1">"c4162"</definedName>
    <definedName name="IQ_EST_CASH_OPER_SURPRISE_PERCENT" hidden="1">"c4248"</definedName>
    <definedName name="IQ_EST_CFPS_DIFF" hidden="1">"c1871"</definedName>
    <definedName name="IQ_EST_CFPS_DIFF_THOM" hidden="1">"c5188"</definedName>
    <definedName name="IQ_EST_CFPS_GROWTH_1YR" hidden="1">"c1774"</definedName>
    <definedName name="IQ_EST_CFPS_GROWTH_1YR_THOM" hidden="1">"c5174"</definedName>
    <definedName name="IQ_EST_CFPS_GROWTH_2YR" hidden="1">"c1775"</definedName>
    <definedName name="IQ_EST_CFPS_GROWTH_2YR_THOM" hidden="1">"c5175"</definedName>
    <definedName name="IQ_EST_CFPS_GROWTH_Q_1YR" hidden="1">"c1776"</definedName>
    <definedName name="IQ_EST_CFPS_GROWTH_Q_1YR_THOM" hidden="1">"c5176"</definedName>
    <definedName name="IQ_EST_CFPS_SEQ_GROWTH_Q" hidden="1">"c1777"</definedName>
    <definedName name="IQ_EST_CFPS_SEQ_GROWTH_Q_THOM" hidden="1">"c5177"</definedName>
    <definedName name="IQ_EST_CFPS_SURPRISE_PERCENT" hidden="1">"c1872"</definedName>
    <definedName name="IQ_EST_CFPS_SURPRISE_PERCENT_THOM" hidden="1">"c5189"</definedName>
    <definedName name="IQ_EST_CURRENCY" hidden="1">"c2140"</definedName>
    <definedName name="IQ_EST_CURRENCY_CIQ" hidden="1">"c4769"</definedName>
    <definedName name="IQ_EST_CURRENCY_THOM" hidden="1">"c5280"</definedName>
    <definedName name="IQ_EST_DATE" hidden="1">"c1634"</definedName>
    <definedName name="IQ_EST_DATE_CIQ" hidden="1">"c4770"</definedName>
    <definedName name="IQ_EST_DATE_THOM" hidden="1">"c5281"</definedName>
    <definedName name="IQ_EST_DISTRIBUTABLE_CASH_DIFF" hidden="1">"c4276"</definedName>
    <definedName name="IQ_EST_DISTRIBUTABLE_CASH_GROWTH_1YR" hidden="1">"c4413"</definedName>
    <definedName name="IQ_EST_DISTRIBUTABLE_CASH_GROWTH_2YR" hidden="1">"c4414"</definedName>
    <definedName name="IQ_EST_DISTRIBUTABLE_CASH_GROWTH_Q_1YR" hidden="1">"c4415"</definedName>
    <definedName name="IQ_EST_DISTRIBUTABLE_CASH_SEQ_GROWTH_Q" hidden="1">"c4416"</definedName>
    <definedName name="IQ_EST_DISTRIBUTABLE_CASH_SHARE_DIFF" hidden="1">"c4284"</definedName>
    <definedName name="IQ_EST_DISTRIBUTABLE_CASH_SHARE_GROWTH_1YR" hidden="1">"c4417"</definedName>
    <definedName name="IQ_EST_DISTRIBUTABLE_CASH_SHARE_GROWTH_2YR" hidden="1">"c4418"</definedName>
    <definedName name="IQ_EST_DISTRIBUTABLE_CASH_SHARE_GROWTH_Q_1YR" hidden="1">"c4419"</definedName>
    <definedName name="IQ_EST_DISTRIBUTABLE_CASH_SHARE_SEQ_GROWTH_Q" hidden="1">"c4420"</definedName>
    <definedName name="IQ_EST_DISTRIBUTABLE_CASH_SHARE_SURPRISE_PERCENT" hidden="1">"c4293"</definedName>
    <definedName name="IQ_EST_DISTRIBUTABLE_CASH_SURPRISE_PERCENT" hidden="1">"c4295"</definedName>
    <definedName name="IQ_EST_DPS_DIFF" hidden="1">"c1873"</definedName>
    <definedName name="IQ_EST_DPS_DIFF_THOM" hidden="1">"c5190"</definedName>
    <definedName name="IQ_EST_DPS_GROWTH_1YR" hidden="1">"c1778"</definedName>
    <definedName name="IQ_EST_DPS_GROWTH_1YR_THOM" hidden="1">"c5178"</definedName>
    <definedName name="IQ_EST_DPS_GROWTH_2YR" hidden="1">"c1779"</definedName>
    <definedName name="IQ_EST_DPS_GROWTH_2YR_THOM" hidden="1">"c5179"</definedName>
    <definedName name="IQ_EST_DPS_GROWTH_Q_1YR" hidden="1">"c1780"</definedName>
    <definedName name="IQ_EST_DPS_GROWTH_Q_1YR_THOM" hidden="1">"c5180"</definedName>
    <definedName name="IQ_EST_DPS_SEQ_GROWTH_Q" hidden="1">"c1781"</definedName>
    <definedName name="IQ_EST_DPS_SEQ_GROWTH_Q_THOM" hidden="1">"c5181"</definedName>
    <definedName name="IQ_EST_DPS_SURPRISE_PERCENT" hidden="1">"c1874"</definedName>
    <definedName name="IQ_EST_DPS_SURPRISE_PERCENT_THOM" hidden="1">"c5191"</definedName>
    <definedName name="IQ_EST_EBIT_DIFF" hidden="1">"c1875"</definedName>
    <definedName name="IQ_EST_EBIT_DIFF_THOM" hidden="1">"c5192"</definedName>
    <definedName name="IQ_EST_EBIT_GW_DIFF" hidden="1">"c4304"</definedName>
    <definedName name="IQ_EST_EBIT_GW_SURPRISE_PERCENT" hidden="1">"c4313"</definedName>
    <definedName name="IQ_EST_EBIT_SBC_DIFF" hidden="1">"c4314"</definedName>
    <definedName name="IQ_EST_EBIT_SBC_GW_DIFF" hidden="1">"c4318"</definedName>
    <definedName name="IQ_EST_EBIT_SBC_GW_SURPRISE_PERCENT" hidden="1">"c4327"</definedName>
    <definedName name="IQ_EST_EBIT_SBC_SURPRISE_PERCENT" hidden="1">"c4333"</definedName>
    <definedName name="IQ_EST_EBIT_SURPRISE_PERCENT" hidden="1">"c1876"</definedName>
    <definedName name="IQ_EST_EBIT_SURPRISE_PERCENT_THOM" hidden="1">"c5193"</definedName>
    <definedName name="IQ_EST_EBITDA_DIFF" hidden="1">"c1867"</definedName>
    <definedName name="IQ_EST_EBITDA_DIFF_THOM" hidden="1">"c5184"</definedName>
    <definedName name="IQ_EST_EBITDA_GROWTH_1YR" hidden="1">"c1766"</definedName>
    <definedName name="IQ_EST_EBITDA_GROWTH_1YR_THOM" hidden="1">"c5161"</definedName>
    <definedName name="IQ_EST_EBITDA_GROWTH_2YR" hidden="1">"c1767"</definedName>
    <definedName name="IQ_EST_EBITDA_GROWTH_2YR_THOM" hidden="1">"c5162"</definedName>
    <definedName name="IQ_EST_EBITDA_GROWTH_Q_1YR" hidden="1">"c1768"</definedName>
    <definedName name="IQ_EST_EBITDA_GROWTH_Q_1YR_THOM" hidden="1">"c5163"</definedName>
    <definedName name="IQ_EST_EBITDA_SBC_DIFF" hidden="1">"c4335"</definedName>
    <definedName name="IQ_EST_EBITDA_SBC_SURPRISE_PERCENT" hidden="1">"c4344"</definedName>
    <definedName name="IQ_EST_EBITDA_SEQ_GROWTH_Q" hidden="1">"c1769"</definedName>
    <definedName name="IQ_EST_EBITDA_SEQ_GROWTH_Q_THOM" hidden="1">"c5164"</definedName>
    <definedName name="IQ_EST_EBITDA_SURPRISE_PERCENT" hidden="1">"c1868"</definedName>
    <definedName name="IQ_EST_EBITDA_SURPRISE_PERCENT_THOM" hidden="1">"c5185"</definedName>
    <definedName name="IQ_EST_EBT_SBC_DIFF" hidden="1">"c4348"</definedName>
    <definedName name="IQ_EST_EBT_SBC_GW_DIFF" hidden="1">"c4352"</definedName>
    <definedName name="IQ_EST_EBT_SBC_GW_SURPRISE_PERCENT" hidden="1">"c4361"</definedName>
    <definedName name="IQ_EST_EBT_SBC_SURPRISE_PERCENT" hidden="1">"c4367"</definedName>
    <definedName name="IQ_EST_EPS_DIFF" hidden="1">"c1864"</definedName>
    <definedName name="IQ_EST_EPS_DIFF_THOM" hidden="1">"c5295"</definedName>
    <definedName name="IQ_EST_EPS_GROWTH_1YR" hidden="1">"c1636"</definedName>
    <definedName name="IQ_EST_EPS_GROWTH_1YR_CIQ" hidden="1">"c3628"</definedName>
    <definedName name="IQ_EST_EPS_GROWTH_1YR_THOM" hidden="1">"c3664"</definedName>
    <definedName name="IQ_EST_EPS_GROWTH_2YR" hidden="1">"c1637"</definedName>
    <definedName name="IQ_EST_EPS_GROWTH_2YR_THOM" hidden="1">"c5154"</definedName>
    <definedName name="IQ_EST_EPS_GROWTH_5YR" hidden="1">"c1655"</definedName>
    <definedName name="IQ_EST_EPS_GROWTH_5YR_BOTTOM_UP" hidden="1">"c5487"</definedName>
    <definedName name="IQ_EST_EPS_GROWTH_5YR_CIQ" hidden="1">"c3615"</definedName>
    <definedName name="IQ_EST_EPS_GROWTH_5YR_HIGH" hidden="1">"c1657"</definedName>
    <definedName name="IQ_EST_EPS_GROWTH_5YR_HIGH_CIQ" hidden="1">"c4663"</definedName>
    <definedName name="IQ_EST_EPS_GROWTH_5YR_HIGH_THOM" hidden="1">"c5101"</definedName>
    <definedName name="IQ_EST_EPS_GROWTH_5YR_LOW" hidden="1">"c1658"</definedName>
    <definedName name="IQ_EST_EPS_GROWTH_5YR_LOW_CIQ" hidden="1">"c4664"</definedName>
    <definedName name="IQ_EST_EPS_GROWTH_5YR_LOW_THOM" hidden="1">"c5102"</definedName>
    <definedName name="IQ_EST_EPS_GROWTH_5YR_MEDIAN" hidden="1">"c1656"</definedName>
    <definedName name="IQ_EST_EPS_GROWTH_5YR_MEDIAN_CIQ" hidden="1">"c5480"</definedName>
    <definedName name="IQ_EST_EPS_GROWTH_5YR_MEDIAN_THOM" hidden="1">"c5100"</definedName>
    <definedName name="IQ_EST_EPS_GROWTH_5YR_NUM" hidden="1">"c1659"</definedName>
    <definedName name="IQ_EST_EPS_GROWTH_5YR_NUM_CIQ" hidden="1">"c4665"</definedName>
    <definedName name="IQ_EST_EPS_GROWTH_5YR_NUM_THOM" hidden="1">"c5103"</definedName>
    <definedName name="IQ_EST_EPS_GROWTH_5YR_STDDEV" hidden="1">"c1660"</definedName>
    <definedName name="IQ_EST_EPS_GROWTH_5YR_STDDEV_CIQ" hidden="1">"c4666"</definedName>
    <definedName name="IQ_EST_EPS_GROWTH_5YR_STDDEV_THOM" hidden="1">"c5104"</definedName>
    <definedName name="IQ_EST_EPS_GROWTH_5YR_THOM" hidden="1">"c3651"</definedName>
    <definedName name="IQ_EST_EPS_GROWTH_Q_1YR" hidden="1">"c1641"</definedName>
    <definedName name="IQ_EST_EPS_GROWTH_Q_1YR_CIQ" hidden="1">"c4744"</definedName>
    <definedName name="IQ_EST_EPS_GROWTH_Q_1YR_THOM" hidden="1">"c5155"</definedName>
    <definedName name="IQ_EST_EPS_GW_DIFF" hidden="1">"c1891"</definedName>
    <definedName name="IQ_EST_EPS_GW_DIFF_CIQ" hidden="1">"c4761"</definedName>
    <definedName name="IQ_EST_EPS_GW_DIFF_THOM" hidden="1">"c5200"</definedName>
    <definedName name="IQ_EST_EPS_GW_SURPRISE_PERCENT" hidden="1">"c1892"</definedName>
    <definedName name="IQ_EST_EPS_GW_SURPRISE_PERCENT_CIQ" hidden="1">"c4762"</definedName>
    <definedName name="IQ_EST_EPS_GW_SURPRISE_PERCENT_THOM" hidden="1">"c5201"</definedName>
    <definedName name="IQ_EST_EPS_NORM_DIFF" hidden="1">"c2247"</definedName>
    <definedName name="IQ_EST_EPS_NORM_DIFF_CIQ" hidden="1">"c4745"</definedName>
    <definedName name="IQ_EST_EPS_NORM_SURPRISE_PERCENT" hidden="1">"c2248"</definedName>
    <definedName name="IQ_EST_EPS_NORM_SURPRISE_PERCENT_CIQ" hidden="1">"c4746"</definedName>
    <definedName name="IQ_EST_EPS_REPORT_DIFF" hidden="1">"c1893"</definedName>
    <definedName name="IQ_EST_EPS_REPORT_DIFF_CIQ" hidden="1">"c4763"</definedName>
    <definedName name="IQ_EST_EPS_REPORT_DIFF_THOM" hidden="1">"c5202"</definedName>
    <definedName name="IQ_EST_EPS_REPORT_SURPRISE_PERCENT" hidden="1">"c1894"</definedName>
    <definedName name="IQ_EST_EPS_REPORT_SURPRISE_PERCENT_CIQ" hidden="1">"c4764"</definedName>
    <definedName name="IQ_EST_EPS_REPORT_SURPRISE_PERCENT_THOM" hidden="1">"c5203"</definedName>
    <definedName name="IQ_EST_EPS_SBC_DIFF" hidden="1">"c4374"</definedName>
    <definedName name="IQ_EST_EPS_SBC_GW_DIFF" hidden="1">"c4378"</definedName>
    <definedName name="IQ_EST_EPS_SBC_GW_SURPRISE_PERCENT" hidden="1">"c4387"</definedName>
    <definedName name="IQ_EST_EPS_SBC_SURPRISE_PERCENT" hidden="1">"c4393"</definedName>
    <definedName name="IQ_EST_EPS_SEQ_GROWTH_Q" hidden="1">"c1764"</definedName>
    <definedName name="IQ_EST_EPS_SEQ_GROWTH_Q_THOM" hidden="1">"c5156"</definedName>
    <definedName name="IQ_EST_EPS_SURPRISE" hidden="1">"c1635"</definedName>
    <definedName name="IQ_EST_EPS_SURPRISE_PERCENT" hidden="1">"c1635"</definedName>
    <definedName name="IQ_EST_EPS_SURPRISE_PERCENT_THOM" hidden="1">"c5296"</definedName>
    <definedName name="IQ_EST_FFO_ADJ_DIFF" hidden="1">"c4433"</definedName>
    <definedName name="IQ_EST_FFO_ADJ_GROWTH_1YR" hidden="1">"c4421"</definedName>
    <definedName name="IQ_EST_FFO_ADJ_GROWTH_2YR" hidden="1">"c4422"</definedName>
    <definedName name="IQ_EST_FFO_ADJ_GROWTH_Q_1YR" hidden="1">"c4423"</definedName>
    <definedName name="IQ_EST_FFO_ADJ_SEQ_GROWTH_Q" hidden="1">"c4424"</definedName>
    <definedName name="IQ_EST_FFO_ADJ_SURPRISE_PERCENT" hidden="1">"c4442"</definedName>
    <definedName name="IQ_EST_FFO_DIFF" hidden="1">"c1869"</definedName>
    <definedName name="IQ_EST_FFO_DIFF_REUT" hidden="1">"c3890"</definedName>
    <definedName name="IQ_EST_FFO_DIFF_THOM" hidden="1">"c5186"</definedName>
    <definedName name="IQ_EST_FFO_GROWTH_1YR" hidden="1">"c1770"</definedName>
    <definedName name="IQ_EST_FFO_GROWTH_1YR_THOM" hidden="1">"c5170"</definedName>
    <definedName name="IQ_EST_FFO_GROWTH_2YR" hidden="1">"c1771"</definedName>
    <definedName name="IQ_EST_FFO_GROWTH_2YR_THOM" hidden="1">"c5171"</definedName>
    <definedName name="IQ_EST_FFO_GROWTH_Q_1YR" hidden="1">"c1772"</definedName>
    <definedName name="IQ_EST_FFO_GROWTH_Q_1YR_THOM" hidden="1">"c5172"</definedName>
    <definedName name="IQ_EST_FFO_SEQ_GROWTH_Q" hidden="1">"c1773"</definedName>
    <definedName name="IQ_EST_FFO_SEQ_GROWTH_Q_THOM" hidden="1">"c5173"</definedName>
    <definedName name="IQ_EST_FFO_SHARE_DIFF" hidden="1">"c4444"</definedName>
    <definedName name="IQ_EST_FFO_SHARE_GROWTH_1YR" hidden="1">"c4425"</definedName>
    <definedName name="IQ_EST_FFO_SHARE_GROWTH_2YR" hidden="1">"c4426"</definedName>
    <definedName name="IQ_EST_FFO_SHARE_GROWTH_Q_1YR" hidden="1">"c4427"</definedName>
    <definedName name="IQ_EST_FFO_SHARE_SEQ_GROWTH_Q" hidden="1">"c4428"</definedName>
    <definedName name="IQ_EST_FFO_SHARE_SURPRISE_PERCENT" hidden="1">"c4453"</definedName>
    <definedName name="IQ_EST_FFO_SURPRISE_PERCENT" hidden="1">"c1870"</definedName>
    <definedName name="IQ_EST_FFO_SURPRISE_PERCENT_REUT" hidden="1">"c3891"</definedName>
    <definedName name="IQ_EST_FFO_SURPRISE_PERCENT_THOM" hidden="1">"c5187"</definedName>
    <definedName name="IQ_EST_FOOTNOTE" hidden="1">"c4540"</definedName>
    <definedName name="IQ_EST_FOOTNOTE_CIQ" hidden="1">"c12022"</definedName>
    <definedName name="IQ_EST_FOOTNOTE_THOM" hidden="1">"c5313"</definedName>
    <definedName name="IQ_EST_MAINT_CAPEX_DIFF" hidden="1">"c4456"</definedName>
    <definedName name="IQ_EST_MAINT_CAPEX_GROWTH_1YR" hidden="1">"c4429"</definedName>
    <definedName name="IQ_EST_MAINT_CAPEX_GROWTH_2YR" hidden="1">"c4430"</definedName>
    <definedName name="IQ_EST_MAINT_CAPEX_GROWTH_Q_1YR" hidden="1">"c4431"</definedName>
    <definedName name="IQ_EST_MAINT_CAPEX_SEQ_GROWTH_Q" hidden="1">"c4432"</definedName>
    <definedName name="IQ_EST_MAINT_CAPEX_SURPRISE_PERCENT" hidden="1">"c4465"</definedName>
    <definedName name="IQ_EST_NAV_DIFF" hidden="1">"c1895"</definedName>
    <definedName name="IQ_EST_NAV_SHARE_SURPRISE_PERCENT" hidden="1">"c1896"</definedName>
    <definedName name="IQ_EST_NAV_SURPRISE_PERCENT" hidden="1">"c1896"</definedName>
    <definedName name="IQ_EST_NET_DEBT_DIFF" hidden="1">"c4466"</definedName>
    <definedName name="IQ_EST_NET_DEBT_SURPRISE_PERCENT" hidden="1">"c4468"</definedName>
    <definedName name="IQ_EST_NI_DIFF" hidden="1">"c1885"</definedName>
    <definedName name="IQ_EST_NI_DIFF_THOM" hidden="1">"c5198"</definedName>
    <definedName name="IQ_EST_NI_GW_DIFF" hidden="1">"c1887"</definedName>
    <definedName name="IQ_EST_NI_GW_SURPRISE_PERCENT" hidden="1">"c1888"</definedName>
    <definedName name="IQ_EST_NI_REPORT_DIFF" hidden="1">"c1889"</definedName>
    <definedName name="IQ_EST_NI_REPORT_SURPRISE_PERCENT" hidden="1">"c1890"</definedName>
    <definedName name="IQ_EST_NI_SBC_DIFF" hidden="1">"c4472"</definedName>
    <definedName name="IQ_EST_NI_SBC_GW_DIFF" hidden="1">"c4476"</definedName>
    <definedName name="IQ_EST_NI_SBC_GW_SURPRISE_PERCENT" hidden="1">"c4485"</definedName>
    <definedName name="IQ_EST_NI_SBC_SURPRISE_PERCENT" hidden="1">"c4491"</definedName>
    <definedName name="IQ_EST_NI_SURPRISE_PERCENT" hidden="1">"c1886"</definedName>
    <definedName name="IQ_EST_NI_SURPRISE_PERCENT_THOM" hidden="1">"c5199"</definedName>
    <definedName name="IQ_EST_NUM_BUY" hidden="1">"c1759"</definedName>
    <definedName name="IQ_EST_NUM_HIGH_REC" hidden="1">"c5649"</definedName>
    <definedName name="IQ_EST_NUM_HIGH_REC_THOM" hidden="1">"c5166"</definedName>
    <definedName name="IQ_EST_NUM_HIGHEST_REC" hidden="1">"c5648"</definedName>
    <definedName name="IQ_EST_NUM_HIGHEST_REC_THOM" hidden="1">"c5165"</definedName>
    <definedName name="IQ_EST_NUM_HOLD" hidden="1">"c1761"</definedName>
    <definedName name="IQ_EST_NUM_LOW_REC" hidden="1">"c5651"</definedName>
    <definedName name="IQ_EST_NUM_LOW_REC_THOM" hidden="1">"c5168"</definedName>
    <definedName name="IQ_EST_NUM_LOWEST_REC" hidden="1">"c5652"</definedName>
    <definedName name="IQ_EST_NUM_LOWEST_REC_THOM" hidden="1">"c5169"</definedName>
    <definedName name="IQ_EST_NUM_NEUTRAL_REC" hidden="1">"c5650"</definedName>
    <definedName name="IQ_EST_NUM_NEUTRAL_REC_THOM" hidden="1">"c5167"</definedName>
    <definedName name="IQ_EST_NUM_NO_OPINION" hidden="1">"c1758"</definedName>
    <definedName name="IQ_EST_NUM_OUTPERFORM" hidden="1">"c1760"</definedName>
    <definedName name="IQ_EST_NUM_SELL" hidden="1">"c1763"</definedName>
    <definedName name="IQ_EST_NUM_UNDERPERFORM" hidden="1">"c1762"</definedName>
    <definedName name="IQ_EST_OPER_INC_DIFF" hidden="1">"c1877"</definedName>
    <definedName name="IQ_EST_OPER_INC_DIFF_THOM" hidden="1">"c5194"</definedName>
    <definedName name="IQ_EST_OPER_INC_SURPRISE_PERCENT" hidden="1">"c1878"</definedName>
    <definedName name="IQ_EST_OPER_INC_SURPRISE_PERCENT_THOM" hidden="1">"c5195"</definedName>
    <definedName name="IQ_EST_PRE_TAX_DIFF" hidden="1">"c1879"</definedName>
    <definedName name="IQ_EST_PRE_TAX_DIFF_THOM" hidden="1">"c5196"</definedName>
    <definedName name="IQ_EST_PRE_TAX_GW_DIFF" hidden="1">"c1881"</definedName>
    <definedName name="IQ_EST_PRE_TAX_GW_SURPRISE_PERCENT" hidden="1">"c1882"</definedName>
    <definedName name="IQ_EST_PRE_TAX_REPORT_DIFF" hidden="1">"c1883"</definedName>
    <definedName name="IQ_EST_PRE_TAX_REPORT_SURPRISE_PERCENT" hidden="1">"c1884"</definedName>
    <definedName name="IQ_EST_PRE_TAX_SURPRISE_PERCENT" hidden="1">"c1880"</definedName>
    <definedName name="IQ_EST_PRE_TAX_SURPRISE_PERCENT_THOM" hidden="1">"c5197"</definedName>
    <definedName name="IQ_EST_RECURRING_PROFIT_SHARE_DIFF" hidden="1">"c4505"</definedName>
    <definedName name="IQ_EST_RECURRING_PROFIT_SHARE_SURPRISE_PERCENT" hidden="1">"c4515"</definedName>
    <definedName name="IQ_EST_REV_DIFF" hidden="1">"c1865"</definedName>
    <definedName name="IQ_EST_REV_DIFF_THOM" hidden="1">"c5182"</definedName>
    <definedName name="IQ_EST_REV_GROWTH_1YR" hidden="1">"c1638"</definedName>
    <definedName name="IQ_EST_REV_GROWTH_1YR_THOM" hidden="1">"c5157"</definedName>
    <definedName name="IQ_EST_REV_GROWTH_2YR" hidden="1">"c1639"</definedName>
    <definedName name="IQ_EST_REV_GROWTH_2YR_THOM" hidden="1">"c5158"</definedName>
    <definedName name="IQ_EST_REV_GROWTH_Q_1YR" hidden="1">"c1640"</definedName>
    <definedName name="IQ_EST_REV_GROWTH_Q_1YR_THOM" hidden="1">"c5159"</definedName>
    <definedName name="IQ_EST_REV_SEQ_GROWTH_Q" hidden="1">"c1765"</definedName>
    <definedName name="IQ_EST_REV_SEQ_GROWTH_Q_THOM" hidden="1">"c5160"</definedName>
    <definedName name="IQ_EST_REV_SURPRISE_PERCENT" hidden="1">"c1866"</definedName>
    <definedName name="IQ_EST_REV_SURPRISE_PERCENT_THOM" hidden="1">"c5183"</definedName>
    <definedName name="IQ_EST_VENDOR" hidden="1">"c5564"</definedName>
    <definedName name="IQ_ESTIMATED_ASSESSABLE_DEPOSITS_FDIC" hidden="1">"c6490"</definedName>
    <definedName name="IQ_ESTIMATED_INSURED_DEPOSITS_FDIC" hidden="1">"c6491"</definedName>
    <definedName name="IQ_EV_OVER_EMPLOYEE" hidden="1">"c1428"</definedName>
    <definedName name="IQ_EV_OVER_LTM_EBIT" hidden="1">"c1426"</definedName>
    <definedName name="IQ_EV_OVER_LTM_EBITDA" hidden="1">"c1427"</definedName>
    <definedName name="IQ_EV_OVER_LTM_REVENUE" hidden="1">"c1429"</definedName>
    <definedName name="IQ_EV_OVER_REVENUE_EST" hidden="1">"IQ_EV_OVER_REVENUE_EST"</definedName>
    <definedName name="IQ_EV_OVER_REVENUE_EST_1" hidden="1">"IQ_EV_OVER_REVENUE_EST_1"</definedName>
    <definedName name="IQ_EVAL_DATE" hidden="1">"c2180"</definedName>
    <definedName name="IQ_EXCHANGE" hidden="1">"c405"</definedName>
    <definedName name="IQ_EXCISE_TAXES_EXCL_SALES" hidden="1">"c5515"</definedName>
    <definedName name="IQ_EXCISE_TAXES_INCL_SALES" hidden="1">"c5514"</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ENSE_CODE_" hidden="1">"test"</definedName>
    <definedName name="IQ_EXPENSES_AP" hidden="1">"c8875"</definedName>
    <definedName name="IQ_EXPENSES_AP_ABS" hidden="1">"c8894"</definedName>
    <definedName name="IQ_EXPENSES_NAME_AP" hidden="1">"c8913"</definedName>
    <definedName name="IQ_EXPENSES_NAME_AP_ABS" hidden="1">"c8932"</definedName>
    <definedName name="IQ_EXPLORATION_EXPENDITURE_ALUM" hidden="1">"c9255"</definedName>
    <definedName name="IQ_EXPLORATION_EXPENDITURE_COAL" hidden="1">"c9827"</definedName>
    <definedName name="IQ_EXPLORATION_EXPENDITURE_COP" hidden="1">"c9202"</definedName>
    <definedName name="IQ_EXPLORATION_EXPENDITURE_DIAM" hidden="1">"c9679"</definedName>
    <definedName name="IQ_EXPLORATION_EXPENDITURE_GOLD" hidden="1">"c9040"</definedName>
    <definedName name="IQ_EXPLORATION_EXPENDITURE_IRON" hidden="1">"c9414"</definedName>
    <definedName name="IQ_EXPLORATION_EXPENDITURE_LEAD" hidden="1">"c9467"</definedName>
    <definedName name="IQ_EXPLORATION_EXPENDITURE_MANG" hidden="1">"c9520"</definedName>
    <definedName name="IQ_EXPLORATION_EXPENDITURE_MOLYB" hidden="1">"c9732"</definedName>
    <definedName name="IQ_EXPLORATION_EXPENDITURE_NICK" hidden="1">"c9308"</definedName>
    <definedName name="IQ_EXPLORATION_EXPENDITURE_PLAT" hidden="1">"c9146"</definedName>
    <definedName name="IQ_EXPLORATION_EXPENDITURE_SILVER" hidden="1">"c9093"</definedName>
    <definedName name="IQ_EXPLORATION_EXPENDITURE_TITAN" hidden="1">"c9573"</definedName>
    <definedName name="IQ_EXPLORATION_EXPENDITURE_URAN" hidden="1">"c9626"</definedName>
    <definedName name="IQ_EXPLORATION_EXPENDITURE_ZINC" hidden="1">"c9361"</definedName>
    <definedName name="IQ_EXPLORE_DRILL" hidden="1">"c409"</definedName>
    <definedName name="IQ_EXPORT_PRICE_INDEX" hidden="1">"c6860"</definedName>
    <definedName name="IQ_EXPORT_PRICE_INDEX_APR" hidden="1">"c7520"</definedName>
    <definedName name="IQ_EXPORT_PRICE_INDEX_APR_FC" hidden="1">"c8400"</definedName>
    <definedName name="IQ_EXPORT_PRICE_INDEX_FC" hidden="1">"c7740"</definedName>
    <definedName name="IQ_EXPORT_PRICE_INDEX_POP" hidden="1">"c7080"</definedName>
    <definedName name="IQ_EXPORT_PRICE_INDEX_POP_FC" hidden="1">"c7960"</definedName>
    <definedName name="IQ_EXPORT_PRICE_INDEX_YOY" hidden="1">"c7300"</definedName>
    <definedName name="IQ_EXPORT_PRICE_INDEX_YOY_FC" hidden="1">"c8180"</definedName>
    <definedName name="IQ_EXPORTS_APR_FC_UNUSED" hidden="1">"c8401"</definedName>
    <definedName name="IQ_EXPORTS_APR_FC_UNUSED_UNUSED_UNUSED" hidden="1">"c8401"</definedName>
    <definedName name="IQ_EXPORTS_APR_UNUSED" hidden="1">"c7521"</definedName>
    <definedName name="IQ_EXPORTS_APR_UNUSED_UNUSED_UNUSED" hidden="1">"c7521"</definedName>
    <definedName name="IQ_EXPORTS_FACTOR_SERVICES" hidden="1">"c6862"</definedName>
    <definedName name="IQ_EXPORTS_FACTOR_SERVICES_APR" hidden="1">"c7522"</definedName>
    <definedName name="IQ_EXPORTS_FACTOR_SERVICES_APR_FC" hidden="1">"c8402"</definedName>
    <definedName name="IQ_EXPORTS_FACTOR_SERVICES_FC" hidden="1">"c7742"</definedName>
    <definedName name="IQ_EXPORTS_FACTOR_SERVICES_POP" hidden="1">"c7082"</definedName>
    <definedName name="IQ_EXPORTS_FACTOR_SERVICES_POP_FC" hidden="1">"c7962"</definedName>
    <definedName name="IQ_EXPORTS_FACTOR_SERVICES_SAAR" hidden="1">"c6863"</definedName>
    <definedName name="IQ_EXPORTS_FACTOR_SERVICES_SAAR_APR" hidden="1">"c7523"</definedName>
    <definedName name="IQ_EXPORTS_FACTOR_SERVICES_SAAR_APR_FC" hidden="1">"c8403"</definedName>
    <definedName name="IQ_EXPORTS_FACTOR_SERVICES_SAAR_FC" hidden="1">"c7743"</definedName>
    <definedName name="IQ_EXPORTS_FACTOR_SERVICES_SAAR_POP" hidden="1">"c7083"</definedName>
    <definedName name="IQ_EXPORTS_FACTOR_SERVICES_SAAR_POP_FC" hidden="1">"c7963"</definedName>
    <definedName name="IQ_EXPORTS_FACTOR_SERVICES_SAAR_USD_APR_FC" hidden="1">"c11817"</definedName>
    <definedName name="IQ_EXPORTS_FACTOR_SERVICES_SAAR_USD_FC" hidden="1">"c11814"</definedName>
    <definedName name="IQ_EXPORTS_FACTOR_SERVICES_SAAR_USD_POP_FC" hidden="1">"c11815"</definedName>
    <definedName name="IQ_EXPORTS_FACTOR_SERVICES_SAAR_USD_YOY_FC" hidden="1">"c11816"</definedName>
    <definedName name="IQ_EXPORTS_FACTOR_SERVICES_SAAR_YOY" hidden="1">"c7303"</definedName>
    <definedName name="IQ_EXPORTS_FACTOR_SERVICES_SAAR_YOY_FC" hidden="1">"c8183"</definedName>
    <definedName name="IQ_EXPORTS_FACTOR_SERVICES_USD_APR_FC" hidden="1">"c11813"</definedName>
    <definedName name="IQ_EXPORTS_FACTOR_SERVICES_USD_FC" hidden="1">"c11810"</definedName>
    <definedName name="IQ_EXPORTS_FACTOR_SERVICES_USD_POP_FC" hidden="1">"c11811"</definedName>
    <definedName name="IQ_EXPORTS_FACTOR_SERVICES_USD_YOY_FC" hidden="1">"c11812"</definedName>
    <definedName name="IQ_EXPORTS_FACTOR_SERVICES_YOY" hidden="1">"c7302"</definedName>
    <definedName name="IQ_EXPORTS_FACTOR_SERVICES_YOY_FC" hidden="1">"c8182"</definedName>
    <definedName name="IQ_EXPORTS_FC_UNUSED" hidden="1">"c7741"</definedName>
    <definedName name="IQ_EXPORTS_FC_UNUSED_UNUSED_UNUSED" hidden="1">"c7741"</definedName>
    <definedName name="IQ_EXPORTS_GOODS" hidden="1">"c6864"</definedName>
    <definedName name="IQ_EXPORTS_GOODS_APR" hidden="1">"c7524"</definedName>
    <definedName name="IQ_EXPORTS_GOODS_APR_FC" hidden="1">"c8404"</definedName>
    <definedName name="IQ_EXPORTS_GOODS_FC" hidden="1">"c7744"</definedName>
    <definedName name="IQ_EXPORTS_GOODS_NONFACTOR_SERVICES" hidden="1">"c6865"</definedName>
    <definedName name="IQ_EXPORTS_GOODS_NONFACTOR_SERVICES_APR" hidden="1">"c7525"</definedName>
    <definedName name="IQ_EXPORTS_GOODS_NONFACTOR_SERVICES_APR_FC" hidden="1">"c8405"</definedName>
    <definedName name="IQ_EXPORTS_GOODS_NONFACTOR_SERVICES_FC" hidden="1">"c7745"</definedName>
    <definedName name="IQ_EXPORTS_GOODS_NONFACTOR_SERVICES_POP" hidden="1">"c7085"</definedName>
    <definedName name="IQ_EXPORTS_GOODS_NONFACTOR_SERVICES_POP_FC" hidden="1">"c7965"</definedName>
    <definedName name="IQ_EXPORTS_GOODS_NONFACTOR_SERVICES_YOY" hidden="1">"c7305"</definedName>
    <definedName name="IQ_EXPORTS_GOODS_NONFACTOR_SERVICES_YOY_FC" hidden="1">"c8185"</definedName>
    <definedName name="IQ_EXPORTS_GOODS_POP" hidden="1">"c7084"</definedName>
    <definedName name="IQ_EXPORTS_GOODS_POP_FC" hidden="1">"c7964"</definedName>
    <definedName name="IQ_EXPORTS_GOODS_REAL" hidden="1">"c6973"</definedName>
    <definedName name="IQ_EXPORTS_GOODS_REAL_APR" hidden="1">"c7633"</definedName>
    <definedName name="IQ_EXPORTS_GOODS_REAL_APR_FC" hidden="1">"c8513"</definedName>
    <definedName name="IQ_EXPORTS_GOODS_REAL_FC" hidden="1">"c7853"</definedName>
    <definedName name="IQ_EXPORTS_GOODS_REAL_POP" hidden="1">"c7193"</definedName>
    <definedName name="IQ_EXPORTS_GOODS_REAL_POP_FC" hidden="1">"c8073"</definedName>
    <definedName name="IQ_EXPORTS_GOODS_REAL_SAAR" hidden="1">"c11930"</definedName>
    <definedName name="IQ_EXPORTS_GOODS_REAL_SAAR_APR" hidden="1">"c11933"</definedName>
    <definedName name="IQ_EXPORTS_GOODS_REAL_SAAR_APR_FC_UNUSED" hidden="1">"c8512"</definedName>
    <definedName name="IQ_EXPORTS_GOODS_REAL_SAAR_APR_FC_UNUSED_UNUSED_UNUSED" hidden="1">"c8512"</definedName>
    <definedName name="IQ_EXPORTS_GOODS_REAL_SAAR_APR_UNUSED" hidden="1">"c7632"</definedName>
    <definedName name="IQ_EXPORTS_GOODS_REAL_SAAR_APR_UNUSED_UNUSED_UNUSED" hidden="1">"c7632"</definedName>
    <definedName name="IQ_EXPORTS_GOODS_REAL_SAAR_FC_UNUSED" hidden="1">"c7852"</definedName>
    <definedName name="IQ_EXPORTS_GOODS_REAL_SAAR_FC_UNUSED_UNUSED_UNUSED" hidden="1">"c7852"</definedName>
    <definedName name="IQ_EXPORTS_GOODS_REAL_SAAR_POP" hidden="1">"c11931"</definedName>
    <definedName name="IQ_EXPORTS_GOODS_REAL_SAAR_POP_FC_UNUSED" hidden="1">"c8072"</definedName>
    <definedName name="IQ_EXPORTS_GOODS_REAL_SAAR_POP_FC_UNUSED_UNUSED_UNUSED" hidden="1">"c8072"</definedName>
    <definedName name="IQ_EXPORTS_GOODS_REAL_SAAR_POP_UNUSED" hidden="1">"c7192"</definedName>
    <definedName name="IQ_EXPORTS_GOODS_REAL_SAAR_POP_UNUSED_UNUSED_UNUSED" hidden="1">"c7192"</definedName>
    <definedName name="IQ_EXPORTS_GOODS_REAL_SAAR_UNUSED" hidden="1">"c6972"</definedName>
    <definedName name="IQ_EXPORTS_GOODS_REAL_SAAR_UNUSED_UNUSED_UNUSED" hidden="1">"c6972"</definedName>
    <definedName name="IQ_EXPORTS_GOODS_REAL_SAAR_YOY" hidden="1">"c11932"</definedName>
    <definedName name="IQ_EXPORTS_GOODS_REAL_SAAR_YOY_FC_UNUSED" hidden="1">"c8292"</definedName>
    <definedName name="IQ_EXPORTS_GOODS_REAL_SAAR_YOY_FC_UNUSED_UNUSED_UNUSED" hidden="1">"c8292"</definedName>
    <definedName name="IQ_EXPORTS_GOODS_REAL_SAAR_YOY_UNUSED" hidden="1">"c7412"</definedName>
    <definedName name="IQ_EXPORTS_GOODS_REAL_SAAR_YOY_UNUSED_UNUSED_UNUSED" hidden="1">"c7412"</definedName>
    <definedName name="IQ_EXPORTS_GOODS_REAL_YOY" hidden="1">"c7413"</definedName>
    <definedName name="IQ_EXPORTS_GOODS_REAL_YOY_FC" hidden="1">"c8293"</definedName>
    <definedName name="IQ_EXPORTS_GOODS_SERVICES" hidden="1">"c6866"</definedName>
    <definedName name="IQ_EXPORTS_GOODS_SERVICES_APR" hidden="1">"c7526"</definedName>
    <definedName name="IQ_EXPORTS_GOODS_SERVICES_APR_FC" hidden="1">"c8406"</definedName>
    <definedName name="IQ_EXPORTS_GOODS_SERVICES_FC" hidden="1">"c7746"</definedName>
    <definedName name="IQ_EXPORTS_GOODS_SERVICES_POP" hidden="1">"c7086"</definedName>
    <definedName name="IQ_EXPORTS_GOODS_SERVICES_POP_FC" hidden="1">"c7966"</definedName>
    <definedName name="IQ_EXPORTS_GOODS_SERVICES_REAL" hidden="1">"c6974"</definedName>
    <definedName name="IQ_EXPORTS_GOODS_SERVICES_REAL_APR" hidden="1">"c7634"</definedName>
    <definedName name="IQ_EXPORTS_GOODS_SERVICES_REAL_APR_FC" hidden="1">"c8514"</definedName>
    <definedName name="IQ_EXPORTS_GOODS_SERVICES_REAL_FC" hidden="1">"c7854"</definedName>
    <definedName name="IQ_EXPORTS_GOODS_SERVICES_REAL_POP" hidden="1">"c7194"</definedName>
    <definedName name="IQ_EXPORTS_GOODS_SERVICES_REAL_POP_FC" hidden="1">"c8074"</definedName>
    <definedName name="IQ_EXPORTS_GOODS_SERVICES_REAL_SAAR" hidden="1">"c6975"</definedName>
    <definedName name="IQ_EXPORTS_GOODS_SERVICES_REAL_SAAR_APR" hidden="1">"c7635"</definedName>
    <definedName name="IQ_EXPORTS_GOODS_SERVICES_REAL_SAAR_APR_FC" hidden="1">"c8515"</definedName>
    <definedName name="IQ_EXPORTS_GOODS_SERVICES_REAL_SAAR_FC" hidden="1">"c7855"</definedName>
    <definedName name="IQ_EXPORTS_GOODS_SERVICES_REAL_SAAR_POP" hidden="1">"c7195"</definedName>
    <definedName name="IQ_EXPORTS_GOODS_SERVICES_REAL_SAAR_POP_FC" hidden="1">"c8075"</definedName>
    <definedName name="IQ_EXPORTS_GOODS_SERVICES_REAL_SAAR_YOY" hidden="1">"c7415"</definedName>
    <definedName name="IQ_EXPORTS_GOODS_SERVICES_REAL_SAAR_YOY_FC" hidden="1">"c8295"</definedName>
    <definedName name="IQ_EXPORTS_GOODS_SERVICES_REAL_USD" hidden="1">"c11926"</definedName>
    <definedName name="IQ_EXPORTS_GOODS_SERVICES_REAL_USD_APR" hidden="1">"c11929"</definedName>
    <definedName name="IQ_EXPORTS_GOODS_SERVICES_REAL_USD_POP" hidden="1">"c11927"</definedName>
    <definedName name="IQ_EXPORTS_GOODS_SERVICES_REAL_USD_YOY" hidden="1">"c11928"</definedName>
    <definedName name="IQ_EXPORTS_GOODS_SERVICES_REAL_YOY" hidden="1">"c7414"</definedName>
    <definedName name="IQ_EXPORTS_GOODS_SERVICES_REAL_YOY_FC" hidden="1">"c8294"</definedName>
    <definedName name="IQ_EXPORTS_GOODS_SERVICES_SAAR" hidden="1">"c6867"</definedName>
    <definedName name="IQ_EXPORTS_GOODS_SERVICES_SAAR_APR" hidden="1">"c7527"</definedName>
    <definedName name="IQ_EXPORTS_GOODS_SERVICES_SAAR_APR_FC" hidden="1">"c8407"</definedName>
    <definedName name="IQ_EXPORTS_GOODS_SERVICES_SAAR_FC" hidden="1">"c7747"</definedName>
    <definedName name="IQ_EXPORTS_GOODS_SERVICES_SAAR_POP" hidden="1">"c7087"</definedName>
    <definedName name="IQ_EXPORTS_GOODS_SERVICES_SAAR_POP_FC" hidden="1">"c7967"</definedName>
    <definedName name="IQ_EXPORTS_GOODS_SERVICES_SAAR_YOY" hidden="1">"c7307"</definedName>
    <definedName name="IQ_EXPORTS_GOODS_SERVICES_SAAR_YOY_FC" hidden="1">"c8187"</definedName>
    <definedName name="IQ_EXPORTS_GOODS_SERVICES_USD" hidden="1">"c11822"</definedName>
    <definedName name="IQ_EXPORTS_GOODS_SERVICES_USD_APR" hidden="1">"c11825"</definedName>
    <definedName name="IQ_EXPORTS_GOODS_SERVICES_USD_POP" hidden="1">"c11823"</definedName>
    <definedName name="IQ_EXPORTS_GOODS_SERVICES_USD_YOY" hidden="1">"c11824"</definedName>
    <definedName name="IQ_EXPORTS_GOODS_SERVICES_YOY" hidden="1">"c7306"</definedName>
    <definedName name="IQ_EXPORTS_GOODS_SERVICES_YOY_FC" hidden="1">"c8186"</definedName>
    <definedName name="IQ_EXPORTS_GOODS_USD" hidden="1">"c11818"</definedName>
    <definedName name="IQ_EXPORTS_GOODS_USD_APR" hidden="1">"c11821"</definedName>
    <definedName name="IQ_EXPORTS_GOODS_USD_POP" hidden="1">"c11819"</definedName>
    <definedName name="IQ_EXPORTS_GOODS_USD_YOY" hidden="1">"c11820"</definedName>
    <definedName name="IQ_EXPORTS_GOODS_YOY" hidden="1">"c7304"</definedName>
    <definedName name="IQ_EXPORTS_GOODS_YOY_FC" hidden="1">"c8184"</definedName>
    <definedName name="IQ_EXPORTS_NONFACTOR_SERVICES" hidden="1">"c6868"</definedName>
    <definedName name="IQ_EXPORTS_NONFACTOR_SERVICES_APR" hidden="1">"c7528"</definedName>
    <definedName name="IQ_EXPORTS_NONFACTOR_SERVICES_APR_FC" hidden="1">"c8408"</definedName>
    <definedName name="IQ_EXPORTS_NONFACTOR_SERVICES_FC" hidden="1">"c7748"</definedName>
    <definedName name="IQ_EXPORTS_NONFACTOR_SERVICES_POP" hidden="1">"c7088"</definedName>
    <definedName name="IQ_EXPORTS_NONFACTOR_SERVICES_POP_FC" hidden="1">"c7968"</definedName>
    <definedName name="IQ_EXPORTS_NONFACTOR_SERVICES_YOY" hidden="1">"c7308"</definedName>
    <definedName name="IQ_EXPORTS_NONFACTOR_SERVICES_YOY_FC" hidden="1">"c8188"</definedName>
    <definedName name="IQ_EXPORTS_POP_FC_UNUSED" hidden="1">"c7961"</definedName>
    <definedName name="IQ_EXPORTS_POP_FC_UNUSED_UNUSED_UNUSED" hidden="1">"c7961"</definedName>
    <definedName name="IQ_EXPORTS_POP_UNUSED" hidden="1">"c7081"</definedName>
    <definedName name="IQ_EXPORTS_POP_UNUSED_UNUSED_UNUSED" hidden="1">"c7081"</definedName>
    <definedName name="IQ_EXPORTS_SERVICES_REAL" hidden="1">"c6977"</definedName>
    <definedName name="IQ_EXPORTS_SERVICES_REAL_APR" hidden="1">"c7637"</definedName>
    <definedName name="IQ_EXPORTS_SERVICES_REAL_APR_FC" hidden="1">"c8517"</definedName>
    <definedName name="IQ_EXPORTS_SERVICES_REAL_FC" hidden="1">"c7857"</definedName>
    <definedName name="IQ_EXPORTS_SERVICES_REAL_POP" hidden="1">"c7197"</definedName>
    <definedName name="IQ_EXPORTS_SERVICES_REAL_POP_FC" hidden="1">"c8077"</definedName>
    <definedName name="IQ_EXPORTS_SERVICES_REAL_SAAR" hidden="1">"c11934"</definedName>
    <definedName name="IQ_EXPORTS_SERVICES_REAL_SAAR_APR" hidden="1">"c11937"</definedName>
    <definedName name="IQ_EXPORTS_SERVICES_REAL_SAAR_APR_FC_UNUSED" hidden="1">"c8516"</definedName>
    <definedName name="IQ_EXPORTS_SERVICES_REAL_SAAR_APR_FC_UNUSED_UNUSED_UNUSED" hidden="1">"c8516"</definedName>
    <definedName name="IQ_EXPORTS_SERVICES_REAL_SAAR_APR_UNUSED" hidden="1">"c7636"</definedName>
    <definedName name="IQ_EXPORTS_SERVICES_REAL_SAAR_APR_UNUSED_UNUSED_UNUSED" hidden="1">"c7636"</definedName>
    <definedName name="IQ_EXPORTS_SERVICES_REAL_SAAR_FC_UNUSED" hidden="1">"c7856"</definedName>
    <definedName name="IQ_EXPORTS_SERVICES_REAL_SAAR_FC_UNUSED_UNUSED_UNUSED" hidden="1">"c7856"</definedName>
    <definedName name="IQ_EXPORTS_SERVICES_REAL_SAAR_POP" hidden="1">"c11935"</definedName>
    <definedName name="IQ_EXPORTS_SERVICES_REAL_SAAR_POP_FC_UNUSED" hidden="1">"c8076"</definedName>
    <definedName name="IQ_EXPORTS_SERVICES_REAL_SAAR_POP_FC_UNUSED_UNUSED_UNUSED" hidden="1">"c8076"</definedName>
    <definedName name="IQ_EXPORTS_SERVICES_REAL_SAAR_POP_UNUSED" hidden="1">"c7196"</definedName>
    <definedName name="IQ_EXPORTS_SERVICES_REAL_SAAR_POP_UNUSED_UNUSED_UNUSED" hidden="1">"c7196"</definedName>
    <definedName name="IQ_EXPORTS_SERVICES_REAL_SAAR_UNUSED" hidden="1">"c6976"</definedName>
    <definedName name="IQ_EXPORTS_SERVICES_REAL_SAAR_UNUSED_UNUSED_UNUSED" hidden="1">"c6976"</definedName>
    <definedName name="IQ_EXPORTS_SERVICES_REAL_SAAR_YOY" hidden="1">"c11936"</definedName>
    <definedName name="IQ_EXPORTS_SERVICES_REAL_SAAR_YOY_FC_UNUSED" hidden="1">"c8296"</definedName>
    <definedName name="IQ_EXPORTS_SERVICES_REAL_SAAR_YOY_FC_UNUSED_UNUSED_UNUSED" hidden="1">"c8296"</definedName>
    <definedName name="IQ_EXPORTS_SERVICES_REAL_SAAR_YOY_UNUSED" hidden="1">"c7416"</definedName>
    <definedName name="IQ_EXPORTS_SERVICES_REAL_SAAR_YOY_UNUSED_UNUSED_UNUSED" hidden="1">"c7416"</definedName>
    <definedName name="IQ_EXPORTS_SERVICES_REAL_YOY" hidden="1">"c7417"</definedName>
    <definedName name="IQ_EXPORTS_SERVICES_REAL_YOY_FC" hidden="1">"c8297"</definedName>
    <definedName name="IQ_EXPORTS_UNUSED" hidden="1">"c6861"</definedName>
    <definedName name="IQ_EXPORTS_UNUSED_UNUSED_UNUSED" hidden="1">"c6861"</definedName>
    <definedName name="IQ_EXPORTS_USD" hidden="1">"c11806"</definedName>
    <definedName name="IQ_EXPORTS_USD_APR" hidden="1">"c11809"</definedName>
    <definedName name="IQ_EXPORTS_USD_POP" hidden="1">"c11807"</definedName>
    <definedName name="IQ_EXPORTS_USD_YOY" hidden="1">"c11808"</definedName>
    <definedName name="IQ_EXPORTS_YOY_FC_UNUSED" hidden="1">"c8181"</definedName>
    <definedName name="IQ_EXPORTS_YOY_FC_UNUSED_UNUSED_UNUSED" hidden="1">"c8181"</definedName>
    <definedName name="IQ_EXPORTS_YOY_UNUSED" hidden="1">"c7301"</definedName>
    <definedName name="IQ_EXPORTS_YOY_UNUSED_UNUSED_UNUSED" hidden="1">"c7301"</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 hidden="1">"c6216"</definedName>
    <definedName name="IQ_EXTRA_ACC_ITEMS_REIT" hidden="1">"c415"</definedName>
    <definedName name="IQ_EXTRA_ACC_ITEMS_UTI" hidden="1">"c416"</definedName>
    <definedName name="IQ_EXTRA_ITEMS" hidden="1">"c1459"</definedName>
    <definedName name="IQ_EXTRAORDINARY_GAINS_FDIC" hidden="1">"c6586"</definedName>
    <definedName name="IQ_FAD" hidden="1">"c8757"</definedName>
    <definedName name="IQ_FAD_PAYOUT_RATIO" hidden="1">"c8872"</definedName>
    <definedName name="IQ_FAIR_VALUE_FDIC" hidden="1">"c6427"</definedName>
    <definedName name="IQ_FARM_LOANS_NET_FDIC" hidden="1">"c6316"</definedName>
    <definedName name="IQ_FARM_LOANS_TOTAL_LOANS_FOREIGN_FDIC" hidden="1">"c6450"</definedName>
    <definedName name="IQ_FARMLAND_LOANS_FDIC" hidden="1">"c6314"</definedName>
    <definedName name="IQ_FDIC" hidden="1">"c417"</definedName>
    <definedName name="IQ_FED_BUDGET_RECEIPTS" hidden="1">"c6869"</definedName>
    <definedName name="IQ_FED_BUDGET_RECEIPTS_APR" hidden="1">"c7529"</definedName>
    <definedName name="IQ_FED_BUDGET_RECEIPTS_APR_FC" hidden="1">"c8409"</definedName>
    <definedName name="IQ_FED_BUDGET_RECEIPTS_FC" hidden="1">"c7749"</definedName>
    <definedName name="IQ_FED_BUDGET_RECEIPTS_POP" hidden="1">"c7089"</definedName>
    <definedName name="IQ_FED_BUDGET_RECEIPTS_POP_FC" hidden="1">"c7969"</definedName>
    <definedName name="IQ_FED_BUDGET_RECEIPTS_YOY" hidden="1">"c7309"</definedName>
    <definedName name="IQ_FED_BUDGET_RECEIPTS_YOY_FC" hidden="1">"c8189"</definedName>
    <definedName name="IQ_FED_FUNDS_PURCHASED_FDIC" hidden="1">"c6343"</definedName>
    <definedName name="IQ_FED_FUNDS_SOLD_FDIC" hidden="1">"c6307"</definedName>
    <definedName name="IQ_FEDFUNDS_SOLD" hidden="1">"c2256"</definedName>
    <definedName name="IQ_FFO" hidden="1">"c1574"</definedName>
    <definedName name="IQ_FFO_ACT_OR_EST" hidden="1">"c2216"</definedName>
    <definedName name="IQ_FFO_ADJ_ACT_OR_EST" hidden="1">"c4435"</definedName>
    <definedName name="IQ_FFO_ADJ_ACT_OR_EST_CIQ" hidden="1">"c4960"</definedName>
    <definedName name="IQ_FFO_ADJ_EST" hidden="1">"c4434"</definedName>
    <definedName name="IQ_FFO_ADJ_EST_CIQ" hidden="1">"c4959"</definedName>
    <definedName name="IQ_FFO_ADJ_GUIDANCE" hidden="1">"c4436"</definedName>
    <definedName name="IQ_FFO_ADJ_HIGH_EST" hidden="1">"c4437"</definedName>
    <definedName name="IQ_FFO_ADJ_HIGH_EST_CIQ" hidden="1">"c4962"</definedName>
    <definedName name="IQ_FFO_ADJ_HIGH_GUIDANCE" hidden="1">"c4202"</definedName>
    <definedName name="IQ_FFO_ADJ_LOW_EST" hidden="1">"c4438"</definedName>
    <definedName name="IQ_FFO_ADJ_LOW_EST_CIQ" hidden="1">"c4963"</definedName>
    <definedName name="IQ_FFO_ADJ_LOW_GUIDANCE" hidden="1">"c4242"</definedName>
    <definedName name="IQ_FFO_ADJ_MEDIAN_EST" hidden="1">"c4439"</definedName>
    <definedName name="IQ_FFO_ADJ_MEDIAN_EST_CIQ" hidden="1">"c4964"</definedName>
    <definedName name="IQ_FFO_ADJ_NUM_EST" hidden="1">"c4440"</definedName>
    <definedName name="IQ_FFO_ADJ_NUM_EST_CIQ" hidden="1">"c4965"</definedName>
    <definedName name="IQ_FFO_ADJ_STDDEV_EST" hidden="1">"c4441"</definedName>
    <definedName name="IQ_FFO_ADJ_STDDEV_EST_CIQ" hidden="1">"c4966"</definedName>
    <definedName name="IQ_FFO_EST" hidden="1">"c418"</definedName>
    <definedName name="IQ_FFO_EST_CIQ" hidden="1">"c4970"</definedName>
    <definedName name="IQ_FFO_EST_DET_EST" hidden="1">"c12059"</definedName>
    <definedName name="IQ_FFO_EST_DET_EST_CIQ" hidden="1">"c12121"</definedName>
    <definedName name="IQ_FFO_EST_DET_EST_CURRENCY" hidden="1">"c12466"</definedName>
    <definedName name="IQ_FFO_EST_DET_EST_CURRENCY_CIQ" hidden="1">"c12512"</definedName>
    <definedName name="IQ_FFO_EST_DET_EST_CURRENCY_REUT" hidden="1">"c12536"</definedName>
    <definedName name="IQ_FFO_EST_DET_EST_CURRENCY_THOM" hidden="1">"c12487"</definedName>
    <definedName name="IQ_FFO_EST_DET_EST_DATE" hidden="1">"c12212"</definedName>
    <definedName name="IQ_FFO_EST_DET_EST_DATE_CIQ" hidden="1">"c12267"</definedName>
    <definedName name="IQ_FFO_EST_DET_EST_DATE_REUT" hidden="1">"c12295"</definedName>
    <definedName name="IQ_FFO_EST_DET_EST_DATE_THOM" hidden="1">"c12238"</definedName>
    <definedName name="IQ_FFO_EST_DET_EST_INCL" hidden="1">"c12349"</definedName>
    <definedName name="IQ_FFO_EST_DET_EST_INCL_CIQ" hidden="1">"c12395"</definedName>
    <definedName name="IQ_FFO_EST_DET_EST_INCL_REUT" hidden="1">"c12419"</definedName>
    <definedName name="IQ_FFO_EST_DET_EST_INCL_THOM" hidden="1">"c12370"</definedName>
    <definedName name="IQ_FFO_EST_DET_EST_ORIGIN" hidden="1">"c12722"</definedName>
    <definedName name="IQ_FFO_EST_DET_EST_ORIGIN_CIQ" hidden="1">"c12720"</definedName>
    <definedName name="IQ_FFO_EST_DET_EST_ORIGIN_REUT" hidden="1">"c12724"</definedName>
    <definedName name="IQ_FFO_EST_DET_EST_ORIGIN_THOM" hidden="1">"c12608"</definedName>
    <definedName name="IQ_FFO_EST_DET_EST_REUT" hidden="1">"c12153"</definedName>
    <definedName name="IQ_FFO_EST_DET_EST_THOM" hidden="1">"c12088"</definedName>
    <definedName name="IQ_FFO_EST_REUT" hidden="1">"c3837"</definedName>
    <definedName name="IQ_FFO_EST_THOM" hidden="1">"c3999"</definedName>
    <definedName name="IQ_FFO_GUIDANCE" hidden="1">"c4443"</definedName>
    <definedName name="IQ_FFO_HIGH_EST" hidden="1">"c419"</definedName>
    <definedName name="IQ_FFO_HIGH_EST_CIQ" hidden="1">"c4977"</definedName>
    <definedName name="IQ_FFO_HIGH_EST_REUT" hidden="1">"c3839"</definedName>
    <definedName name="IQ_FFO_HIGH_EST_THOM" hidden="1">"c4001"</definedName>
    <definedName name="IQ_FFO_HIGH_GUIDANCE" hidden="1">"c4184"</definedName>
    <definedName name="IQ_FFO_LOW_EST" hidden="1">"c420"</definedName>
    <definedName name="IQ_FFO_LOW_EST_CIQ" hidden="1">"c4978"</definedName>
    <definedName name="IQ_FFO_LOW_EST_REUT" hidden="1">"c3840"</definedName>
    <definedName name="IQ_FFO_LOW_EST_THOM" hidden="1">"c4002"</definedName>
    <definedName name="IQ_FFO_LOW_GUIDANCE" hidden="1">"c4224"</definedName>
    <definedName name="IQ_FFO_MEDIAN_EST" hidden="1">"c1665"</definedName>
    <definedName name="IQ_FFO_MEDIAN_EST_CIQ" hidden="1">"c4979"</definedName>
    <definedName name="IQ_FFO_MEDIAN_EST_REUT" hidden="1">"c3838"</definedName>
    <definedName name="IQ_FFO_MEDIAN_EST_THOM" hidden="1">"c4000"</definedName>
    <definedName name="IQ_FFO_NUM_EST" hidden="1">"c421"</definedName>
    <definedName name="IQ_FFO_NUM_EST_CIQ" hidden="1">"c4980"</definedName>
    <definedName name="IQ_FFO_NUM_EST_REUT" hidden="1">"c3841"</definedName>
    <definedName name="IQ_FFO_NUM_EST_THOM" hidden="1">"c4003"</definedName>
    <definedName name="IQ_FFO_PAYOUT_RATIO" hidden="1">"c3492"</definedName>
    <definedName name="IQ_FFO_PER_SHARE_BASIC" hidden="1">"c8867"</definedName>
    <definedName name="IQ_FFO_PER_SHARE_DILUTED" hidden="1">"c8868"</definedName>
    <definedName name="IQ_FFO_SHARE_ACT_OR_EST" hidden="1">"c4446"</definedName>
    <definedName name="IQ_FFO_SHARE_ACT_OR_EST_CIQ" hidden="1">"c4971"</definedName>
    <definedName name="IQ_FFO_SHARE_EST" hidden="1">"c4445"</definedName>
    <definedName name="IQ_FFO_SHARE_GUIDANCE" hidden="1">"c4447"</definedName>
    <definedName name="IQ_FFO_SHARE_HIGH_EST" hidden="1">"c4448"</definedName>
    <definedName name="IQ_FFO_SHARE_HIGH_GUIDANCE" hidden="1">"c4203"</definedName>
    <definedName name="IQ_FFO_SHARE_LOW_EST" hidden="1">"c4449"</definedName>
    <definedName name="IQ_FFO_SHARE_LOW_GUIDANCE" hidden="1">"c4243"</definedName>
    <definedName name="IQ_FFO_SHARE_MEDIAN_EST" hidden="1">"c4450"</definedName>
    <definedName name="IQ_FFO_SHARE_NUM_EST" hidden="1">"c4451"</definedName>
    <definedName name="IQ_FFO_SHARE_STDDEV_EST" hidden="1">"c4452"</definedName>
    <definedName name="IQ_FFO_STDDEV_EST" hidden="1">"c422"</definedName>
    <definedName name="IQ_FFO_STDDEV_EST_CIQ" hidden="1">"c4981"</definedName>
    <definedName name="IQ_FFO_STDDEV_EST_REUT" hidden="1">"c3842"</definedName>
    <definedName name="IQ_FFO_STDDEV_EST_THOM" hidden="1">"c4004"</definedName>
    <definedName name="IQ_FH" hidden="1">100000</definedName>
    <definedName name="IQ_FHLB_ADVANCES_FDIC" hidden="1">"c6366"</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DUCIARY_ACTIVITIES_FDIC" hidden="1">"c6571"</definedName>
    <definedName name="IQ_FIFETEEN_YEAR_FIXED_AND_FLOATING_RATE_FDIC" hidden="1">"c6423"</definedName>
    <definedName name="IQ_FIFETEEN_YEAR_MORTGAGE_PASS_THROUGHS_FDIC" hidden="1">"c6415"</definedName>
    <definedName name="IQ_FII_12M_RETURN" hidden="1">"c25807"</definedName>
    <definedName name="IQ_FII_3M_RETURN" hidden="1">"c25808"</definedName>
    <definedName name="IQ_FII_6M_RETURN" hidden="1">"c25809"</definedName>
    <definedName name="IQ_FII_AVGBIDSPREAD" hidden="1">"c25820"</definedName>
    <definedName name="IQ_FII_CONVEX" hidden="1">"c25799"</definedName>
    <definedName name="IQ_FII_COUPON" hidden="1">"c25800"</definedName>
    <definedName name="IQ_FII_DAILY_RETURN" hidden="1">"c25810"</definedName>
    <definedName name="IQ_FII_DURTW" hidden="1">"c25802"</definedName>
    <definedName name="IQ_FII_EXCESS_RETURN" hidden="1">"c25819"</definedName>
    <definedName name="IQ_FII_INDEXPRICE" hidden="1">"c25806"</definedName>
    <definedName name="IQ_FII_MATURITY" hidden="1">"c25804"</definedName>
    <definedName name="IQ_FII_MODDUR" hidden="1">"c25801"</definedName>
    <definedName name="IQ_FII_MTD_RETURN_COUPON" hidden="1">"c25813"</definedName>
    <definedName name="IQ_FII_MTD_RETURN_CURRENCY" hidden="1">"c25814"</definedName>
    <definedName name="IQ_FII_MTD_RETURN_PAYDOWN" hidden="1">"c25815"</definedName>
    <definedName name="IQ_FII_MTD_RETURN_PRICE" hidden="1">"c25816"</definedName>
    <definedName name="IQ_FII_MTD_RETURN_TOTAL" hidden="1">"c25812"</definedName>
    <definedName name="IQ_FII_MV" hidden="1">"c25803"</definedName>
    <definedName name="IQ_FII_NUMISSUE" hidden="1">"c25805"</definedName>
    <definedName name="IQ_FII_OAS" hidden="1">"c25798"</definedName>
    <definedName name="IQ_FII_RETURN_INCEPTION" hidden="1">"c25811"</definedName>
    <definedName name="IQ_FII_YTD_RETURN" hidden="1">"c25817"</definedName>
    <definedName name="IQ_FII_YTW" hidden="1">"c25818"</definedName>
    <definedName name="IQ_FILING_CURRENCY" hidden="1">"c2129"</definedName>
    <definedName name="IQ_FILING_CURRENCY_AP" hidden="1">"c11747"</definedName>
    <definedName name="IQ_FILINGDATE_BS" hidden="1">"c424"</definedName>
    <definedName name="IQ_FILINGDATE_CF" hidden="1">"c425"</definedName>
    <definedName name="IQ_FILINGDATE_IS" hidden="1">"c426"</definedName>
    <definedName name="IQ_FILM_RIGHTS" hidden="1">"c2254"</definedName>
    <definedName name="IQ_FIN_DATA_SOURCE" hidden="1">"c6788"</definedName>
    <definedName name="IQ_FIN_DIV_ASSETS_CURRENT" hidden="1">"c427"</definedName>
    <definedName name="IQ_FIN_DIV_ASSETS_LT" hidden="1">"c428"</definedName>
    <definedName name="IQ_FIN_DIV_CASH_EQUIV" hidden="1">"c6289"</definedName>
    <definedName name="IQ_FIN_DIV_CURRENT_PORT_DEBT_TOTAL" hidden="1">"c5524"</definedName>
    <definedName name="IQ_FIN_DIV_CURRENT_PORT_LEASES_TOTAL" hidden="1">"c5523"</definedName>
    <definedName name="IQ_FIN_DIV_DEBT_CURRENT" hidden="1">"c429"</definedName>
    <definedName name="IQ_FIN_DIV_DEBT_LT" hidden="1">"c430"</definedName>
    <definedName name="IQ_FIN_DIV_DEBT_LT_TOTAL" hidden="1">"c5526"</definedName>
    <definedName name="IQ_FIN_DIV_DEBT_TOTAL" hidden="1">"c5656"</definedName>
    <definedName name="IQ_FIN_DIV_EXP" hidden="1">"c431"</definedName>
    <definedName name="IQ_FIN_DIV_INT_EXP" hidden="1">"c432"</definedName>
    <definedName name="IQ_FIN_DIV_LEASES_LT_TOTAL" hidden="1">"c5525"</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LT_DEBT_TOTAL" hidden="1">"c5655"</definedName>
    <definedName name="IQ_FIN_DIV_NOTES_PAY_TOTAL" hidden="1">"c5522"</definedName>
    <definedName name="IQ_FIN_DIV_REV" hidden="1">"c437"</definedName>
    <definedName name="IQ_FIN_DIV_ST_DEBT_TOTAL" hidden="1">"c5527"</definedName>
    <definedName name="IQ_FIN_DIV_ST_INVEST" hidden="1">"c6288"</definedName>
    <definedName name="IQ_FINANCING_CASH" hidden="1">"c1405"</definedName>
    <definedName name="IQ_FINANCING_CASH_SUPPL" hidden="1">"c1406"</definedName>
    <definedName name="IQ_FINANCING_OBLIG_CURRENT" hidden="1">"c11753"</definedName>
    <definedName name="IQ_FINANCING_OBLIG_NON_CURRENT" hidden="1">"c11754"</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Q_EST" hidden="1">"c6794"</definedName>
    <definedName name="IQ_FISCAL_Q_EST_CIQ" hidden="1">"c6806"</definedName>
    <definedName name="IQ_FISCAL_Q_EST_THOM" hidden="1">"c6802"</definedName>
    <definedName name="IQ_FISCAL_Y" hidden="1">"c441"</definedName>
    <definedName name="IQ_FISCAL_Y_EST" hidden="1">"c6795"</definedName>
    <definedName name="IQ_FISCAL_Y_EST_CIQ" hidden="1">"c6807"</definedName>
    <definedName name="IQ_FISCAL_Y_EST_THOM" hidden="1">"c6803"</definedName>
    <definedName name="IQ_FIVE_PERCENT_OWNER" hidden="1">"c442"</definedName>
    <definedName name="IQ_FIVE_YEAR_FIXED_AND_FLOATING_RATE_FDIC" hidden="1">"c6422"</definedName>
    <definedName name="IQ_FIVE_YEAR_MORTGAGE_PASS_THROUGHS_FDIC" hidden="1">"c6414"</definedName>
    <definedName name="IQ_FIVEPERCENT_PERCENT" hidden="1">"c443"</definedName>
    <definedName name="IQ_FIVEPERCENT_SHARES" hidden="1">"c444"</definedName>
    <definedName name="IQ_FIX_FREQUENCY" hidden="1">"c8964"</definedName>
    <definedName name="IQ_FIXED_ASSET_TURNS" hidden="1">"c445"</definedName>
    <definedName name="IQ_FIXED_INVEST_APR_FC_UNUSED" hidden="1">"c8410"</definedName>
    <definedName name="IQ_FIXED_INVEST_APR_FC_UNUSED_UNUSED_UNUSED" hidden="1">"c8410"</definedName>
    <definedName name="IQ_FIXED_INVEST_APR_UNUSED" hidden="1">"c7530"</definedName>
    <definedName name="IQ_FIXED_INVEST_APR_UNUSED_UNUSED_UNUSED" hidden="1">"c7530"</definedName>
    <definedName name="IQ_FIXED_INVEST_FC_UNUSED" hidden="1">"c7750"</definedName>
    <definedName name="IQ_FIXED_INVEST_FC_UNUSED_UNUSED_UNUSED" hidden="1">"c7750"</definedName>
    <definedName name="IQ_FIXED_INVEST_MACH_EQUIP" hidden="1">"c6871"</definedName>
    <definedName name="IQ_FIXED_INVEST_MACH_EQUIP_APR" hidden="1">"c7531"</definedName>
    <definedName name="IQ_FIXED_INVEST_MACH_EQUIP_APR_FC" hidden="1">"c8411"</definedName>
    <definedName name="IQ_FIXED_INVEST_MACH_EQUIP_FC" hidden="1">"c7751"</definedName>
    <definedName name="IQ_FIXED_INVEST_MACH_EQUIP_POP" hidden="1">"c7091"</definedName>
    <definedName name="IQ_FIXED_INVEST_MACH_EQUIP_POP_FC" hidden="1">"c7971"</definedName>
    <definedName name="IQ_FIXED_INVEST_MACH_EQUIP_REAL" hidden="1">"c6979"</definedName>
    <definedName name="IQ_FIXED_INVEST_MACH_EQUIP_REAL_APR" hidden="1">"c7639"</definedName>
    <definedName name="IQ_FIXED_INVEST_MACH_EQUIP_REAL_APR_FC" hidden="1">"c8519"</definedName>
    <definedName name="IQ_FIXED_INVEST_MACH_EQUIP_REAL_FC" hidden="1">"c7859"</definedName>
    <definedName name="IQ_FIXED_INVEST_MACH_EQUIP_REAL_POP" hidden="1">"c7199"</definedName>
    <definedName name="IQ_FIXED_INVEST_MACH_EQUIP_REAL_POP_FC" hidden="1">"c8079"</definedName>
    <definedName name="IQ_FIXED_INVEST_MACH_EQUIP_REAL_YOY" hidden="1">"c7419"</definedName>
    <definedName name="IQ_FIXED_INVEST_MACH_EQUIP_REAL_YOY_FC" hidden="1">"c8299"</definedName>
    <definedName name="IQ_FIXED_INVEST_MACH_EQUIP_YOY" hidden="1">"c7311"</definedName>
    <definedName name="IQ_FIXED_INVEST_MACH_EQUIP_YOY_FC" hidden="1">"c8191"</definedName>
    <definedName name="IQ_FIXED_INVEST_POP_FC_UNUSED" hidden="1">"c7970"</definedName>
    <definedName name="IQ_FIXED_INVEST_POP_FC_UNUSED_UNUSED_UNUSED" hidden="1">"c7970"</definedName>
    <definedName name="IQ_FIXED_INVEST_POP_UNUSED" hidden="1">"c7090"</definedName>
    <definedName name="IQ_FIXED_INVEST_POP_UNUSED_UNUSED_UNUSED" hidden="1">"c7090"</definedName>
    <definedName name="IQ_FIXED_INVEST_REAL_APR_FC_UNUSED" hidden="1">"c8518"</definedName>
    <definedName name="IQ_FIXED_INVEST_REAL_APR_FC_UNUSED_UNUSED_UNUSED" hidden="1">"c8518"</definedName>
    <definedName name="IQ_FIXED_INVEST_REAL_APR_UNUSED" hidden="1">"c7638"</definedName>
    <definedName name="IQ_FIXED_INVEST_REAL_APR_UNUSED_UNUSED_UNUSED" hidden="1">"c7638"</definedName>
    <definedName name="IQ_FIXED_INVEST_REAL_FC_UNUSED" hidden="1">"c7858"</definedName>
    <definedName name="IQ_FIXED_INVEST_REAL_FC_UNUSED_UNUSED_UNUSED" hidden="1">"c7858"</definedName>
    <definedName name="IQ_FIXED_INVEST_REAL_POP_FC_UNUSED" hidden="1">"c8078"</definedName>
    <definedName name="IQ_FIXED_INVEST_REAL_POP_FC_UNUSED_UNUSED_UNUSED" hidden="1">"c8078"</definedName>
    <definedName name="IQ_FIXED_INVEST_REAL_POP_UNUSED" hidden="1">"c7198"</definedName>
    <definedName name="IQ_FIXED_INVEST_REAL_POP_UNUSED_UNUSED_UNUSED" hidden="1">"c7198"</definedName>
    <definedName name="IQ_FIXED_INVEST_REAL_SAAR" hidden="1">"c6980"</definedName>
    <definedName name="IQ_FIXED_INVEST_REAL_SAAR_APR" hidden="1">"c7640"</definedName>
    <definedName name="IQ_FIXED_INVEST_REAL_SAAR_APR_FC" hidden="1">"c8520"</definedName>
    <definedName name="IQ_FIXED_INVEST_REAL_SAAR_FC" hidden="1">"c7860"</definedName>
    <definedName name="IQ_FIXED_INVEST_REAL_SAAR_POP" hidden="1">"c7200"</definedName>
    <definedName name="IQ_FIXED_INVEST_REAL_SAAR_POP_FC" hidden="1">"c8080"</definedName>
    <definedName name="IQ_FIXED_INVEST_REAL_SAAR_USD_APR_FC" hidden="1">"c11945"</definedName>
    <definedName name="IQ_FIXED_INVEST_REAL_SAAR_USD_FC" hidden="1">"c11942"</definedName>
    <definedName name="IQ_FIXED_INVEST_REAL_SAAR_USD_POP_FC" hidden="1">"c11943"</definedName>
    <definedName name="IQ_FIXED_INVEST_REAL_SAAR_USD_YOY_FC" hidden="1">"c11944"</definedName>
    <definedName name="IQ_FIXED_INVEST_REAL_SAAR_YOY" hidden="1">"c7420"</definedName>
    <definedName name="IQ_FIXED_INVEST_REAL_SAAR_YOY_FC" hidden="1">"c8300"</definedName>
    <definedName name="IQ_FIXED_INVEST_REAL_UNUSED" hidden="1">"c6978"</definedName>
    <definedName name="IQ_FIXED_INVEST_REAL_UNUSED_UNUSED_UNUSED" hidden="1">"c6978"</definedName>
    <definedName name="IQ_FIXED_INVEST_REAL_USD_APR_FC" hidden="1">"c11941"</definedName>
    <definedName name="IQ_FIXED_INVEST_REAL_USD_FC" hidden="1">"c11938"</definedName>
    <definedName name="IQ_FIXED_INVEST_REAL_USD_POP_FC" hidden="1">"c11939"</definedName>
    <definedName name="IQ_FIXED_INVEST_REAL_USD_YOY_FC" hidden="1">"c11940"</definedName>
    <definedName name="IQ_FIXED_INVEST_REAL_YOY_FC_UNUSED" hidden="1">"c8298"</definedName>
    <definedName name="IQ_FIXED_INVEST_REAL_YOY_FC_UNUSED_UNUSED_UNUSED" hidden="1">"c8298"</definedName>
    <definedName name="IQ_FIXED_INVEST_REAL_YOY_UNUSED" hidden="1">"c7418"</definedName>
    <definedName name="IQ_FIXED_INVEST_REAL_YOY_UNUSED_UNUSED_UNUSED" hidden="1">"c7418"</definedName>
    <definedName name="IQ_FIXED_INVEST_SAAR" hidden="1">"c6872"</definedName>
    <definedName name="IQ_FIXED_INVEST_SAAR_APR" hidden="1">"c7532"</definedName>
    <definedName name="IQ_FIXED_INVEST_SAAR_APR_FC" hidden="1">"c8412"</definedName>
    <definedName name="IQ_FIXED_INVEST_SAAR_FC" hidden="1">"c7752"</definedName>
    <definedName name="IQ_FIXED_INVEST_SAAR_POP" hidden="1">"c7092"</definedName>
    <definedName name="IQ_FIXED_INVEST_SAAR_POP_FC" hidden="1">"c7972"</definedName>
    <definedName name="IQ_FIXED_INVEST_SAAR_USD_APR_FC" hidden="1">"c11833"</definedName>
    <definedName name="IQ_FIXED_INVEST_SAAR_USD_FC" hidden="1">"c11830"</definedName>
    <definedName name="IQ_FIXED_INVEST_SAAR_USD_POP_FC" hidden="1">"c11831"</definedName>
    <definedName name="IQ_FIXED_INVEST_SAAR_USD_YOY_FC" hidden="1">"c11832"</definedName>
    <definedName name="IQ_FIXED_INVEST_SAAR_YOY" hidden="1">"c7312"</definedName>
    <definedName name="IQ_FIXED_INVEST_SAAR_YOY_FC" hidden="1">"c8192"</definedName>
    <definedName name="IQ_FIXED_INVEST_UNUSED" hidden="1">"c6870"</definedName>
    <definedName name="IQ_FIXED_INVEST_UNUSED_UNUSED_UNUSED" hidden="1">"c6870"</definedName>
    <definedName name="IQ_FIXED_INVEST_USD_APR_FC" hidden="1">"c11829"</definedName>
    <definedName name="IQ_FIXED_INVEST_USD_FC" hidden="1">"c11826"</definedName>
    <definedName name="IQ_FIXED_INVEST_USD_POP_FC" hidden="1">"c11827"</definedName>
    <definedName name="IQ_FIXED_INVEST_USD_YOY_FC" hidden="1">"c11828"</definedName>
    <definedName name="IQ_FIXED_INVEST_YOY_FC_UNUSED" hidden="1">"c8190"</definedName>
    <definedName name="IQ_FIXED_INVEST_YOY_FC_UNUSED_UNUSED_UNUSED" hidden="1">"c8190"</definedName>
    <definedName name="IQ_FIXED_INVEST_YOY_UNUSED" hidden="1">"c7310"</definedName>
    <definedName name="IQ_FIXED_INVEST_YOY_UNUSED_UNUSED_UNUSED" hidden="1">"c7310"</definedName>
    <definedName name="IQ_FLOAT_PERCENT" hidden="1">"c1575"</definedName>
    <definedName name="IQ_FNMA_FHLMC_FDIC" hidden="1">"c6397"</definedName>
    <definedName name="IQ_FNMA_FHLMC_GNMA_FDIC" hidden="1">"c6399"</definedName>
    <definedName name="IQ_FORECLOSED_PROPERTIES_FDIC" hidden="1">"c6459"</definedName>
    <definedName name="IQ_FOREIGN_BANK_LOANS_FDIC" hidden="1">"c6437"</definedName>
    <definedName name="IQ_FOREIGN_BANKS_DEPOSITS_FOREIGN_FDIC" hidden="1">"c6481"</definedName>
    <definedName name="IQ_FOREIGN_BANKS_LOAN_CHARG_OFFS_FDIC" hidden="1">"c6645"</definedName>
    <definedName name="IQ_FOREIGN_BANKS_NET_CHARGE_OFFS_FDIC" hidden="1">"c6647"</definedName>
    <definedName name="IQ_FOREIGN_BANKS_NONTRANSACTION_ACCOUNTS_FDIC" hidden="1">"c6550"</definedName>
    <definedName name="IQ_FOREIGN_BANKS_RECOVERIES_FDIC" hidden="1">"c6646"</definedName>
    <definedName name="IQ_FOREIGN_BANKS_TRANSACTION_ACCOUNTS_FDIC" hidden="1">"c6542"</definedName>
    <definedName name="IQ_FOREIGN_BRANCHES_U.S._BANKS_LOANS_FDIC" hidden="1">"c6438"</definedName>
    <definedName name="IQ_FOREIGN_BRANCHES_US_BANKS_FDIC" hidden="1">"c6392"</definedName>
    <definedName name="IQ_FOREIGN_BRANCHES_US_BANKS_LOANS_FDIC" hidden="1">"c6438"</definedName>
    <definedName name="IQ_FOREIGN_COUNTRIES_BANKS_TOTAL_LOANS_FOREIGN_FDIC" hidden="1">"c6445"</definedName>
    <definedName name="IQ_FOREIGN_DEBT_SECURITIES_FDIC" hidden="1">"c6303"</definedName>
    <definedName name="IQ_FOREIGN_DEP_IB" hidden="1">"c446"</definedName>
    <definedName name="IQ_FOREIGN_DEP_NON_IB" hidden="1">"c447"</definedName>
    <definedName name="IQ_FOREIGN_DEPOSITS_NONTRANSACTION_ACCOUNTS_FDIC" hidden="1">"c6549"</definedName>
    <definedName name="IQ_FOREIGN_DEPOSITS_TRANSACTION_ACCOUNTS_FDIC" hidden="1">"c6541"</definedName>
    <definedName name="IQ_FOREIGN_EXCHANGE" hidden="1">"c1376"</definedName>
    <definedName name="IQ_FOREIGN_EXCHANGE_EXPOSURES_FDIC" hidden="1">"c6663"</definedName>
    <definedName name="IQ_FOREIGN_GOVERNMENT_LOANS_FDIC" hidden="1">"c6430"</definedName>
    <definedName name="IQ_FOREIGN_GOVERNMENTS_CHARGE_OFFS_FDIC" hidden="1">"c6600"</definedName>
    <definedName name="IQ_FOREIGN_GOVERNMENTS_DEPOSITS_FOREIGN_FDIC" hidden="1">"c6482"</definedName>
    <definedName name="IQ_FOREIGN_GOVERNMENTS_NET_CHARGE_OFFS_FDIC" hidden="1">"c6638"</definedName>
    <definedName name="IQ_FOREIGN_GOVERNMENTS_NONTRANSACTION_ACCOUNTS_FDIC" hidden="1">"c6551"</definedName>
    <definedName name="IQ_FOREIGN_GOVERNMENTS_RECOVERIES_FDIC" hidden="1">"c6619"</definedName>
    <definedName name="IQ_FOREIGN_GOVERNMENTS_TOTAL_DEPOSITS_FDIC" hidden="1">"c6476"</definedName>
    <definedName name="IQ_FOREIGN_GOVERNMENTS_TRANSACTION_ACCOUNTS_FDIC" hidden="1">"c6543"</definedName>
    <definedName name="IQ_FOREIGN_LOANS" hidden="1">"c448"</definedName>
    <definedName name="IQ_FQ" hidden="1">500</definedName>
    <definedName name="IQ_FUEL" hidden="1">"c449"</definedName>
    <definedName name="IQ_FULL_TIME" hidden="1">"c450"</definedName>
    <definedName name="IQ_FULLY_INSURED_DEPOSITS_FDIC" hidden="1">"c6487"</definedName>
    <definedName name="IQ_FUTURES_FORWARD_CONTRACTS_NOTIONAL_AMOUNT_FDIC" hidden="1">"c6518"</definedName>
    <definedName name="IQ_FUTURES_FORWARD_CONTRACTS_RATE_RISK_FDIC" hidden="1">"c6508"</definedName>
    <definedName name="IQ_FWD" hidden="1">"LTM"</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WD_Q3" hidden="1">"504"</definedName>
    <definedName name="IQ_FWD_Q4" hidden="1">"505"</definedName>
    <definedName name="IQ_FWD_Q5" hidden="1">"506"</definedName>
    <definedName name="IQ_FWD_Q6" hidden="1">"507"</definedName>
    <definedName name="IQ_FWD_Q7" hidden="1">"508"</definedName>
    <definedName name="IQ_FWD1" hidden="1">"LTM"</definedName>
    <definedName name="IQ_FX" hidden="1">"c451"</definedName>
    <definedName name="IQ_FX_CONTRACTS_FDIC" hidden="1">"c6517"</definedName>
    <definedName name="IQ_FX_CONTRACTS_SPOT_FDIC" hidden="1">"c6356"</definedName>
    <definedName name="IQ_FY" hidden="1">1000</definedName>
    <definedName name="IQ_FY_DATE" hidden="1">"IQ_FY_DATE"</definedName>
    <definedName name="IQ_GA_EXP" hidden="1">"c2241"</definedName>
    <definedName name="IQ_GAAP_BS" hidden="1">"c6789"</definedName>
    <definedName name="IQ_GAAP_CF" hidden="1">"c6790"</definedName>
    <definedName name="IQ_GAAP_IS" hidden="1">"c6194"</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 hidden="1">"c6217"</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 hidden="1">"c6218"</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 hidden="1">"c6219"</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 hidden="1">"c6220"</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 hidden="1">"c6278"</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 hidden="1">"c6221"</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AIN_SALE_LOANS_FDIC" hidden="1">"c6673"</definedName>
    <definedName name="IQ_GAIN_SALE_RE_FDIC" hidden="1">"c6674"</definedName>
    <definedName name="IQ_GAINS_SALE_ASSETS_FDIC" hidden="1">"c6675"</definedName>
    <definedName name="IQ_GDP" hidden="1">"c6874"</definedName>
    <definedName name="IQ_GDP_APR" hidden="1">"c7534"</definedName>
    <definedName name="IQ_GDP_APR_FC" hidden="1">"c8414"</definedName>
    <definedName name="IQ_GDP_FC" hidden="1">"c7754"</definedName>
    <definedName name="IQ_GDP_POP" hidden="1">"c7094"</definedName>
    <definedName name="IQ_GDP_POP_FC" hidden="1">"c7974"</definedName>
    <definedName name="IQ_GDP_REAL" hidden="1">"c6981"</definedName>
    <definedName name="IQ_GDP_REAL_APR" hidden="1">"c7641"</definedName>
    <definedName name="IQ_GDP_REAL_APR_FC" hidden="1">"c8521"</definedName>
    <definedName name="IQ_GDP_REAL_FC" hidden="1">"c7861"</definedName>
    <definedName name="IQ_GDP_REAL_POP" hidden="1">"c7201"</definedName>
    <definedName name="IQ_GDP_REAL_POP_FC" hidden="1">"c8081"</definedName>
    <definedName name="IQ_GDP_REAL_SAAR" hidden="1">"c6982"</definedName>
    <definedName name="IQ_GDP_REAL_SAAR_APR" hidden="1">"c7642"</definedName>
    <definedName name="IQ_GDP_REAL_SAAR_APR_FC" hidden="1">"c8522"</definedName>
    <definedName name="IQ_GDP_REAL_SAAR_FC" hidden="1">"c7862"</definedName>
    <definedName name="IQ_GDP_REAL_SAAR_POP" hidden="1">"c7202"</definedName>
    <definedName name="IQ_GDP_REAL_SAAR_POP_FC" hidden="1">"c8082"</definedName>
    <definedName name="IQ_GDP_REAL_SAAR_YOY" hidden="1">"c7422"</definedName>
    <definedName name="IQ_GDP_REAL_SAAR_YOY_FC" hidden="1">"c8302"</definedName>
    <definedName name="IQ_GDP_REAL_USD" hidden="1">"c11946"</definedName>
    <definedName name="IQ_GDP_REAL_USD_APR" hidden="1">"c11949"</definedName>
    <definedName name="IQ_GDP_REAL_USD_POP" hidden="1">"c11947"</definedName>
    <definedName name="IQ_GDP_REAL_USD_YOY" hidden="1">"c11948"</definedName>
    <definedName name="IQ_GDP_REAL_YOY" hidden="1">"c7421"</definedName>
    <definedName name="IQ_GDP_REAL_YOY_FC" hidden="1">"c8301"</definedName>
    <definedName name="IQ_GDP_SAAR" hidden="1">"c6875"</definedName>
    <definedName name="IQ_GDP_SAAR_APR" hidden="1">"c7535"</definedName>
    <definedName name="IQ_GDP_SAAR_APR_FC" hidden="1">"c8415"</definedName>
    <definedName name="IQ_GDP_SAAR_FC" hidden="1">"c7755"</definedName>
    <definedName name="IQ_GDP_SAAR_POP" hidden="1">"c7095"</definedName>
    <definedName name="IQ_GDP_SAAR_POP_FC" hidden="1">"c7975"</definedName>
    <definedName name="IQ_GDP_SAAR_YOY" hidden="1">"c7315"</definedName>
    <definedName name="IQ_GDP_SAAR_YOY_FC" hidden="1">"c8195"</definedName>
    <definedName name="IQ_GDP_USD" hidden="1">"c11834"</definedName>
    <definedName name="IQ_GDP_USD_APR" hidden="1">"c11837"</definedName>
    <definedName name="IQ_GDP_USD_POP" hidden="1">"c11835"</definedName>
    <definedName name="IQ_GDP_USD_YOY" hidden="1">"c11836"</definedName>
    <definedName name="IQ_GDP_YOY" hidden="1">"c7314"</definedName>
    <definedName name="IQ_GDP_YOY_FC" hidden="1">"c8194"</definedName>
    <definedName name="IQ_GEO_SEG_ASSETS" hidden="1">"c4069"</definedName>
    <definedName name="IQ_GEO_SEG_ASSETS_ABS" hidden="1">"c4091"</definedName>
    <definedName name="IQ_GEO_SEG_ASSETS_TOTAL" hidden="1">"c4123"</definedName>
    <definedName name="IQ_GEO_SEG_CAPEX" hidden="1">"c4083"</definedName>
    <definedName name="IQ_GEO_SEG_CAPEX_ABS" hidden="1">"c4105"</definedName>
    <definedName name="IQ_GEO_SEG_CAPEX_TOTAL" hidden="1">"c4127"</definedName>
    <definedName name="IQ_GEO_SEG_DA" hidden="1">"c4082"</definedName>
    <definedName name="IQ_GEO_SEG_DA_ABS" hidden="1">"c4104"</definedName>
    <definedName name="IQ_GEO_SEG_DA_TOTAL" hidden="1">"c4126"</definedName>
    <definedName name="IQ_GEO_SEG_EARNINGS_OP" hidden="1">"c4073"</definedName>
    <definedName name="IQ_GEO_SEG_EARNINGS_OP_ABS" hidden="1">"c4095"</definedName>
    <definedName name="IQ_GEO_SEG_EARNINGS_OP_TOTAL" hidden="1">"c4119"</definedName>
    <definedName name="IQ_GEO_SEG_EBT" hidden="1">"c4072"</definedName>
    <definedName name="IQ_GEO_SEG_EBT_ABS" hidden="1">"c4094"</definedName>
    <definedName name="IQ_GEO_SEG_EBT_TOTAL" hidden="1">"c4121"</definedName>
    <definedName name="IQ_GEO_SEG_GP" hidden="1">"c4070"</definedName>
    <definedName name="IQ_GEO_SEG_GP_ABS" hidden="1">"c4092"</definedName>
    <definedName name="IQ_GEO_SEG_GP_TOTAL" hidden="1">"c4120"</definedName>
    <definedName name="IQ_GEO_SEG_INC_TAX" hidden="1">"c4081"</definedName>
    <definedName name="IQ_GEO_SEG_INC_TAX_ABS" hidden="1">"c4103"</definedName>
    <definedName name="IQ_GEO_SEG_INC_TAX_TOTAL" hidden="1">"c4125"</definedName>
    <definedName name="IQ_GEO_SEG_INTEREST_EXP" hidden="1">"c4080"</definedName>
    <definedName name="IQ_GEO_SEG_INTEREST_EXP_ABS" hidden="1">"c4102"</definedName>
    <definedName name="IQ_GEO_SEG_INTEREST_EXP_TOTAL" hidden="1">"c4124"</definedName>
    <definedName name="IQ_GEO_SEG_NAME" hidden="1">"c5484"</definedName>
    <definedName name="IQ_GEO_SEG_NAME_ABS" hidden="1">"c5485"</definedName>
    <definedName name="IQ_GEO_SEG_NI" hidden="1">"c4071"</definedName>
    <definedName name="IQ_GEO_SEG_NI_ABS" hidden="1">"c4093"</definedName>
    <definedName name="IQ_GEO_SEG_NI_TOTAL" hidden="1">"c4122"</definedName>
    <definedName name="IQ_GEO_SEG_OPER_INC" hidden="1">"c4075"</definedName>
    <definedName name="IQ_GEO_SEG_OPER_INC_ABS" hidden="1">"c4097"</definedName>
    <definedName name="IQ_GEO_SEG_OPER_INC_TOTAL" hidden="1">"c4118"</definedName>
    <definedName name="IQ_GEO_SEG_REV" hidden="1">"c4074"</definedName>
    <definedName name="IQ_GEO_SEG_REV_ABS" hidden="1">"c4096"</definedName>
    <definedName name="IQ_GEO_SEG_REV_TOTAL" hidden="1">"c4117"</definedName>
    <definedName name="IQ_GLA_PCT_LEASED_CONSOL" hidden="1">"c8810"</definedName>
    <definedName name="IQ_GLA_PCT_LEASED_MANAGED" hidden="1">"c8812"</definedName>
    <definedName name="IQ_GLA_PCT_LEASED_OTHER" hidden="1">"c8813"</definedName>
    <definedName name="IQ_GLA_PCT_LEASED_TOTAL" hidden="1">"c8814"</definedName>
    <definedName name="IQ_GLA_PCT_LEASED_UNCONSOL" hidden="1">"c8811"</definedName>
    <definedName name="IQ_GLA_SQ_FT_CONSOL" hidden="1">"c8790"</definedName>
    <definedName name="IQ_GLA_SQ_FT_MANAGED" hidden="1">"c8792"</definedName>
    <definedName name="IQ_GLA_SQ_FT_OTHER" hidden="1">"c8793"</definedName>
    <definedName name="IQ_GLA_SQ_FT_TOTAL" hidden="1">"c8794"</definedName>
    <definedName name="IQ_GLA_SQ_FT_UNCONSOL" hidden="1">"c8791"</definedName>
    <definedName name="IQ_GLA_SQ_METER_CONSOL" hidden="1">"c8795"</definedName>
    <definedName name="IQ_GLA_SQ_METER_MANAGED" hidden="1">"c8797"</definedName>
    <definedName name="IQ_GLA_SQ_METER_OTHER" hidden="1">"c8798"</definedName>
    <definedName name="IQ_GLA_SQ_METER_TOTAL" hidden="1">"c8799"</definedName>
    <definedName name="IQ_GLA_SQ_METER_UNCONSOL" hidden="1">"c8796"</definedName>
    <definedName name="IQ_GNMA_FDIC" hidden="1">"c6398"</definedName>
    <definedName name="IQ_GOODWILL_FDIC" hidden="1">"c6334"</definedName>
    <definedName name="IQ_GOODWILL_IMPAIRMENT_FDIC" hidden="1">"c6678"</definedName>
    <definedName name="IQ_GOODWILL_INTAN_FDIC" hidden="1">"c6333"</definedName>
    <definedName name="IQ_GOODWILL_NET" hidden="1">"c1380"</definedName>
    <definedName name="IQ_GOVT_PERSONAL_TAXES_RECEIPTS" hidden="1">"c6876"</definedName>
    <definedName name="IQ_GOVT_PERSONAL_TAXES_RECEIPTS_APR" hidden="1">"c7536"</definedName>
    <definedName name="IQ_GOVT_PERSONAL_TAXES_RECEIPTS_APR_FC" hidden="1">"c8416"</definedName>
    <definedName name="IQ_GOVT_PERSONAL_TAXES_RECEIPTS_FC" hidden="1">"c7756"</definedName>
    <definedName name="IQ_GOVT_PERSONAL_TAXES_RECEIPTS_POP" hidden="1">"c7096"</definedName>
    <definedName name="IQ_GOVT_PERSONAL_TAXES_RECEIPTS_POP_FC" hidden="1">"c7976"</definedName>
    <definedName name="IQ_GOVT_PERSONAL_TAXES_RECEIPTS_YOY" hidden="1">"c7316"</definedName>
    <definedName name="IQ_GOVT_PERSONAL_TAXES_RECEIPTS_YOY_FC" hidden="1">"c8196"</definedName>
    <definedName name="IQ_GOVT_RECEIPTS" hidden="1">"c6877"</definedName>
    <definedName name="IQ_GOVT_RECEIPTS_APR" hidden="1">"c7537"</definedName>
    <definedName name="IQ_GOVT_RECEIPTS_APR_FC" hidden="1">"c8417"</definedName>
    <definedName name="IQ_GOVT_RECEIPTS_FC" hidden="1">"c7757"</definedName>
    <definedName name="IQ_GOVT_RECEIPTS_POP" hidden="1">"c7097"</definedName>
    <definedName name="IQ_GOVT_RECEIPTS_POP_FC" hidden="1">"c7977"</definedName>
    <definedName name="IQ_GOVT_RECEIPTS_YOY" hidden="1">"c7317"</definedName>
    <definedName name="IQ_GOVT_RECEIPTS_YOY_FC" hidden="1">"c8197"</definedName>
    <definedName name="IQ_GP" hidden="1">"c511"</definedName>
    <definedName name="IQ_GP_10YR_ANN_CAGR" hidden="1">"c6090"</definedName>
    <definedName name="IQ_GP_10YR_ANN_GROWTH" hidden="1">"c512"</definedName>
    <definedName name="IQ_GP_1YR_ANN_GROWTH" hidden="1">"c513"</definedName>
    <definedName name="IQ_GP_2YR_ANN_CAGR" hidden="1">"c6091"</definedName>
    <definedName name="IQ_GP_2YR_ANN_GROWTH" hidden="1">"c514"</definedName>
    <definedName name="IQ_GP_3YR_ANN_CAGR" hidden="1">"c6092"</definedName>
    <definedName name="IQ_GP_3YR_ANN_GROWTH" hidden="1">"c515"</definedName>
    <definedName name="IQ_GP_5YR_ANN_CAGR" hidden="1">"c6093"</definedName>
    <definedName name="IQ_GP_5YR_ANN_GROWTH" hidden="1">"c516"</definedName>
    <definedName name="IQ_GP_7YR_ANN_CAGR" hidden="1">"c6094"</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CAGR" hidden="1">"c6095"</definedName>
    <definedName name="IQ_GROSS_LOANS_10YR_ANN_GROWTH" hidden="1">"c522"</definedName>
    <definedName name="IQ_GROSS_LOANS_1YR_ANN_GROWTH" hidden="1">"c523"</definedName>
    <definedName name="IQ_GROSS_LOANS_2YR_ANN_CAGR" hidden="1">"c6096"</definedName>
    <definedName name="IQ_GROSS_LOANS_2YR_ANN_GROWTH" hidden="1">"c524"</definedName>
    <definedName name="IQ_GROSS_LOANS_3YR_ANN_CAGR" hidden="1">"c6097"</definedName>
    <definedName name="IQ_GROSS_LOANS_3YR_ANN_GROWTH" hidden="1">"c525"</definedName>
    <definedName name="IQ_GROSS_LOANS_5YR_ANN_CAGR" hidden="1">"c6098"</definedName>
    <definedName name="IQ_GROSS_LOANS_5YR_ANN_GROWTH" hidden="1">"c526"</definedName>
    <definedName name="IQ_GROSS_LOANS_7YR_ANN_CAGR" hidden="1">"c6099"</definedName>
    <definedName name="IQ_GROSS_LOANS_7YR_ANN_GROWTH" hidden="1">"c527"</definedName>
    <definedName name="IQ_GROSS_LOANS_TOTAL_DEPOSITS" hidden="1">"c528"</definedName>
    <definedName name="IQ_GROSS_MARGIN" hidden="1">"c529"</definedName>
    <definedName name="IQ_GROSS_MARGIN_ACT_OR_EST" hidden="1">"c5554"</definedName>
    <definedName name="IQ_GROSS_MARGIN_ACT_OR_EST_THOM" hidden="1">"c5562"</definedName>
    <definedName name="IQ_GROSS_MARGIN_DET_EST_DATE_THOM" hidden="1">"c12239"</definedName>
    <definedName name="IQ_GROSS_MARGIN_DET_EST_INCL_THOM" hidden="1">"c12371"</definedName>
    <definedName name="IQ_GROSS_MARGIN_DET_EST_ORIGIN_THOM" hidden="1">"c12609"</definedName>
    <definedName name="IQ_GROSS_MARGIN_DET_EST_THOM" hidden="1">"c12089"</definedName>
    <definedName name="IQ_GROSS_MARGIN_EST" hidden="1">"c5547"</definedName>
    <definedName name="IQ_GROSS_MARGIN_EST_THOM" hidden="1">"c5555"</definedName>
    <definedName name="IQ_GROSS_MARGIN_HIGH_EST" hidden="1">"c5549"</definedName>
    <definedName name="IQ_GROSS_MARGIN_HIGH_EST_THOM" hidden="1">"c5557"</definedName>
    <definedName name="IQ_GROSS_MARGIN_LOW_EST" hidden="1">"c5550"</definedName>
    <definedName name="IQ_GROSS_MARGIN_LOW_EST_THOM" hidden="1">"c5558"</definedName>
    <definedName name="IQ_GROSS_MARGIN_MEDIAN_EST" hidden="1">"c5548"</definedName>
    <definedName name="IQ_GROSS_MARGIN_MEDIAN_EST_THOM" hidden="1">"c5556"</definedName>
    <definedName name="IQ_GROSS_MARGIN_NUM_EST" hidden="1">"c5551"</definedName>
    <definedName name="IQ_GROSS_MARGIN_NUM_EST_THOM" hidden="1">"c5559"</definedName>
    <definedName name="IQ_GROSS_MARGIN_STDDEV_EST" hidden="1">"c5552"</definedName>
    <definedName name="IQ_GROSS_MARGIN_STDDEV_EST_THOM" hidden="1">"c5560"</definedName>
    <definedName name="IQ_GROSS_PC_EARNED" hidden="1">"c2747"</definedName>
    <definedName name="IQ_GROSS_PROFIT" hidden="1">"c1378"</definedName>
    <definedName name="IQ_GROSS_SPRD" hidden="1">"c2155"</definedName>
    <definedName name="IQ_GROSS_WRITTEN" hidden="1">"c2726"</definedName>
    <definedName name="IQ_GROUP_EMBEDDED_VALUE_ASSET_MANAGEMENT" hidden="1">"c9955"</definedName>
    <definedName name="IQ_GROUP_EMBEDDED_VALUE_HEALTH" hidden="1">"c9954"</definedName>
    <definedName name="IQ_GROUP_EMBEDDED_VALUE_LIFE" hidden="1">"c9953"</definedName>
    <definedName name="IQ_GROUP_EMBEDDED_VALUE_LIFE_OTHER" hidden="1">"c9956"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 hidden="1">"c6279"</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 hidden="1">"c6280"</definedName>
    <definedName name="IQ_GW_INTAN_AMORT_REIT" hidden="1">"c1480"</definedName>
    <definedName name="IQ_GW_INTAN_AMORT_UTI" hidden="1">"c1481"</definedName>
    <definedName name="IQ_HC_ADJUSTED_DISCHARGES" hidden="1">"c9977"</definedName>
    <definedName name="IQ_HC_ADMISSIONS" hidden="1">"c5953"</definedName>
    <definedName name="IQ_HC_ADMISSIONS_GROWTH" hidden="1">"c5997"</definedName>
    <definedName name="IQ_HC_ADMISSIONS_MANAGED_CARE" hidden="1">"c5956"</definedName>
    <definedName name="IQ_HC_ADMISSIONS_MEDICAID" hidden="1">"c5955"</definedName>
    <definedName name="IQ_HC_ADMISSIONS_MEDICARE" hidden="1">"c5954"</definedName>
    <definedName name="IQ_HC_ADMISSIONS_OTHER" hidden="1">"c5957"</definedName>
    <definedName name="IQ_HC_ADMISSIONS_SF" hidden="1">"c6006"</definedName>
    <definedName name="IQ_HC_ALFS" hidden="1">"c5952"</definedName>
    <definedName name="IQ_HC_ASO_COVERED_LIVES" hidden="1">"c9982"</definedName>
    <definedName name="IQ_HC_ASO_MEMBERSHIP" hidden="1">"c9985"</definedName>
    <definedName name="IQ_HC_AVG_BEDS_SVC" hidden="1">"c5951"</definedName>
    <definedName name="IQ_HC_AVG_DAILY_CENSUS" hidden="1">"c5965"</definedName>
    <definedName name="IQ_HC_AVG_LICENSED_BEDS" hidden="1">"c5949"</definedName>
    <definedName name="IQ_HC_AVG_LICENSED_BEDS_SF" hidden="1">"c6004"</definedName>
    <definedName name="IQ_HC_AVG_STAY" hidden="1">"c5966"</definedName>
    <definedName name="IQ_HC_AVG_STAY_SF" hidden="1">"c6016"</definedName>
    <definedName name="IQ_HC_BEDS_SVC" hidden="1">"c5950"</definedName>
    <definedName name="IQ_HC_CASES" hidden="1">"c9978"</definedName>
    <definedName name="IQ_HC_CLAIMS_RESERVES" hidden="1">"c9989"</definedName>
    <definedName name="IQ_HC_DAYS_REV_OUT" hidden="1">"c5993"</definedName>
    <definedName name="IQ_HC_DISCHARGES" hidden="1">"c9976"</definedName>
    <definedName name="IQ_HC_EQUIV_ADMISSIONS_GROWTH" hidden="1">"c5998"</definedName>
    <definedName name="IQ_HC_EQUIVALENT_ADMISSIONS" hidden="1">"c5958"</definedName>
    <definedName name="IQ_HC_EQUIVALENT_ADMISSIONS_SF" hidden="1">"c6007"</definedName>
    <definedName name="IQ_HC_EQUIVALENT_PATIENT_DAYS" hidden="1">"c9980"</definedName>
    <definedName name="IQ_HC_ER_VISITS" hidden="1">"c5964"</definedName>
    <definedName name="IQ_HC_ER_VISITS_SF" hidden="1">"c6017"</definedName>
    <definedName name="IQ_HC_GROSS_INPATIENT_REV" hidden="1">"c5987"</definedName>
    <definedName name="IQ_HC_GROSS_OUTPATIENT_REV" hidden="1">"c5988"</definedName>
    <definedName name="IQ_HC_GROSS_PATIENT_REV" hidden="1">"c5989"</definedName>
    <definedName name="IQ_HC_HOSP_FACILITIES_CONSOL" hidden="1">"c5945"</definedName>
    <definedName name="IQ_HC_HOSP_FACILITIES_CONSOL_SF" hidden="1">"c6000"</definedName>
    <definedName name="IQ_HC_HOSP_FACILITIES_NON_CONSOL" hidden="1">"c5946"</definedName>
    <definedName name="IQ_HC_HOSP_FACILITIES_NON_CONSOL_SF" hidden="1">"c6001"</definedName>
    <definedName name="IQ_HC_HOSP_FACILITIES_TOTAL" hidden="1">"c5947"</definedName>
    <definedName name="IQ_HC_HOSP_FACILITIES_TOTAL_SF" hidden="1">"c6002"</definedName>
    <definedName name="IQ_HC_INPATIENT_PROCEDURES" hidden="1">"c5961"</definedName>
    <definedName name="IQ_HC_INPATIENT_PROCEDURES_SF" hidden="1">"c6011"</definedName>
    <definedName name="IQ_HC_INPATIENT_REV_PER_ADMISSION" hidden="1">"c5994"</definedName>
    <definedName name="IQ_HC_INTPATIENT_SVCS_PCT_REV" hidden="1">"c5975"</definedName>
    <definedName name="IQ_HC_INTPATIENT_SVCS_PCT_REV_SF" hidden="1">"c6015"</definedName>
    <definedName name="IQ_HC_LICENSED_BEDS" hidden="1">"c5948"</definedName>
    <definedName name="IQ_HC_LICENSED_BEDS_SF" hidden="1">"c6003"</definedName>
    <definedName name="IQ_HC_MANAGED_CARE_PCT_ADMISSIONS" hidden="1">"c5982"</definedName>
    <definedName name="IQ_HC_MANAGED_CARE_PCT_REV" hidden="1">"c5978"</definedName>
    <definedName name="IQ_HC_MEDICAID_PCT_ADMISSIONS" hidden="1">"c5981"</definedName>
    <definedName name="IQ_HC_MEDICAID_PCT_REV" hidden="1">"c5977"</definedName>
    <definedName name="IQ_HC_MEDICAL_EXPENSE_RATIO" hidden="1">"c9987"</definedName>
    <definedName name="IQ_HC_MEDICARE_PCT_ADMISSIONS" hidden="1">"c5980"</definedName>
    <definedName name="IQ_HC_MEDICARE_PCT_REV" hidden="1">"c5976"</definedName>
    <definedName name="IQ_HC_NET_INPATIENT_REV" hidden="1">"c5984"</definedName>
    <definedName name="IQ_HC_NET_OUTPATIENT_REV" hidden="1">"c5985"</definedName>
    <definedName name="IQ_HC_NET_PATIENT_REV" hidden="1">"c5986"</definedName>
    <definedName name="IQ_HC_NET_PATIENT_REV_SF" hidden="1">"c6005"</definedName>
    <definedName name="IQ_HC_OCC_RATE" hidden="1">"c5967"</definedName>
    <definedName name="IQ_HC_OCC_RATE_LICENSED_BEDS" hidden="1">"c5968"</definedName>
    <definedName name="IQ_HC_OCC_RATE_SF" hidden="1">"c6009"</definedName>
    <definedName name="IQ_HC_OPEX_SUPPLIES" hidden="1">"c5990"</definedName>
    <definedName name="IQ_HC_OTHER_OPEX_PCT_REV" hidden="1">"c5973"</definedName>
    <definedName name="IQ_HC_OUTPATIENT_PROCEDURES" hidden="1">"c5962"</definedName>
    <definedName name="IQ_HC_OUTPATIENT_PROCEDURES_SF" hidden="1">"c6012"</definedName>
    <definedName name="IQ_HC_OUTPATIENT_REV_PER_ADMISSION" hidden="1">"c5995"</definedName>
    <definedName name="IQ_HC_OUTPATIENT_SVCS_PCT_REV" hidden="1">"c5974"</definedName>
    <definedName name="IQ_HC_OUTPATIENT_SVCS_PCT_REV_SF" hidden="1">"c6014"</definedName>
    <definedName name="IQ_HC_PATIENT_DAYS" hidden="1">"c5960"</definedName>
    <definedName name="IQ_HC_PATIENT_DAYS_SF" hidden="1">"c6010"</definedName>
    <definedName name="IQ_HC_PROF_GEN_LIAB_CLAIM_PAID" hidden="1">"c5991"</definedName>
    <definedName name="IQ_HC_PROF_GEN_LIAB_EXP_BENEFIT" hidden="1">"c5992"</definedName>
    <definedName name="IQ_HC_PROVISION_DOUBTFUL_PCT_REV" hidden="1">"c5972"</definedName>
    <definedName name="IQ_HC_REV_GROWTH" hidden="1">"c5996"</definedName>
    <definedName name="IQ_HC_REV_PER_CASE" hidden="1">"c9979"</definedName>
    <definedName name="IQ_HC_REV_PER_DISCHARGE" hidden="1">"c9990"</definedName>
    <definedName name="IQ_HC_REV_PER_EQUIV_ADMISSION" hidden="1">"c5959"</definedName>
    <definedName name="IQ_HC_REV_PER_EQUIV_ADMISSION_SF" hidden="1">"c6008"</definedName>
    <definedName name="IQ_HC_REV_PER_EQUIV_ADMISSIONS_GROWTH" hidden="1">"c5999"</definedName>
    <definedName name="IQ_HC_REV_PER_PATIENT_DAY" hidden="1">"c5969"</definedName>
    <definedName name="IQ_HC_REV_PER_PATIENT_DAY_SF" hidden="1">"c6018"</definedName>
    <definedName name="IQ_HC_RISK_COVERED_LIVES" hidden="1">"c9981"</definedName>
    <definedName name="IQ_HC_RISK_MEMBERSHIP" hidden="1">"c9984"</definedName>
    <definedName name="IQ_HC_SALARIES_PCT_REV" hidden="1">"c5970"</definedName>
    <definedName name="IQ_HC_SGA_MARGIN" hidden="1">"c9988"</definedName>
    <definedName name="IQ_HC_SUPPLIES_PCT_REV" hidden="1">"c5971"</definedName>
    <definedName name="IQ_HC_TOTAL_COVERED_LIVES" hidden="1">"c9983"</definedName>
    <definedName name="IQ_HC_TOTAL_MEMBERSHIP" hidden="1">"c9986"</definedName>
    <definedName name="IQ_HC_TOTAL_PROCEDURES" hidden="1">"c5963"</definedName>
    <definedName name="IQ_HC_TOTAL_PROCEDURES_SF" hidden="1">"c6013"</definedName>
    <definedName name="IQ_HC_UNINSURED_PCT_ADMISSIONS" hidden="1">"c5983"</definedName>
    <definedName name="IQ_HC_UNINSURED_PCT_REV" hidden="1">"c5979"</definedName>
    <definedName name="IQ_HELD_MATURITY_FDIC" hidden="1">"c6408"</definedName>
    <definedName name="IQ_HG_ACQUIRED_FRANCHISE_HOTEL_PROPERTIES" hidden="1">"c8584"</definedName>
    <definedName name="IQ_HG_ACQUIRED_FRANCHISE_ROOMS" hidden="1">"c8614"</definedName>
    <definedName name="IQ_HG_ACQUIRED_HOTEL_PROPERTIES" hidden="1">"c8572"</definedName>
    <definedName name="IQ_HG_ACQUIRED_MANAGED_HOTEL_PROPERTIES" hidden="1">"c8590"</definedName>
    <definedName name="IQ_HG_ACQUIRED_MANAGED_ROOMS" hidden="1">"c8620"</definedName>
    <definedName name="IQ_HG_ACQUIRED_OTHER_HOTEL_PROPERTIES" hidden="1">"c8596"</definedName>
    <definedName name="IQ_HG_ACQUIRED_OTHER_ROOMS" hidden="1">"c8626"</definedName>
    <definedName name="IQ_HG_ACQUIRED_OWNED_HOTEL_PROPERTIES" hidden="1">"c8578"</definedName>
    <definedName name="IQ_HG_ACQUIRED_OWNED_ROOMS" hidden="1">"c8608"</definedName>
    <definedName name="IQ_HG_ACQUIRED_ROOMS" hidden="1">"c8602"</definedName>
    <definedName name="IQ_HG_ADR_CHANGE_FRANCHISE" hidden="1">"c8684"</definedName>
    <definedName name="IQ_HG_ADR_CHANGE_MANAGED" hidden="1">"c8685"</definedName>
    <definedName name="IQ_HG_ADR_CHANGE_OTHER" hidden="1">"c8686"</definedName>
    <definedName name="IQ_HG_ADR_CHANGE_OWNED" hidden="1">"c8683"</definedName>
    <definedName name="IQ_HG_ADR_CHANGE_OWNED_COMP" hidden="1">"c8709"</definedName>
    <definedName name="IQ_HG_ADR_CHANGE_TOTAL" hidden="1">"c8687"</definedName>
    <definedName name="IQ_HG_ADR_CHANGE_TOTAL_COMP" hidden="1">"c8710"</definedName>
    <definedName name="IQ_HG_ADR_FRANCHISE" hidden="1">"c8664"</definedName>
    <definedName name="IQ_HG_ADR_MANAGED" hidden="1">"c8665"</definedName>
    <definedName name="IQ_HG_ADR_OTHER" hidden="1">"c8666"</definedName>
    <definedName name="IQ_HG_ADR_OWNED" hidden="1">"c8663"</definedName>
    <definedName name="IQ_HG_ADR_OWNED_COMP" hidden="1">"c8701"</definedName>
    <definedName name="IQ_HG_ADR_TOTAL" hidden="1">"c8667"</definedName>
    <definedName name="IQ_HG_ADR_TOTAL_COMP" hidden="1">"c8702"</definedName>
    <definedName name="IQ_HG_CASINOS_JV" hidden="1">"c8631"</definedName>
    <definedName name="IQ_HG_CASINOS_MANAGED" hidden="1">"c8632"</definedName>
    <definedName name="IQ_HG_CASINOS_OWNED" hidden="1">"c8630"</definedName>
    <definedName name="IQ_HG_CASINOS_TOTAL" hidden="1">"c8633"</definedName>
    <definedName name="IQ_HG_CLOSED_FRANCHISE_HOTEL_PROPERTIES" hidden="1">"c8586"</definedName>
    <definedName name="IQ_HG_CLOSED_FRANCHISE_ROOMS" hidden="1">"c8616"</definedName>
    <definedName name="IQ_HG_CLOSED_HOTEL_PROPERTIES" hidden="1">"c8574"</definedName>
    <definedName name="IQ_HG_CLOSED_MANAGED_HOTEL_PROPERTIES" hidden="1">"c8592"</definedName>
    <definedName name="IQ_HG_CLOSED_MANAGED_ROOMS" hidden="1">"c8622"</definedName>
    <definedName name="IQ_HG_CLOSED_OTHER_HOTEL_PROPERTIES" hidden="1">"c8598"</definedName>
    <definedName name="IQ_HG_CLOSED_OTHER_ROOMS" hidden="1">"c8628"</definedName>
    <definedName name="IQ_HG_CLOSED_OWNED_HOTEL_PROPERTIES" hidden="1">"c8580"</definedName>
    <definedName name="IQ_HG_CLOSED_OWNED_ROOMS" hidden="1">"c8610"</definedName>
    <definedName name="IQ_HG_CLOSED_ROOMS" hidden="1">"c8604"</definedName>
    <definedName name="IQ_HG_EXP_CASINO" hidden="1">"c8733"</definedName>
    <definedName name="IQ_HG_EXP_DEVELOPMENT" hidden="1">"c8738"</definedName>
    <definedName name="IQ_HG_EXP_ENTERTAINMENT" hidden="1">"c8736"</definedName>
    <definedName name="IQ_HG_EXP_FOOD_BEV" hidden="1">"c8734"</definedName>
    <definedName name="IQ_HG_EXP_FRANCHISE_MANAGEMENT" hidden="1">"c8744"</definedName>
    <definedName name="IQ_HG_EXP_OTHER_MNGD_FRANCHISE_PROP" hidden="1">"c8742"</definedName>
    <definedName name="IQ_HG_EXP_OWNED_LEASED_CONSOL_JV" hidden="1">"c8740"</definedName>
    <definedName name="IQ_HG_EXP_REIMBURSEMENTS" hidden="1">"c8743"</definedName>
    <definedName name="IQ_HG_EXP_RETAIL" hidden="1">"c8737"</definedName>
    <definedName name="IQ_HG_EXP_ROOMS" hidden="1">"c8735"</definedName>
    <definedName name="IQ_HG_EXP_THEATRE_CONCESSION" hidden="1">"c8739"</definedName>
    <definedName name="IQ_HG_EXP_VACA_OWNERSHIP_RES" hidden="1">"c8741"</definedName>
    <definedName name="IQ_HG_FOOD_PROM_COSTS" hidden="1">"c8746"</definedName>
    <definedName name="IQ_HG_FRANCHISE_HOTEL_PROPERTIES_BEG" hidden="1">"c8582"</definedName>
    <definedName name="IQ_HG_FRANCHISE_ROOMS_BEG" hidden="1">"c8612"</definedName>
    <definedName name="IQ_HG_GAMING_SPACE_JV" hidden="1">"c8635"</definedName>
    <definedName name="IQ_HG_GAMING_SPACE_MANAGED" hidden="1">"c8636"</definedName>
    <definedName name="IQ_HG_GAMING_SPACE_OWNED" hidden="1">"c8634"</definedName>
    <definedName name="IQ_HG_GAMING_SPACE_TOTAL" hidden="1">"c8637"</definedName>
    <definedName name="IQ_HG_HOTEL_PROPERTIES_BEG" hidden="1">"c8570"</definedName>
    <definedName name="IQ_HG_LAND_AVAIL_JV" hidden="1">"c8647"</definedName>
    <definedName name="IQ_HG_LAND_AVAIL_MANAGED" hidden="1">"c8648"</definedName>
    <definedName name="IQ_HG_LAND_AVAIL_OWNED" hidden="1">"c8646"</definedName>
    <definedName name="IQ_HG_LAND_AVAIL_TOTAL" hidden="1">"c8649"</definedName>
    <definedName name="IQ_HG_LAND_JV" hidden="1">"c8651"</definedName>
    <definedName name="IQ_HG_LAND_MANAGED" hidden="1">"c8652"</definedName>
    <definedName name="IQ_HG_LAND_OWNED" hidden="1">"c8650"</definedName>
    <definedName name="IQ_HG_LAND_TOTAL" hidden="1">"c8653"</definedName>
    <definedName name="IQ_HG_MANAGED_HOTEL_PROPERTIES_BEG" hidden="1">"c8588"</definedName>
    <definedName name="IQ_HG_MANAGED_ROOMS_BEG" hidden="1">"c8618"</definedName>
    <definedName name="IQ_HG_OCCUPANCY_CHANGE_FRANCHISE" hidden="1">"c8675"</definedName>
    <definedName name="IQ_HG_OCCUPANCY_CHANGE_MANAGED" hidden="1">"c8677"</definedName>
    <definedName name="IQ_HG_OCCUPANCY_CHANGE_OTHER" hidden="1">"c8679"</definedName>
    <definedName name="IQ_HG_OCCUPANCY_CHANGE_OWNED" hidden="1">"c8673"</definedName>
    <definedName name="IQ_HG_OCCUPANCY_CHANGE_OWNED_COMP" hidden="1">"c8705"</definedName>
    <definedName name="IQ_HG_OCCUPANCY_CHANGE_TOTAL" hidden="1">"c8681"</definedName>
    <definedName name="IQ_HG_OCCUPANCY_CHANGE_TOTAL_COMP" hidden="1">"c8707"</definedName>
    <definedName name="IQ_HG_OCCUPANCY_FRANCHISE" hidden="1">"c8659"</definedName>
    <definedName name="IQ_HG_OCCUPANCY_INCDEC_FRANCHISE" hidden="1">"c8676"</definedName>
    <definedName name="IQ_HG_OCCUPANCY_INCDEC_MANAGED" hidden="1">"c8678"</definedName>
    <definedName name="IQ_HG_OCCUPANCY_INCDEC_OTHER" hidden="1">"c8680"</definedName>
    <definedName name="IQ_HG_OCCUPANCY_INCDEC_OWNED" hidden="1">"c8674"</definedName>
    <definedName name="IQ_HG_OCCUPANCY_INCDEC_OWNED_COMP" hidden="1">"c8706"</definedName>
    <definedName name="IQ_HG_OCCUPANCY_INCDEC_TOTAL" hidden="1">"c8682"</definedName>
    <definedName name="IQ_HG_OCCUPANCY_INCDEC_TOTAL_COMP" hidden="1">"c8708"</definedName>
    <definedName name="IQ_HG_OCCUPANCY_MANAGED" hidden="1">"c8660"</definedName>
    <definedName name="IQ_HG_OCCUPANCY_OTHER" hidden="1">"c8661"</definedName>
    <definedName name="IQ_HG_OCCUPANCY_OWNED" hidden="1">"c8658"</definedName>
    <definedName name="IQ_HG_OCCUPANCY_OWNED_COMP" hidden="1">"c8699"</definedName>
    <definedName name="IQ_HG_OCCUPANCY_TOTAL" hidden="1">"c8662"</definedName>
    <definedName name="IQ_HG_OCCUPANCY_TOTAL_COMP" hidden="1">"c8700"</definedName>
    <definedName name="IQ_HG_OPENED_FRANCHISE_HOTEL_PROPERTIES" hidden="1">"c8583"</definedName>
    <definedName name="IQ_HG_OPENED_FRANCHISE_ROOMS" hidden="1">"c8613"</definedName>
    <definedName name="IQ_HG_OPENED_HOTEL_PROPERTIES" hidden="1">"c8571"</definedName>
    <definedName name="IQ_HG_OPENED_MANAGED_HOTEL_PROPERTIES" hidden="1">"c8589"</definedName>
    <definedName name="IQ_HG_OPENED_MANAGED_ROOMS" hidden="1">"c8619"</definedName>
    <definedName name="IQ_HG_OPENED_OTHER_HOTEL_PROPERTIES" hidden="1">"c8595"</definedName>
    <definedName name="IQ_HG_OPENED_OTHER_ROOMS" hidden="1">"c8625"</definedName>
    <definedName name="IQ_HG_OPENED_OWNED_HOTEL_PROPERTIES" hidden="1">"c8577"</definedName>
    <definedName name="IQ_HG_OPENED_OWNED_ROOMS" hidden="1">"c8607"</definedName>
    <definedName name="IQ_HG_OPENED_ROOMS" hidden="1">"c8601"</definedName>
    <definedName name="IQ_HG_OTHER_HOTEL_PROPERTIES_BEG" hidden="1">"c8594"</definedName>
    <definedName name="IQ_HG_OTHER_PROM_COSTS" hidden="1">"c8747"</definedName>
    <definedName name="IQ_HG_OTHER_ROOMS_BEG" hidden="1">"c8624"</definedName>
    <definedName name="IQ_HG_OWNED_HOTEL_PROPERTIES_BEG" hidden="1">"c8576"</definedName>
    <definedName name="IQ_HG_OWNED_ROOMS_BEG" hidden="1">"c8606"</definedName>
    <definedName name="IQ_HG_PARKING_SPACES_JV" hidden="1">"c8655"</definedName>
    <definedName name="IQ_HG_PARKING_SPACES_MANAGED" hidden="1">"c8656"</definedName>
    <definedName name="IQ_HG_PARKING_SPACES_OWNED" hidden="1">"c8654"</definedName>
    <definedName name="IQ_HG_PARKING_SPACES_TOTAL" hidden="1">"c8657"</definedName>
    <definedName name="IQ_HG_REV_BASE_MANAGEMENT_FEES" hidden="1">"c8726"</definedName>
    <definedName name="IQ_HG_REV_CASINO" hidden="1">"c8713"</definedName>
    <definedName name="IQ_HG_REV_COST_REIMBURSEMENT" hidden="1">"c8728"</definedName>
    <definedName name="IQ_HG_REV_ENTERTAINMENT" hidden="1">"c8716"</definedName>
    <definedName name="IQ_HG_REV_FOOD_BEV" hidden="1">"c8714"</definedName>
    <definedName name="IQ_HG_REV_FRANCHISE" hidden="1">"c8725"</definedName>
    <definedName name="IQ_HG_REV_INCENTIVE_MANAGEMENT_FEES" hidden="1">"c8727"</definedName>
    <definedName name="IQ_HG_REV_MANAGEMENT_FEES" hidden="1">"c8718"</definedName>
    <definedName name="IQ_HG_REV_OTHER_MNGD_FRANCHISE_PROP" hidden="1">"c8730"</definedName>
    <definedName name="IQ_HG_REV_OTHER_OP_SEGMENT" hidden="1">"c8721"</definedName>
    <definedName name="IQ_HG_REV_OTHER_OWNERSHIP_MIX" hidden="1">"c8731"</definedName>
    <definedName name="IQ_HG_REV_OWNED_LEASED_CONSOL_JV_HOTELS" hidden="1">"c8724"</definedName>
    <definedName name="IQ_HG_REV_PROMOTIONAL_ALLOWANCE" hidden="1">"c8722"</definedName>
    <definedName name="IQ_HG_REV_RACING" hidden="1">"c8719"</definedName>
    <definedName name="IQ_HG_REV_RETAIL" hidden="1">"c8717"</definedName>
    <definedName name="IQ_HG_REV_ROOMS" hidden="1">"c8715"</definedName>
    <definedName name="IQ_HG_REV_THEATRE_CONCESSION" hidden="1">"c8720"</definedName>
    <definedName name="IQ_HG_REV_TOTAL_OP_SEGMENT" hidden="1">"c8723"</definedName>
    <definedName name="IQ_HG_REV_TOTAL_OWNERSHIP_MIX" hidden="1">"c8732"</definedName>
    <definedName name="IQ_HG_REV_VACA_OWNERSHIP_RES_SALES_SVCS" hidden="1">"c8729"</definedName>
    <definedName name="IQ_HG_REVENUES_CHANGE_OWNED_COMP" hidden="1">"c8697"</definedName>
    <definedName name="IQ_HG_REVENUES_CHANGE_TOTAL_COMP" hidden="1">"c8698"</definedName>
    <definedName name="IQ_HG_REVPAR_CHANGE_MANAGED" hidden="1">"c8690"</definedName>
    <definedName name="IQ_HG_REVPAR_CHANGE_OTHER" hidden="1">"c8691"</definedName>
    <definedName name="IQ_HG_REVPAR_CHANGE_OWNED" hidden="1">"c8688"</definedName>
    <definedName name="IQ_HG_REVPAR_CHANGE_OWNED_COMP" hidden="1">"c8711"</definedName>
    <definedName name="IQ_HG_REVPAR_CHANGE_TOTAL" hidden="1">"c8692"</definedName>
    <definedName name="IQ_HG_REVPAR_CHANGE_TOTAL_COMP" hidden="1">"c8712"</definedName>
    <definedName name="IQ_HG_REVPAR_CHNAGE_FRANCHISE" hidden="1">"c8689"</definedName>
    <definedName name="IQ_HG_REVPAR_FRANCHISE" hidden="1">"c8669"</definedName>
    <definedName name="IQ_HG_REVPAR_MANAGED" hidden="1">"c8670"</definedName>
    <definedName name="IQ_HG_REVPAR_OTHER" hidden="1">"c8671"</definedName>
    <definedName name="IQ_HG_REVPAR_OWNED" hidden="1">"c8668"</definedName>
    <definedName name="IQ_HG_REVPAR_OWNED_COMP" hidden="1">"c8703"</definedName>
    <definedName name="IQ_HG_REVPAR_TOTAL" hidden="1">"c8672"</definedName>
    <definedName name="IQ_HG_REVPAR_TOTAL_COMP" hidden="1">"c8704"</definedName>
    <definedName name="IQ_HG_ROOM_PROM_COSTS" hidden="1">"c8745"</definedName>
    <definedName name="IQ_HG_ROOMS_BEG" hidden="1">"c8600"</definedName>
    <definedName name="IQ_HG_SLOT_MACHINES_JV" hidden="1">"c8639"</definedName>
    <definedName name="IQ_HG_SLOT_MACHINES_MANAGED" hidden="1">"c8640"</definedName>
    <definedName name="IQ_HG_SLOT_MACHINES_OWNED" hidden="1">"c8638"</definedName>
    <definedName name="IQ_HG_SLOT_MACHINES_TOTAL" hidden="1">"c8641"</definedName>
    <definedName name="IQ_HG_SOLD_FRANCHISE_HOTEL_PROPERTIES" hidden="1">"c8585"</definedName>
    <definedName name="IQ_HG_SOLD_FRANCHISE_ROOMS" hidden="1">"c8615"</definedName>
    <definedName name="IQ_HG_SOLD_HOTEL_PROPERTIES" hidden="1">"c8573"</definedName>
    <definedName name="IQ_HG_SOLD_MANAGED_HOTEL_PROPERTIES" hidden="1">"c8591"</definedName>
    <definedName name="IQ_HG_SOLD_MANAGED_ROOMS" hidden="1">"c8621"</definedName>
    <definedName name="IQ_HG_SOLD_OTHER_HOTEL_PROPERTIES" hidden="1">"c8597"</definedName>
    <definedName name="IQ_HG_SOLD_OTHER_ROOMS" hidden="1">"c8627"</definedName>
    <definedName name="IQ_HG_SOLD_OWNED_HOTEL_PROPERTIES" hidden="1">"c8579"</definedName>
    <definedName name="IQ_HG_SOLD_OWNED_ROOMS" hidden="1">"c8609"</definedName>
    <definedName name="IQ_HG_SOLD_ROOMS" hidden="1">"c8603"</definedName>
    <definedName name="IQ_HG_TABLE_GAMES_JV" hidden="1">"c8643"</definedName>
    <definedName name="IQ_HG_TABLE_GAMES_MANAGED" hidden="1">"c8644"</definedName>
    <definedName name="IQ_HG_TABLE_GAMES_OWNED" hidden="1">"c8642"</definedName>
    <definedName name="IQ_HG_TABLE_GAMES_TOTAL" hidden="1">"c8645"</definedName>
    <definedName name="IQ_HG_TOTAL_FRANCHISE_HOTEL_PROPERTIES" hidden="1">"c8587"</definedName>
    <definedName name="IQ_HG_TOTAL_FRANCHISE_ROOMS" hidden="1">"c8617"</definedName>
    <definedName name="IQ_HG_TOTAL_HOTEL_PROPERTIES" hidden="1">"c8575"</definedName>
    <definedName name="IQ_HG_TOTAL_MANAGED_HOTEL_PROPERTIES" hidden="1">"c8593"</definedName>
    <definedName name="IQ_HG_TOTAL_MANAGED_ROOMS" hidden="1">"c8623"</definedName>
    <definedName name="IQ_HG_TOTAL_OTHER_HOTEL_PROPERTIES" hidden="1">"c8599"</definedName>
    <definedName name="IQ_HG_TOTAL_OTHER_ROOMS" hidden="1">"c8629"</definedName>
    <definedName name="IQ_HG_TOTAL_OWNED_HOTEL_PROPERTIES" hidden="1">"c8581"</definedName>
    <definedName name="IQ_HG_TOTAL_OWNED_PROPERTIES_COMP" hidden="1">"c8693"</definedName>
    <definedName name="IQ_HG_TOTAL_OWNED_ROOMS" hidden="1">"c8611"</definedName>
    <definedName name="IQ_HG_TOTAL_OWNED_ROOMS_COMP" hidden="1">"c8695"</definedName>
    <definedName name="IQ_HG_TOTAL_PROM_COSTS" hidden="1">"c8748"</definedName>
    <definedName name="IQ_HG_TOTAL_PROPERTIES_COMP" hidden="1">"c8694"</definedName>
    <definedName name="IQ_HG_TOTAL_ROOMS" hidden="1">"c8605"</definedName>
    <definedName name="IQ_HG_TOTAL_ROOMS_COMP" hidden="1">"c8696"</definedName>
    <definedName name="IQ_HIGH_TARGET_PRICE" hidden="1">"c1651"</definedName>
    <definedName name="IQ_HIGH_TARGET_PRICE_CIQ" hidden="1">"c4659"</definedName>
    <definedName name="IQ_HIGH_TARGET_PRICE_THOM" hidden="1">"c5096"</definedName>
    <definedName name="IQ_HIGHPRICE" hidden="1">"c545"</definedName>
    <definedName name="IQ_HOME_AVG_LOAN_SIZE" hidden="1">"c5911"</definedName>
    <definedName name="IQ_HOME_BACKLOG" hidden="1">"c5844"</definedName>
    <definedName name="IQ_HOME_BACKLOG_AVG_JV" hidden="1">"c5848"</definedName>
    <definedName name="IQ_HOME_BACKLOG_AVG_JV_GROWTH" hidden="1">"c5928"</definedName>
    <definedName name="IQ_HOME_BACKLOG_AVG_JV_INC" hidden="1">"c5851"</definedName>
    <definedName name="IQ_HOME_BACKLOG_AVG_JV_INC_GROWTH" hidden="1">"c5931"</definedName>
    <definedName name="IQ_HOME_BACKLOG_AVG_PRICE" hidden="1">"c5845"</definedName>
    <definedName name="IQ_HOME_BACKLOG_AVG_PRICE_GROWTH" hidden="1">"c5925"</definedName>
    <definedName name="IQ_HOME_BACKLOG_GROWTH" hidden="1">"c5924"</definedName>
    <definedName name="IQ_HOME_BACKLOG_JV" hidden="1">"c5847"</definedName>
    <definedName name="IQ_HOME_BACKLOG_JV_GROWTH" hidden="1">"c5927"</definedName>
    <definedName name="IQ_HOME_BACKLOG_JV_INC" hidden="1">"c5850"</definedName>
    <definedName name="IQ_HOME_BACKLOG_JV_INC_GROWTH" hidden="1">"c5930"</definedName>
    <definedName name="IQ_HOME_BACKLOG_VALUE" hidden="1">"c5846"</definedName>
    <definedName name="IQ_HOME_BACKLOG_VALUE_GROWTH" hidden="1">"c5926"</definedName>
    <definedName name="IQ_HOME_BACKLOG_VALUE_JV" hidden="1">"c5849"</definedName>
    <definedName name="IQ_HOME_BACKLOG_VALUE_JV_GROWTH" hidden="1">"c5929"</definedName>
    <definedName name="IQ_HOME_BACKLOG_VALUE_JV_INC" hidden="1">"c5852"</definedName>
    <definedName name="IQ_HOME_BACKLOG_VALUE_JV_INC_GROWTH" hidden="1">"c5932"</definedName>
    <definedName name="IQ_HOME_COMMUNITIES_ACTIVE" hidden="1">"c5862"</definedName>
    <definedName name="IQ_HOME_COMMUNITIES_ACTIVE_GROWTH" hidden="1">"c5942"</definedName>
    <definedName name="IQ_HOME_COMMUNITIES_ACTIVE_JV" hidden="1">"c5863"</definedName>
    <definedName name="IQ_HOME_COMMUNITIES_ACTIVE_JV_GROWTH" hidden="1">"c5943"</definedName>
    <definedName name="IQ_HOME_COMMUNITIES_ACTIVE_JV_INC" hidden="1">"c5864"</definedName>
    <definedName name="IQ_HOME_COMMUNITIES_ACTIVE_JV_INC_GROWTH" hidden="1">"c5944"</definedName>
    <definedName name="IQ_HOME_COST_CONSTRUCTION_SVCS" hidden="1">"c5882"</definedName>
    <definedName name="IQ_HOME_COST_ELIMINATIONS_OTHER" hidden="1">"c5883"</definedName>
    <definedName name="IQ_HOME_COST_FINANCIAL_SVCS" hidden="1">"c5881"</definedName>
    <definedName name="IQ_HOME_COST_HOUSING" hidden="1">"c5877"</definedName>
    <definedName name="IQ_HOME_COST_LAND_LOT" hidden="1">"c5878"</definedName>
    <definedName name="IQ_HOME_COST_OTHER_HOMEBUILDING" hidden="1">"c5879"</definedName>
    <definedName name="IQ_HOME_COST_TOTAL" hidden="1">"c5884"</definedName>
    <definedName name="IQ_HOME_COST_TOTAL_HOMEBUILDING" hidden="1">"c5880"</definedName>
    <definedName name="IQ_HOME_DELIVERED" hidden="1">"c5835"</definedName>
    <definedName name="IQ_HOME_DELIVERED_AVG_PRICE" hidden="1">"c5836"</definedName>
    <definedName name="IQ_HOME_DELIVERED_AVG_PRICE_GROWTH" hidden="1">"c5916"</definedName>
    <definedName name="IQ_HOME_DELIVERED_AVG_PRICE_JV" hidden="1">"c5839"</definedName>
    <definedName name="IQ_HOME_DELIVERED_AVG_PRICE_JV_GROWTH" hidden="1">"c5919"</definedName>
    <definedName name="IQ_HOME_DELIVERED_AVG_PRICE_JV_INC" hidden="1">"c5842"</definedName>
    <definedName name="IQ_HOME_DELIVERED_AVG_PRICE_JV_INC_GROWTH" hidden="1">"c5922"</definedName>
    <definedName name="IQ_HOME_DELIVERED_GROWTH" hidden="1">"c5915"</definedName>
    <definedName name="IQ_HOME_DELIVERED_JV" hidden="1">"c5838"</definedName>
    <definedName name="IQ_HOME_DELIVERED_JV_GROWTH" hidden="1">"c5918"</definedName>
    <definedName name="IQ_HOME_DELIVERED_JV_INC" hidden="1">"c5841"</definedName>
    <definedName name="IQ_HOME_DELIVERED_JV_INC_GROWTH" hidden="1">"c5921"</definedName>
    <definedName name="IQ_HOME_DELIVERED_VALUE" hidden="1">"c5837"</definedName>
    <definedName name="IQ_HOME_DELIVERED_VALUE_GROWTH" hidden="1">"c5917"</definedName>
    <definedName name="IQ_HOME_DELIVERED_VALUE_JV" hidden="1">"c5840"</definedName>
    <definedName name="IQ_HOME_DELIVERED_VALUE_JV_GROWTH" hidden="1">"c5920"</definedName>
    <definedName name="IQ_HOME_DELIVERED_VALUE_JV_INC" hidden="1">"c5843"</definedName>
    <definedName name="IQ_HOME_DELIVERED_VALUE_JV_INC_GROWTH" hidden="1">"c5923"</definedName>
    <definedName name="IQ_HOME_EQUITY_LOC_NET_CHARGE_OFFS_FDIC" hidden="1">"c6644"</definedName>
    <definedName name="IQ_HOME_EQUITY_LOC_TOTAL_CHARGE_OFFS_FDIC" hidden="1">"c6606"</definedName>
    <definedName name="IQ_HOME_EQUITY_LOC_TOTAL_RECOVERIES_FDIC" hidden="1">"c6625"</definedName>
    <definedName name="IQ_HOME_FINISHED_HOMES_CIP" hidden="1">"c5865"</definedName>
    <definedName name="IQ_HOME_FIRSTLIEN_MORT_ORIGINATED" hidden="1">"c5905"</definedName>
    <definedName name="IQ_HOME_FIRSTLIEN_MORT_ORIGINATED_VOL" hidden="1">"c5908"</definedName>
    <definedName name="IQ_HOME_HUC" hidden="1">"c5822"</definedName>
    <definedName name="IQ_HOME_HUC_JV" hidden="1">"c5823"</definedName>
    <definedName name="IQ_HOME_HUC_JV_INC" hidden="1">"c5824"</definedName>
    <definedName name="IQ_HOME_INV_NOT_OWNED" hidden="1">"c5868"</definedName>
    <definedName name="IQ_HOME_LAND_DEVELOPMENT" hidden="1">"c5866"</definedName>
    <definedName name="IQ_HOME_LAND_FUTURE_DEVELOPMENT" hidden="1">"c5867"</definedName>
    <definedName name="IQ_HOME_LOAN_APPLICATIONS" hidden="1">"c5910"</definedName>
    <definedName name="IQ_HOME_LOANS_SOLD_COUNT" hidden="1">"c5912"</definedName>
    <definedName name="IQ_HOME_LOANS_SOLD_VALUE" hidden="1">"c5913"</definedName>
    <definedName name="IQ_HOME_LOTS_CONTROLLED" hidden="1">"c5831"</definedName>
    <definedName name="IQ_HOME_LOTS_FINISHED" hidden="1">"c5827"</definedName>
    <definedName name="IQ_HOME_LOTS_HELD_SALE" hidden="1">"c5830"</definedName>
    <definedName name="IQ_HOME_LOTS_JV" hidden="1">"c5833"</definedName>
    <definedName name="IQ_HOME_LOTS_JV_INC" hidden="1">"c5834"</definedName>
    <definedName name="IQ_HOME_LOTS_OTHER" hidden="1">"c5832"</definedName>
    <definedName name="IQ_HOME_LOTS_OWNED" hidden="1">"c5828"</definedName>
    <definedName name="IQ_HOME_LOTS_UNDER_DEVELOPMENT" hidden="1">"c5826"</definedName>
    <definedName name="IQ_HOME_LOTS_UNDER_OPTION" hidden="1">"c5829"</definedName>
    <definedName name="IQ_HOME_LOTS_UNDEVELOPED" hidden="1">"c5825"</definedName>
    <definedName name="IQ_HOME_MORT_CAPTURE_RATE" hidden="1">"c5906"</definedName>
    <definedName name="IQ_HOME_MORT_ORIGINATED" hidden="1">"c5907"</definedName>
    <definedName name="IQ_HOME_OBLIGATIONS_INV_NOT_OWNED" hidden="1">"c5914"</definedName>
    <definedName name="IQ_HOME_ORDERS" hidden="1">"c5853"</definedName>
    <definedName name="IQ_HOME_ORDERS_AVG_PRICE" hidden="1">"c5854"</definedName>
    <definedName name="IQ_HOME_ORDERS_AVG_PRICE_GROWTH" hidden="1">"c5934"</definedName>
    <definedName name="IQ_HOME_ORDERS_AVG_PRICE_JV" hidden="1">"c5857"</definedName>
    <definedName name="IQ_HOME_ORDERS_AVG_PRICE_JV_GROWTH" hidden="1">"c5937"</definedName>
    <definedName name="IQ_HOME_ORDERS_AVG_PRICE_JV_INC" hidden="1">"c5860"</definedName>
    <definedName name="IQ_HOME_ORDERS_AVG_PRICE_JV_INC_GROWTH" hidden="1">"c5940"</definedName>
    <definedName name="IQ_HOME_ORDERS_GROWTH" hidden="1">"c5933"</definedName>
    <definedName name="IQ_HOME_ORDERS_JV" hidden="1">"c5856"</definedName>
    <definedName name="IQ_HOME_ORDERS_JV_GROWTH" hidden="1">"c5936"</definedName>
    <definedName name="IQ_HOME_ORDERS_JV_INC" hidden="1">"c5859"</definedName>
    <definedName name="IQ_HOME_ORDERS_JV_INC_GROWTH" hidden="1">"c5939"</definedName>
    <definedName name="IQ_HOME_ORDERS_VALUE" hidden="1">"c5855"</definedName>
    <definedName name="IQ_HOME_ORDERS_VALUE_GROWTH" hidden="1">"c5935"</definedName>
    <definedName name="IQ_HOME_ORDERS_VALUE_JV" hidden="1">"c5858"</definedName>
    <definedName name="IQ_HOME_ORDERS_VALUE_JV_GROWTH" hidden="1">"c5938"</definedName>
    <definedName name="IQ_HOME_ORDERS_VALUE_JV_INC" hidden="1">"c5861"</definedName>
    <definedName name="IQ_HOME_ORDERS_VALUE_JV_INC_GROWTH" hidden="1">"c5941"</definedName>
    <definedName name="IQ_HOME_ORIGINATION_TOTAL" hidden="1">"c5909"</definedName>
    <definedName name="IQ_HOME_PRETAX_INC_CONSTRUCTION_SVCS" hidden="1">"c5890"</definedName>
    <definedName name="IQ_HOME_PRETAX_INC_ELIMINATIONS_OTHER" hidden="1">"c5891"</definedName>
    <definedName name="IQ_HOME_PRETAX_INC_FINANCIAL_SVCS" hidden="1">"c5889"</definedName>
    <definedName name="IQ_HOME_PRETAX_INC_HOUSING" hidden="1">"c5885"</definedName>
    <definedName name="IQ_HOME_PRETAX_INC_LAND_LOT" hidden="1">"c5886"</definedName>
    <definedName name="IQ_HOME_PRETAX_INC_OTHER_HOMEBUILDING" hidden="1">"c5887"</definedName>
    <definedName name="IQ_HOME_PRETAX_INC_TOTAL" hidden="1">"c5892"</definedName>
    <definedName name="IQ_HOME_PRETAX_INC_TOTAL_HOMEBUILDING" hidden="1">"c5888"</definedName>
    <definedName name="IQ_HOME_PURCH_OBLIGATION_1YR" hidden="1">"c5898"</definedName>
    <definedName name="IQ_HOME_PURCH_OBLIGATION_2YR" hidden="1">"c5899"</definedName>
    <definedName name="IQ_HOME_PURCH_OBLIGATION_3YR" hidden="1">"c5900"</definedName>
    <definedName name="IQ_HOME_PURCH_OBLIGATION_4YR" hidden="1">"c5901"</definedName>
    <definedName name="IQ_HOME_PURCH_OBLIGATION_5YR" hidden="1">"c5902"</definedName>
    <definedName name="IQ_HOME_PURCH_OBLIGATION_AFTER5" hidden="1">"c5903"</definedName>
    <definedName name="IQ_HOME_PURCH_OBLIGATION_TOTAL" hidden="1">"c5904"</definedName>
    <definedName name="IQ_HOME_REV_CONSTRUCTION_SERVICES" hidden="1">"c5874"</definedName>
    <definedName name="IQ_HOME_REV_ELIMINATIONS_OTHER" hidden="1">"c5875"</definedName>
    <definedName name="IQ_HOME_REV_FINANCIAL_SERVICES" hidden="1">"c5873"</definedName>
    <definedName name="IQ_HOME_REV_HOUSING" hidden="1">"c5872"</definedName>
    <definedName name="IQ_HOME_REV_LAND_LOT" hidden="1">"c5870"</definedName>
    <definedName name="IQ_HOME_REV_OTHER_HOMEBUILDING" hidden="1">"c5871"</definedName>
    <definedName name="IQ_HOME_REV_TOTAL" hidden="1">"c5876"</definedName>
    <definedName name="IQ_HOME_SALES_NEW" hidden="1">"c6924"</definedName>
    <definedName name="IQ_HOME_SALES_NEW_APR" hidden="1">"c7584"</definedName>
    <definedName name="IQ_HOME_SALES_NEW_APR_FC" hidden="1">"c8464"</definedName>
    <definedName name="IQ_HOME_SALES_NEW_FC" hidden="1">"c7804"</definedName>
    <definedName name="IQ_HOME_SALES_NEW_POP" hidden="1">"c7144"</definedName>
    <definedName name="IQ_HOME_SALES_NEW_POP_FC" hidden="1">"c8024"</definedName>
    <definedName name="IQ_HOME_SALES_NEW_YOY" hidden="1">"c7364"</definedName>
    <definedName name="IQ_HOME_SALES_NEW_YOY_FC" hidden="1">"c8244"</definedName>
    <definedName name="IQ_HOME_TOTAL_INV" hidden="1">"c5869"</definedName>
    <definedName name="IQ_HOME_WARRANTY_RES_BEG" hidden="1">"c5893"</definedName>
    <definedName name="IQ_HOME_WARRANTY_RES_END" hidden="1">"c5897"</definedName>
    <definedName name="IQ_HOME_WARRANTY_RES_ISS" hidden="1">"c5894"</definedName>
    <definedName name="IQ_HOME_WARRANTY_RES_OTHER" hidden="1">"c5896"</definedName>
    <definedName name="IQ_HOME_WARRANTY_RES_PAY" hidden="1">"c5895"</definedName>
    <definedName name="IQ_HOMEOWNERS_WRITTEN" hidden="1">"c546"</definedName>
    <definedName name="IQ_HOURLY_COMP" hidden="1">"c6879"</definedName>
    <definedName name="IQ_HOURLY_COMP_APR" hidden="1">"c7539"</definedName>
    <definedName name="IQ_HOURLY_COMP_APR_FC" hidden="1">"c8419"</definedName>
    <definedName name="IQ_HOURLY_COMP_FC" hidden="1">"c7759"</definedName>
    <definedName name="IQ_HOURLY_COMP_POP" hidden="1">"c7099"</definedName>
    <definedName name="IQ_HOURLY_COMP_POP_FC" hidden="1">"c7979"</definedName>
    <definedName name="IQ_HOURLY_COMP_YOY" hidden="1">"c7319"</definedName>
    <definedName name="IQ_HOURLY_COMP_YOY_FC" hidden="1">"c8199"</definedName>
    <definedName name="IQ_HOUSING_COMPLETIONS" hidden="1">"c6881"</definedName>
    <definedName name="IQ_HOUSING_COMPLETIONS_APR" hidden="1">"c7541"</definedName>
    <definedName name="IQ_HOUSING_COMPLETIONS_APR_FC" hidden="1">"c8421"</definedName>
    <definedName name="IQ_HOUSING_COMPLETIONS_FC" hidden="1">"c7761"</definedName>
    <definedName name="IQ_HOUSING_COMPLETIONS_POP" hidden="1">"c7101"</definedName>
    <definedName name="IQ_HOUSING_COMPLETIONS_POP_FC" hidden="1">"c7981"</definedName>
    <definedName name="IQ_HOUSING_COMPLETIONS_SINGLE_FAM_APR_FC_UNUSED" hidden="1">"c8422"</definedName>
    <definedName name="IQ_HOUSING_COMPLETIONS_SINGLE_FAM_APR_FC_UNUSED_UNUSED_UNUSED" hidden="1">"c8422"</definedName>
    <definedName name="IQ_HOUSING_COMPLETIONS_SINGLE_FAM_APR_UNUSED" hidden="1">"c7542"</definedName>
    <definedName name="IQ_HOUSING_COMPLETIONS_SINGLE_FAM_APR_UNUSED_UNUSED_UNUSED" hidden="1">"c7542"</definedName>
    <definedName name="IQ_HOUSING_COMPLETIONS_SINGLE_FAM_FC_UNUSED" hidden="1">"c7762"</definedName>
    <definedName name="IQ_HOUSING_COMPLETIONS_SINGLE_FAM_FC_UNUSED_UNUSED_UNUSED" hidden="1">"c7762"</definedName>
    <definedName name="IQ_HOUSING_COMPLETIONS_SINGLE_FAM_POP_FC_UNUSED" hidden="1">"c7982"</definedName>
    <definedName name="IQ_HOUSING_COMPLETIONS_SINGLE_FAM_POP_FC_UNUSED_UNUSED_UNUSED" hidden="1">"c7982"</definedName>
    <definedName name="IQ_HOUSING_COMPLETIONS_SINGLE_FAM_POP_UNUSED" hidden="1">"c7102"</definedName>
    <definedName name="IQ_HOUSING_COMPLETIONS_SINGLE_FAM_POP_UNUSED_UNUSED_UNUSED" hidden="1">"c7102"</definedName>
    <definedName name="IQ_HOUSING_COMPLETIONS_SINGLE_FAM_UNUSED" hidden="1">"c6882"</definedName>
    <definedName name="IQ_HOUSING_COMPLETIONS_SINGLE_FAM_UNUSED_UNUSED_UNUSED" hidden="1">"c6882"</definedName>
    <definedName name="IQ_HOUSING_COMPLETIONS_SINGLE_FAM_YOY_FC_UNUSED" hidden="1">"c8202"</definedName>
    <definedName name="IQ_HOUSING_COMPLETIONS_SINGLE_FAM_YOY_FC_UNUSED_UNUSED_UNUSED" hidden="1">"c8202"</definedName>
    <definedName name="IQ_HOUSING_COMPLETIONS_SINGLE_FAM_YOY_UNUSED" hidden="1">"c7322"</definedName>
    <definedName name="IQ_HOUSING_COMPLETIONS_SINGLE_FAM_YOY_UNUSED_UNUSED_UNUSED" hidden="1">"c7322"</definedName>
    <definedName name="IQ_HOUSING_COMPLETIONS_YOY" hidden="1">"c7321"</definedName>
    <definedName name="IQ_HOUSING_COMPLETIONS_YOY_FC" hidden="1">"c8201"</definedName>
    <definedName name="IQ_HOUSING_PERMITS" hidden="1">"c6883"</definedName>
    <definedName name="IQ_HOUSING_PERMITS_APR" hidden="1">"c7543"</definedName>
    <definedName name="IQ_HOUSING_PERMITS_APR_FC" hidden="1">"c8423"</definedName>
    <definedName name="IQ_HOUSING_PERMITS_FC" hidden="1">"c7763"</definedName>
    <definedName name="IQ_HOUSING_PERMITS_POP" hidden="1">"c7103"</definedName>
    <definedName name="IQ_HOUSING_PERMITS_POP_FC" hidden="1">"c7983"</definedName>
    <definedName name="IQ_HOUSING_PERMITS_YOY" hidden="1">"c7323"</definedName>
    <definedName name="IQ_HOUSING_PERMITS_YOY_FC" hidden="1">"c8203"</definedName>
    <definedName name="IQ_HOUSING_STARTS" hidden="1">"c6884"</definedName>
    <definedName name="IQ_HOUSING_STARTS_APR" hidden="1">"c7544"</definedName>
    <definedName name="IQ_HOUSING_STARTS_APR_FC" hidden="1">"c8424"</definedName>
    <definedName name="IQ_HOUSING_STARTS_FC" hidden="1">"c7764"</definedName>
    <definedName name="IQ_HOUSING_STARTS_POP" hidden="1">"c7104"</definedName>
    <definedName name="IQ_HOUSING_STARTS_POP_FC" hidden="1">"c7984"</definedName>
    <definedName name="IQ_HOUSING_STARTS_SAAR" hidden="1">"c6885"</definedName>
    <definedName name="IQ_HOUSING_STARTS_SAAR_APR" hidden="1">"c7545"</definedName>
    <definedName name="IQ_HOUSING_STARTS_SAAR_APR_FC" hidden="1">"c8425"</definedName>
    <definedName name="IQ_HOUSING_STARTS_SAAR_FC" hidden="1">"c7765"</definedName>
    <definedName name="IQ_HOUSING_STARTS_SAAR_POP" hidden="1">"c7105"</definedName>
    <definedName name="IQ_HOUSING_STARTS_SAAR_POP_FC" hidden="1">"c7985"</definedName>
    <definedName name="IQ_HOUSING_STARTS_SAAR_YOY" hidden="1">"c7325"</definedName>
    <definedName name="IQ_HOUSING_STARTS_SAAR_YOY_FC" hidden="1">"c8205"</definedName>
    <definedName name="IQ_HOUSING_STARTS_YOY" hidden="1">"c7324"</definedName>
    <definedName name="IQ_HOUSING_STARTS_YOY_FC" hidden="1">"c8204"</definedName>
    <definedName name="IQ_HRS_WORKED_FULL_PT" hidden="1">"c6880"</definedName>
    <definedName name="IQ_HRS_WORKED_FULL_PT_APR" hidden="1">"c7540"</definedName>
    <definedName name="IQ_HRS_WORKED_FULL_PT_APR_FC" hidden="1">"c8420"</definedName>
    <definedName name="IQ_HRS_WORKED_FULL_PT_FC" hidden="1">"c7760"</definedName>
    <definedName name="IQ_HRS_WORKED_FULL_PT_POP" hidden="1">"c7100"</definedName>
    <definedName name="IQ_HRS_WORKED_FULL_PT_POP_FC" hidden="1">"c7980"</definedName>
    <definedName name="IQ_HRS_WORKED_FULL_PT_YOY" hidden="1">"c7320"</definedName>
    <definedName name="IQ_HRS_WORKED_FULL_PT_YOY_FC" hidden="1">"c8200"</definedName>
    <definedName name="IQ_IM_AVG_REV_PER_CLICK" hidden="1">"c9991"</definedName>
    <definedName name="IQ_IM_NUMBER_PAGE_VIEWS" hidden="1">"c9993"</definedName>
    <definedName name="IQ_IM_NUMBER_PAID_CLICKS" hidden="1">"c9995"</definedName>
    <definedName name="IQ_IM_NUMBER_PAID_CLICKS_GROWTH" hidden="1">"c9996"</definedName>
    <definedName name="IQ_IM_PAGE_VIEWS_GROWTH" hidden="1">"c9994"</definedName>
    <definedName name="IQ_IM_REV_PER_PAGE_VIEW_GROWTH" hidden="1">"c9992"</definedName>
    <definedName name="IQ_IM_TRAFFIC_ACQUISITION_CHANGE" hidden="1">"c9998"</definedName>
    <definedName name="IQ_IM_TRAFFIC_ACQUISITION_COST_TO_AD_REV_RATIO" hidden="1">"c10000"</definedName>
    <definedName name="IQ_IM_TRAFFIC_ACQUISITION_COST_TO_TOTAL_REV_RATIO" hidden="1">"c9999"</definedName>
    <definedName name="IQ_IM_TRAFFIC_ACQUISITION_COSTS" hidden="1">"c9997"</definedName>
    <definedName name="IQ_IMPAIR_OIL" hidden="1">"c547"</definedName>
    <definedName name="IQ_IMPAIRMENT_GW" hidden="1">"c548"</definedName>
    <definedName name="IQ_IMPORT_PRICE_INDEX" hidden="1">"c6886"</definedName>
    <definedName name="IQ_IMPORT_PRICE_INDEX_APR" hidden="1">"c7546"</definedName>
    <definedName name="IQ_IMPORT_PRICE_INDEX_APR_FC" hidden="1">"c8426"</definedName>
    <definedName name="IQ_IMPORT_PRICE_INDEX_FC" hidden="1">"c7766"</definedName>
    <definedName name="IQ_IMPORT_PRICE_INDEX_POP" hidden="1">"c7106"</definedName>
    <definedName name="IQ_IMPORT_PRICE_INDEX_POP_FC" hidden="1">"c7986"</definedName>
    <definedName name="IQ_IMPORT_PRICE_INDEX_YOY" hidden="1">"c7326"</definedName>
    <definedName name="IQ_IMPORT_PRICE_INDEX_YOY_FC" hidden="1">"c8206"</definedName>
    <definedName name="IQ_IMPORTS_GOODS" hidden="1">"c6887"</definedName>
    <definedName name="IQ_IMPORTS_GOODS_APR" hidden="1">"c7547"</definedName>
    <definedName name="IQ_IMPORTS_GOODS_APR_FC" hidden="1">"c8427"</definedName>
    <definedName name="IQ_IMPORTS_GOODS_FC" hidden="1">"c7767"</definedName>
    <definedName name="IQ_IMPORTS_GOODS_NONFACTOR_SERVICES" hidden="1">"c6888"</definedName>
    <definedName name="IQ_IMPORTS_GOODS_NONFACTOR_SERVICES_APR" hidden="1">"c7548"</definedName>
    <definedName name="IQ_IMPORTS_GOODS_NONFACTOR_SERVICES_APR_FC" hidden="1">"c8428"</definedName>
    <definedName name="IQ_IMPORTS_GOODS_NONFACTOR_SERVICES_FC" hidden="1">"c7768"</definedName>
    <definedName name="IQ_IMPORTS_GOODS_NONFACTOR_SERVICES_POP" hidden="1">"c7108"</definedName>
    <definedName name="IQ_IMPORTS_GOODS_NONFACTOR_SERVICES_POP_FC" hidden="1">"c7988"</definedName>
    <definedName name="IQ_IMPORTS_GOODS_NONFACTOR_SERVICES_YOY" hidden="1">"c7328"</definedName>
    <definedName name="IQ_IMPORTS_GOODS_NONFACTOR_SERVICES_YOY_FC" hidden="1">"c8208"</definedName>
    <definedName name="IQ_IMPORTS_GOODS_POP" hidden="1">"c7107"</definedName>
    <definedName name="IQ_IMPORTS_GOODS_POP_FC" hidden="1">"c7987"</definedName>
    <definedName name="IQ_IMPORTS_GOODS_REAL" hidden="1">"c11950"</definedName>
    <definedName name="IQ_IMPORTS_GOODS_REAL_APR" hidden="1">"c11953"</definedName>
    <definedName name="IQ_IMPORTS_GOODS_REAL_POP" hidden="1">"c11951"</definedName>
    <definedName name="IQ_IMPORTS_GOODS_REAL_SAAR_APR_FC_UNUSED" hidden="1">"c8523"</definedName>
    <definedName name="IQ_IMPORTS_GOODS_REAL_SAAR_APR_FC_UNUSED_UNUSED_UNUSED" hidden="1">"c8523"</definedName>
    <definedName name="IQ_IMPORTS_GOODS_REAL_SAAR_APR_UNUSED" hidden="1">"c7643"</definedName>
    <definedName name="IQ_IMPORTS_GOODS_REAL_SAAR_APR_UNUSED_UNUSED_UNUSED" hidden="1">"c7643"</definedName>
    <definedName name="IQ_IMPORTS_GOODS_REAL_SAAR_FC_UNUSED" hidden="1">"c7863"</definedName>
    <definedName name="IQ_IMPORTS_GOODS_REAL_SAAR_FC_UNUSED_UNUSED_UNUSED" hidden="1">"c7863"</definedName>
    <definedName name="IQ_IMPORTS_GOODS_REAL_SAAR_POP_FC_UNUSED" hidden="1">"c8083"</definedName>
    <definedName name="IQ_IMPORTS_GOODS_REAL_SAAR_POP_FC_UNUSED_UNUSED_UNUSED" hidden="1">"c8083"</definedName>
    <definedName name="IQ_IMPORTS_GOODS_REAL_SAAR_POP_UNUSED" hidden="1">"c7203"</definedName>
    <definedName name="IQ_IMPORTS_GOODS_REAL_SAAR_POP_UNUSED_UNUSED_UNUSED" hidden="1">"c7203"</definedName>
    <definedName name="IQ_IMPORTS_GOODS_REAL_SAAR_UNUSED" hidden="1">"c6983"</definedName>
    <definedName name="IQ_IMPORTS_GOODS_REAL_SAAR_UNUSED_UNUSED_UNUSED" hidden="1">"c6983"</definedName>
    <definedName name="IQ_IMPORTS_GOODS_REAL_SAAR_YOY_FC_UNUSED" hidden="1">"c8303"</definedName>
    <definedName name="IQ_IMPORTS_GOODS_REAL_SAAR_YOY_FC_UNUSED_UNUSED_UNUSED" hidden="1">"c8303"</definedName>
    <definedName name="IQ_IMPORTS_GOODS_REAL_SAAR_YOY_UNUSED" hidden="1">"c7423"</definedName>
    <definedName name="IQ_IMPORTS_GOODS_REAL_SAAR_YOY_UNUSED_UNUSED_UNUSED" hidden="1">"c7423"</definedName>
    <definedName name="IQ_IMPORTS_GOODS_REAL_YOY" hidden="1">"c11952"</definedName>
    <definedName name="IQ_IMPORTS_GOODS_SAAR" hidden="1">"c6891"</definedName>
    <definedName name="IQ_IMPORTS_GOODS_SAAR_APR" hidden="1">"c7551"</definedName>
    <definedName name="IQ_IMPORTS_GOODS_SAAR_APR_FC" hidden="1">"c8431"</definedName>
    <definedName name="IQ_IMPORTS_GOODS_SAAR_FC" hidden="1">"c7771"</definedName>
    <definedName name="IQ_IMPORTS_GOODS_SAAR_POP" hidden="1">"c7111"</definedName>
    <definedName name="IQ_IMPORTS_GOODS_SAAR_POP_FC" hidden="1">"c7991"</definedName>
    <definedName name="IQ_IMPORTS_GOODS_SAAR_USD_APR_FC" hidden="1">"c11849"</definedName>
    <definedName name="IQ_IMPORTS_GOODS_SAAR_USD_FC" hidden="1">"c11846"</definedName>
    <definedName name="IQ_IMPORTS_GOODS_SAAR_USD_POP_FC" hidden="1">"c11847"</definedName>
    <definedName name="IQ_IMPORTS_GOODS_SAAR_USD_YOY_FC" hidden="1">"c11848"</definedName>
    <definedName name="IQ_IMPORTS_GOODS_SAAR_YOY" hidden="1">"c7331"</definedName>
    <definedName name="IQ_IMPORTS_GOODS_SAAR_YOY_FC" hidden="1">"c8211"</definedName>
    <definedName name="IQ_IMPORTS_GOODS_SERVICES_APR_FC_UNUSED" hidden="1">"c8429"</definedName>
    <definedName name="IQ_IMPORTS_GOODS_SERVICES_APR_FC_UNUSED_UNUSED_UNUSED" hidden="1">"c8429"</definedName>
    <definedName name="IQ_IMPORTS_GOODS_SERVICES_APR_UNUSED" hidden="1">"c7549"</definedName>
    <definedName name="IQ_IMPORTS_GOODS_SERVICES_APR_UNUSED_UNUSED_UNUSED" hidden="1">"c7549"</definedName>
    <definedName name="IQ_IMPORTS_GOODS_SERVICES_FC_UNUSED" hidden="1">"c7769"</definedName>
    <definedName name="IQ_IMPORTS_GOODS_SERVICES_FC_UNUSED_UNUSED_UNUSED" hidden="1">"c7769"</definedName>
    <definedName name="IQ_IMPORTS_GOODS_SERVICES_POP_FC_UNUSED" hidden="1">"c7989"</definedName>
    <definedName name="IQ_IMPORTS_GOODS_SERVICES_POP_FC_UNUSED_UNUSED_UNUSED" hidden="1">"c7989"</definedName>
    <definedName name="IQ_IMPORTS_GOODS_SERVICES_POP_UNUSED" hidden="1">"c7109"</definedName>
    <definedName name="IQ_IMPORTS_GOODS_SERVICES_POP_UNUSED_UNUSED_UNUSED" hidden="1">"c7109"</definedName>
    <definedName name="IQ_IMPORTS_GOODS_SERVICES_REAL" hidden="1">"c6985"</definedName>
    <definedName name="IQ_IMPORTS_GOODS_SERVICES_REAL_APR" hidden="1">"c7645"</definedName>
    <definedName name="IQ_IMPORTS_GOODS_SERVICES_REAL_APR_FC" hidden="1">"c8525"</definedName>
    <definedName name="IQ_IMPORTS_GOODS_SERVICES_REAL_FC" hidden="1">"c7865"</definedName>
    <definedName name="IQ_IMPORTS_GOODS_SERVICES_REAL_POP" hidden="1">"c7205"</definedName>
    <definedName name="IQ_IMPORTS_GOODS_SERVICES_REAL_POP_FC" hidden="1">"c8085"</definedName>
    <definedName name="IQ_IMPORTS_GOODS_SERVICES_REAL_SAAR" hidden="1">"c11958"</definedName>
    <definedName name="IQ_IMPORTS_GOODS_SERVICES_REAL_SAAR_APR" hidden="1">"c11961"</definedName>
    <definedName name="IQ_IMPORTS_GOODS_SERVICES_REAL_SAAR_APR_FC_UNUSED" hidden="1">"c8524"</definedName>
    <definedName name="IQ_IMPORTS_GOODS_SERVICES_REAL_SAAR_APR_FC_UNUSED_UNUSED_UNUSED" hidden="1">"c8524"</definedName>
    <definedName name="IQ_IMPORTS_GOODS_SERVICES_REAL_SAAR_APR_UNUSED" hidden="1">"c7644"</definedName>
    <definedName name="IQ_IMPORTS_GOODS_SERVICES_REAL_SAAR_APR_UNUSED_UNUSED_UNUSED" hidden="1">"c7644"</definedName>
    <definedName name="IQ_IMPORTS_GOODS_SERVICES_REAL_SAAR_FC_UNUSED" hidden="1">"c7864"</definedName>
    <definedName name="IQ_IMPORTS_GOODS_SERVICES_REAL_SAAR_FC_UNUSED_UNUSED_UNUSED" hidden="1">"c7864"</definedName>
    <definedName name="IQ_IMPORTS_GOODS_SERVICES_REAL_SAAR_POP" hidden="1">"c11959"</definedName>
    <definedName name="IQ_IMPORTS_GOODS_SERVICES_REAL_SAAR_POP_FC_UNUSED" hidden="1">"c8084"</definedName>
    <definedName name="IQ_IMPORTS_GOODS_SERVICES_REAL_SAAR_POP_FC_UNUSED_UNUSED_UNUSED" hidden="1">"c8084"</definedName>
    <definedName name="IQ_IMPORTS_GOODS_SERVICES_REAL_SAAR_POP_UNUSED" hidden="1">"c7204"</definedName>
    <definedName name="IQ_IMPORTS_GOODS_SERVICES_REAL_SAAR_POP_UNUSED_UNUSED_UNUSED" hidden="1">"c7204"</definedName>
    <definedName name="IQ_IMPORTS_GOODS_SERVICES_REAL_SAAR_UNUSED" hidden="1">"c6984"</definedName>
    <definedName name="IQ_IMPORTS_GOODS_SERVICES_REAL_SAAR_UNUSED_UNUSED_UNUSED" hidden="1">"c6984"</definedName>
    <definedName name="IQ_IMPORTS_GOODS_SERVICES_REAL_SAAR_USD" hidden="1">"c11962"</definedName>
    <definedName name="IQ_IMPORTS_GOODS_SERVICES_REAL_SAAR_USD_APR" hidden="1">"c11965"</definedName>
    <definedName name="IQ_IMPORTS_GOODS_SERVICES_REAL_SAAR_USD_APR_FC" hidden="1">"c11969"</definedName>
    <definedName name="IQ_IMPORTS_GOODS_SERVICES_REAL_SAAR_USD_FC" hidden="1">"c11966"</definedName>
    <definedName name="IQ_IMPORTS_GOODS_SERVICES_REAL_SAAR_USD_POP" hidden="1">"c11963"</definedName>
    <definedName name="IQ_IMPORTS_GOODS_SERVICES_REAL_SAAR_USD_POP_FC" hidden="1">"c11967"</definedName>
    <definedName name="IQ_IMPORTS_GOODS_SERVICES_REAL_SAAR_USD_YOY" hidden="1">"c11964"</definedName>
    <definedName name="IQ_IMPORTS_GOODS_SERVICES_REAL_SAAR_USD_YOY_FC" hidden="1">"c11968"</definedName>
    <definedName name="IQ_IMPORTS_GOODS_SERVICES_REAL_SAAR_YOY" hidden="1">"c11960"</definedName>
    <definedName name="IQ_IMPORTS_GOODS_SERVICES_REAL_SAAR_YOY_FC_UNUSED" hidden="1">"c8304"</definedName>
    <definedName name="IQ_IMPORTS_GOODS_SERVICES_REAL_SAAR_YOY_FC_UNUSED_UNUSED_UNUSED" hidden="1">"c8304"</definedName>
    <definedName name="IQ_IMPORTS_GOODS_SERVICES_REAL_SAAR_YOY_UNUSED" hidden="1">"c7424"</definedName>
    <definedName name="IQ_IMPORTS_GOODS_SERVICES_REAL_SAAR_YOY_UNUSED_UNUSED_UNUSED" hidden="1">"c7424"</definedName>
    <definedName name="IQ_IMPORTS_GOODS_SERVICES_REAL_USD" hidden="1">"c11954"</definedName>
    <definedName name="IQ_IMPORTS_GOODS_SERVICES_REAL_USD_APR" hidden="1">"c11957"</definedName>
    <definedName name="IQ_IMPORTS_GOODS_SERVICES_REAL_USD_POP" hidden="1">"c11955"</definedName>
    <definedName name="IQ_IMPORTS_GOODS_SERVICES_REAL_USD_YOY" hidden="1">"c11956"</definedName>
    <definedName name="IQ_IMPORTS_GOODS_SERVICES_REAL_YOY" hidden="1">"c7425"</definedName>
    <definedName name="IQ_IMPORTS_GOODS_SERVICES_REAL_YOY_FC" hidden="1">"c8305"</definedName>
    <definedName name="IQ_IMPORTS_GOODS_SERVICES_SAAR" hidden="1">"c6890"</definedName>
    <definedName name="IQ_IMPORTS_GOODS_SERVICES_SAAR_APR" hidden="1">"c7550"</definedName>
    <definedName name="IQ_IMPORTS_GOODS_SERVICES_SAAR_APR_FC" hidden="1">"c8430"</definedName>
    <definedName name="IQ_IMPORTS_GOODS_SERVICES_SAAR_FC" hidden="1">"c7770"</definedName>
    <definedName name="IQ_IMPORTS_GOODS_SERVICES_SAAR_POP" hidden="1">"c7110"</definedName>
    <definedName name="IQ_IMPORTS_GOODS_SERVICES_SAAR_POP_FC" hidden="1">"c7990"</definedName>
    <definedName name="IQ_IMPORTS_GOODS_SERVICES_SAAR_YOY" hidden="1">"c7330"</definedName>
    <definedName name="IQ_IMPORTS_GOODS_SERVICES_SAAR_YOY_FC" hidden="1">"c8210"</definedName>
    <definedName name="IQ_IMPORTS_GOODS_SERVICES_UNUSED" hidden="1">"c6889"</definedName>
    <definedName name="IQ_IMPORTS_GOODS_SERVICES_UNUSED_UNUSED_UNUSED" hidden="1">"c6889"</definedName>
    <definedName name="IQ_IMPORTS_GOODS_SERVICES_USD" hidden="1">"c11842"</definedName>
    <definedName name="IQ_IMPORTS_GOODS_SERVICES_USD_APR" hidden="1">"c11845"</definedName>
    <definedName name="IQ_IMPORTS_GOODS_SERVICES_USD_POP" hidden="1">"c11843"</definedName>
    <definedName name="IQ_IMPORTS_GOODS_SERVICES_USD_YOY" hidden="1">"c11844"</definedName>
    <definedName name="IQ_IMPORTS_GOODS_SERVICES_YOY_FC_UNUSED" hidden="1">"c8209"</definedName>
    <definedName name="IQ_IMPORTS_GOODS_SERVICES_YOY_FC_UNUSED_UNUSED_UNUSED" hidden="1">"c8209"</definedName>
    <definedName name="IQ_IMPORTS_GOODS_SERVICES_YOY_UNUSED" hidden="1">"c7329"</definedName>
    <definedName name="IQ_IMPORTS_GOODS_SERVICES_YOY_UNUSED_UNUSED_UNUSED" hidden="1">"c7329"</definedName>
    <definedName name="IQ_IMPORTS_GOODS_USD_APR_FC" hidden="1">"c11841"</definedName>
    <definedName name="IQ_IMPORTS_GOODS_USD_FC" hidden="1">"c11838"</definedName>
    <definedName name="IQ_IMPORTS_GOODS_USD_POP_FC" hidden="1">"c11839"</definedName>
    <definedName name="IQ_IMPORTS_GOODS_USD_YOY_FC" hidden="1">"c11840"</definedName>
    <definedName name="IQ_IMPORTS_GOODS_YOY" hidden="1">"c7327"</definedName>
    <definedName name="IQ_IMPORTS_GOODS_YOY_FC" hidden="1">"c8207"</definedName>
    <definedName name="IQ_IMPORTS_NONFACTOR_SERVICES" hidden="1">"c6892"</definedName>
    <definedName name="IQ_IMPORTS_NONFACTOR_SERVICES_APR" hidden="1">"c7552"</definedName>
    <definedName name="IQ_IMPORTS_NONFACTOR_SERVICES_APR_FC" hidden="1">"c8432"</definedName>
    <definedName name="IQ_IMPORTS_NONFACTOR_SERVICES_FC" hidden="1">"c7772"</definedName>
    <definedName name="IQ_IMPORTS_NONFACTOR_SERVICES_POP" hidden="1">"c7112"</definedName>
    <definedName name="IQ_IMPORTS_NONFACTOR_SERVICES_POP_FC" hidden="1">"c7992"</definedName>
    <definedName name="IQ_IMPORTS_NONFACTOR_SERVICES_SAAR" hidden="1">"c6893"</definedName>
    <definedName name="IQ_IMPORTS_NONFACTOR_SERVICES_SAAR_APR" hidden="1">"c7553"</definedName>
    <definedName name="IQ_IMPORTS_NONFACTOR_SERVICES_SAAR_APR_FC" hidden="1">"c8433"</definedName>
    <definedName name="IQ_IMPORTS_NONFACTOR_SERVICES_SAAR_FC" hidden="1">"c7773"</definedName>
    <definedName name="IQ_IMPORTS_NONFACTOR_SERVICES_SAAR_POP" hidden="1">"c7113"</definedName>
    <definedName name="IQ_IMPORTS_NONFACTOR_SERVICES_SAAR_POP_FC" hidden="1">"c7993"</definedName>
    <definedName name="IQ_IMPORTS_NONFACTOR_SERVICES_SAAR_USD_APR_FC" hidden="1">"c11857"</definedName>
    <definedName name="IQ_IMPORTS_NONFACTOR_SERVICES_SAAR_USD_FC" hidden="1">"c11854"</definedName>
    <definedName name="IQ_IMPORTS_NONFACTOR_SERVICES_SAAR_USD_POP_FC" hidden="1">"c11855"</definedName>
    <definedName name="IQ_IMPORTS_NONFACTOR_SERVICES_SAAR_USD_YOY_FC" hidden="1">"c11856"</definedName>
    <definedName name="IQ_IMPORTS_NONFACTOR_SERVICES_SAAR_YOY" hidden="1">"c7333"</definedName>
    <definedName name="IQ_IMPORTS_NONFACTOR_SERVICES_SAAR_YOY_FC" hidden="1">"c8213"</definedName>
    <definedName name="IQ_IMPORTS_NONFACTOR_SERVICES_USD_APR_FC" hidden="1">"c11853"</definedName>
    <definedName name="IQ_IMPORTS_NONFACTOR_SERVICES_USD_FC" hidden="1">"c11850"</definedName>
    <definedName name="IQ_IMPORTS_NONFACTOR_SERVICES_USD_POP_FC" hidden="1">"c11851"</definedName>
    <definedName name="IQ_IMPORTS_NONFACTOR_SERVICES_USD_YOY_FC" hidden="1">"c11852"</definedName>
    <definedName name="IQ_IMPORTS_NONFACTOR_SERVICES_YOY" hidden="1">"c7332"</definedName>
    <definedName name="IQ_IMPORTS_NONFACTOR_SERVICES_YOY_FC" hidden="1">"c8212"</definedName>
    <definedName name="IQ_IMPORTS_SERVICES" hidden="1">"c11858"</definedName>
    <definedName name="IQ_IMPORTS_SERVICES_APR" hidden="1">"c11861"</definedName>
    <definedName name="IQ_IMPORTS_SERVICES_POP" hidden="1">"c11859"</definedName>
    <definedName name="IQ_IMPORTS_SERVICES_REAL" hidden="1">"c6986"</definedName>
    <definedName name="IQ_IMPORTS_SERVICES_REAL_APR" hidden="1">"c7646"</definedName>
    <definedName name="IQ_IMPORTS_SERVICES_REAL_APR_FC" hidden="1">"c8526"</definedName>
    <definedName name="IQ_IMPORTS_SERVICES_REAL_FC" hidden="1">"c7866"</definedName>
    <definedName name="IQ_IMPORTS_SERVICES_REAL_POP" hidden="1">"c7206"</definedName>
    <definedName name="IQ_IMPORTS_SERVICES_REAL_POP_FC" hidden="1">"c8086"</definedName>
    <definedName name="IQ_IMPORTS_SERVICES_REAL_YOY" hidden="1">"c7426"</definedName>
    <definedName name="IQ_IMPORTS_SERVICES_REAL_YOY_FC" hidden="1">"c8306"</definedName>
    <definedName name="IQ_IMPORTS_SERVICES_YOY" hidden="1">"c11860"</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 hidden="1">"c6222"</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CIDENTAL_CHANGES_BUSINESS_COMBINATIONS_FDIC" hidden="1">"c6502"</definedName>
    <definedName name="IQ_INCOME_BEFORE_EXTRA_FDIC" hidden="1">"c6585"</definedName>
    <definedName name="IQ_INCOME_EARNED_FDIC" hidden="1">"c6359"</definedName>
    <definedName name="IQ_INCOME_TAXES_FDIC" hidden="1">"c6582"</definedName>
    <definedName name="IQ_INDEX_LEADING_IND" hidden="1">"c6894"</definedName>
    <definedName name="IQ_INDEX_LEADING_IND_APR" hidden="1">"c7554"</definedName>
    <definedName name="IQ_INDEX_LEADING_IND_APR_FC" hidden="1">"c8434"</definedName>
    <definedName name="IQ_INDEX_LEADING_IND_FC" hidden="1">"c7774"</definedName>
    <definedName name="IQ_INDEX_LEADING_IND_POP" hidden="1">"c7114"</definedName>
    <definedName name="IQ_INDEX_LEADING_IND_POP_FC" hidden="1">"c7994"</definedName>
    <definedName name="IQ_INDEX_LEADING_IND_YOY" hidden="1">"c7334"</definedName>
    <definedName name="IQ_INDEX_LEADING_IND_YOY_FC" hidden="1">"c8214"</definedName>
    <definedName name="IQ_INDEX_PROVIDED_DIVIDEND" hidden="1">"c19252"</definedName>
    <definedName name="IQ_INDEXCONSTITUENT_CLOSEPRICE" hidden="1">"c19241"</definedName>
    <definedName name="IQ_INDICATED_ATTRIB_ORE_RESOURCES_ALUM" hidden="1">"c9238"</definedName>
    <definedName name="IQ_INDICATED_ATTRIB_ORE_RESOURCES_COP" hidden="1">"c9182"</definedName>
    <definedName name="IQ_INDICATED_ATTRIB_ORE_RESOURCES_DIAM" hidden="1">"c9662"</definedName>
    <definedName name="IQ_INDICATED_ATTRIB_ORE_RESOURCES_GOLD" hidden="1">"c9023"</definedName>
    <definedName name="IQ_INDICATED_ATTRIB_ORE_RESOURCES_IRON" hidden="1">"c9397"</definedName>
    <definedName name="IQ_INDICATED_ATTRIB_ORE_RESOURCES_LEAD" hidden="1">"c9450"</definedName>
    <definedName name="IQ_INDICATED_ATTRIB_ORE_RESOURCES_MANG" hidden="1">"c9503"</definedName>
    <definedName name="IQ_INDICATED_ATTRIB_ORE_RESOURCES_MOLYB" hidden="1">"c9715"</definedName>
    <definedName name="IQ_INDICATED_ATTRIB_ORE_RESOURCES_NICK" hidden="1">"c9291"</definedName>
    <definedName name="IQ_INDICATED_ATTRIB_ORE_RESOURCES_PLAT" hidden="1">"c9129"</definedName>
    <definedName name="IQ_INDICATED_ATTRIB_ORE_RESOURCES_SILVER" hidden="1">"c9076"</definedName>
    <definedName name="IQ_INDICATED_ATTRIB_ORE_RESOURCES_TITAN" hidden="1">"c9556"</definedName>
    <definedName name="IQ_INDICATED_ATTRIB_ORE_RESOURCES_URAN" hidden="1">"c9609"</definedName>
    <definedName name="IQ_INDICATED_ATTRIB_ORE_RESOURCES_ZINC" hidden="1">"c9344"</definedName>
    <definedName name="IQ_INDICATED_ORE_RESOURCES_ALUM" hidden="1">"c9224"</definedName>
    <definedName name="IQ_INDICATED_ORE_RESOURCES_COP" hidden="1">"c9168"</definedName>
    <definedName name="IQ_INDICATED_ORE_RESOURCES_DIAM" hidden="1">"c9648"</definedName>
    <definedName name="IQ_INDICATED_ORE_RESOURCES_GOLD" hidden="1">"c9009"</definedName>
    <definedName name="IQ_INDICATED_ORE_RESOURCES_IRON" hidden="1">"c9383"</definedName>
    <definedName name="IQ_INDICATED_ORE_RESOURCES_LEAD" hidden="1">"c9436"</definedName>
    <definedName name="IQ_INDICATED_ORE_RESOURCES_MANG" hidden="1">"c9489"</definedName>
    <definedName name="IQ_INDICATED_ORE_RESOURCES_MOLYB" hidden="1">"c9701"</definedName>
    <definedName name="IQ_INDICATED_ORE_RESOURCES_NICK" hidden="1">"c9277"</definedName>
    <definedName name="IQ_INDICATED_ORE_RESOURCES_PLAT" hidden="1">"c9115"</definedName>
    <definedName name="IQ_INDICATED_ORE_RESOURCES_SILVER" hidden="1">"c9062"</definedName>
    <definedName name="IQ_INDICATED_ORE_RESOURCES_TITAN" hidden="1">"c9542"</definedName>
    <definedName name="IQ_INDICATED_ORE_RESOURCES_URAN" hidden="1">"c9595"</definedName>
    <definedName name="IQ_INDICATED_ORE_RESOURCES_ZINC" hidden="1">"c9330"</definedName>
    <definedName name="IQ_INDICATED_RECOV_ATTRIB_RESOURCES_ALUM" hidden="1">"c9243"</definedName>
    <definedName name="IQ_INDICATED_RECOV_ATTRIB_RESOURCES_COAL" hidden="1">"c9817"</definedName>
    <definedName name="IQ_INDICATED_RECOV_ATTRIB_RESOURCES_COP" hidden="1">"c9187"</definedName>
    <definedName name="IQ_INDICATED_RECOV_ATTRIB_RESOURCES_DIAM" hidden="1">"c9667"</definedName>
    <definedName name="IQ_INDICATED_RECOV_ATTRIB_RESOURCES_GOLD" hidden="1">"c9028"</definedName>
    <definedName name="IQ_INDICATED_RECOV_ATTRIB_RESOURCES_IRON" hidden="1">"c9402"</definedName>
    <definedName name="IQ_INDICATED_RECOV_ATTRIB_RESOURCES_LEAD" hidden="1">"c9455"</definedName>
    <definedName name="IQ_INDICATED_RECOV_ATTRIB_RESOURCES_MANG" hidden="1">"c9508"</definedName>
    <definedName name="IQ_INDICATED_RECOV_ATTRIB_RESOURCES_MET_COAL" hidden="1">"c9757"</definedName>
    <definedName name="IQ_INDICATED_RECOV_ATTRIB_RESOURCES_MOLYB" hidden="1">"c9720"</definedName>
    <definedName name="IQ_INDICATED_RECOV_ATTRIB_RESOURCES_NICK" hidden="1">"c9296"</definedName>
    <definedName name="IQ_INDICATED_RECOV_ATTRIB_RESOURCES_PLAT" hidden="1">"c9134"</definedName>
    <definedName name="IQ_INDICATED_RECOV_ATTRIB_RESOURCES_SILVER" hidden="1">"c9081"</definedName>
    <definedName name="IQ_INDICATED_RECOV_ATTRIB_RESOURCES_STEAM" hidden="1">"c9787"</definedName>
    <definedName name="IQ_INDICATED_RECOV_ATTRIB_RESOURCES_TITAN" hidden="1">"c9561"</definedName>
    <definedName name="IQ_INDICATED_RECOV_ATTRIB_RESOURCES_URAN" hidden="1">"c9614"</definedName>
    <definedName name="IQ_INDICATED_RECOV_ATTRIB_RESOURCES_ZINC" hidden="1">"c9349"</definedName>
    <definedName name="IQ_INDICATED_RECOV_RESOURCES_ALUM" hidden="1">"c9233"</definedName>
    <definedName name="IQ_INDICATED_RECOV_RESOURCES_COAL" hidden="1">"c9812"</definedName>
    <definedName name="IQ_INDICATED_RECOV_RESOURCES_COP" hidden="1">"c9177"</definedName>
    <definedName name="IQ_INDICATED_RECOV_RESOURCES_DIAM" hidden="1">"c9657"</definedName>
    <definedName name="IQ_INDICATED_RECOV_RESOURCES_GOLD" hidden="1">"c9018"</definedName>
    <definedName name="IQ_INDICATED_RECOV_RESOURCES_IRON" hidden="1">"c9392"</definedName>
    <definedName name="IQ_INDICATED_RECOV_RESOURCES_LEAD" hidden="1">"c9445"</definedName>
    <definedName name="IQ_INDICATED_RECOV_RESOURCES_MANG" hidden="1">"c9498"</definedName>
    <definedName name="IQ_INDICATED_RECOV_RESOURCES_MET_COAL" hidden="1">"c9752"</definedName>
    <definedName name="IQ_INDICATED_RECOV_RESOURCES_MOLYB" hidden="1">"c9710"</definedName>
    <definedName name="IQ_INDICATED_RECOV_RESOURCES_NICK" hidden="1">"c9286"</definedName>
    <definedName name="IQ_INDICATED_RECOV_RESOURCES_PLAT" hidden="1">"c9124"</definedName>
    <definedName name="IQ_INDICATED_RECOV_RESOURCES_SILVER" hidden="1">"c9071"</definedName>
    <definedName name="IQ_INDICATED_RECOV_RESOURCES_STEAM" hidden="1">"c9782"</definedName>
    <definedName name="IQ_INDICATED_RECOV_RESOURCES_TITAN" hidden="1">"c9551"</definedName>
    <definedName name="IQ_INDICATED_RECOV_RESOURCES_URAN" hidden="1">"c9604"</definedName>
    <definedName name="IQ_INDICATED_RECOV_RESOURCES_ZINC" hidden="1">"c9339"</definedName>
    <definedName name="IQ_INDICATED_RESOURCES_CALORIFIC_VALUE_COAL" hidden="1">"c9807"</definedName>
    <definedName name="IQ_INDICATED_RESOURCES_CALORIFIC_VALUE_MET_COAL" hidden="1">"c9747"</definedName>
    <definedName name="IQ_INDICATED_RESOURCES_CALORIFIC_VALUE_STEAM" hidden="1">"c9777"</definedName>
    <definedName name="IQ_INDICATED_RESOURCES_GRADE_ALUM" hidden="1">"c9225"</definedName>
    <definedName name="IQ_INDICATED_RESOURCES_GRADE_COP" hidden="1">"c9169"</definedName>
    <definedName name="IQ_INDICATED_RESOURCES_GRADE_DIAM" hidden="1">"c9649"</definedName>
    <definedName name="IQ_INDICATED_RESOURCES_GRADE_GOLD" hidden="1">"c9010"</definedName>
    <definedName name="IQ_INDICATED_RESOURCES_GRADE_IRON" hidden="1">"c9384"</definedName>
    <definedName name="IQ_INDICATED_RESOURCES_GRADE_LEAD" hidden="1">"c9437"</definedName>
    <definedName name="IQ_INDICATED_RESOURCES_GRADE_MANG" hidden="1">"c9490"</definedName>
    <definedName name="IQ_INDICATED_RESOURCES_GRADE_MOLYB" hidden="1">"c9702"</definedName>
    <definedName name="IQ_INDICATED_RESOURCES_GRADE_NICK" hidden="1">"c9278"</definedName>
    <definedName name="IQ_INDICATED_RESOURCES_GRADE_PLAT" hidden="1">"c9116"</definedName>
    <definedName name="IQ_INDICATED_RESOURCES_GRADE_SILVER" hidden="1">"c9063"</definedName>
    <definedName name="IQ_INDICATED_RESOURCES_GRADE_TITAN" hidden="1">"c9543"</definedName>
    <definedName name="IQ_INDICATED_RESOURCES_GRADE_URAN" hidden="1">"c9596"</definedName>
    <definedName name="IQ_INDICATED_RESOURCES_GRADE_ZINC" hidden="1">"c9331"</definedName>
    <definedName name="IQ_INDIVIDUALS_CHARGE_OFFS_FDIC" hidden="1">"c6599"</definedName>
    <definedName name="IQ_INDIVIDUALS_LOANS_FDIC" hidden="1">"c6318"</definedName>
    <definedName name="IQ_INDIVIDUALS_NET_CHARGE_OFFS_FDIC" hidden="1">"c6637"</definedName>
    <definedName name="IQ_INDIVIDUALS_OTHER_LOANS_FDIC" hidden="1">"c6321"</definedName>
    <definedName name="IQ_INDIVIDUALS_PARTNERSHIPS_CORP_DEPOSITS_FOREIGN_FDIC" hidden="1">"c6479"</definedName>
    <definedName name="IQ_INDIVIDUALS_PARTNERSHIPS_CORP_NONTRANSACTION_ACCOUNTS_FDIC" hidden="1">"c6545"</definedName>
    <definedName name="IQ_INDIVIDUALS_PARTNERSHIPS_CORP_TOTAL_DEPOSITS_FDIC" hidden="1">"c6471"</definedName>
    <definedName name="IQ_INDIVIDUALS_PARTNERSHIPS_CORP_TRANSACTION_ACCOUNTS_FDIC" hidden="1">"c6537"</definedName>
    <definedName name="IQ_INDIVIDUALS_RECOVERIES_FDIC" hidden="1">"c6618"</definedName>
    <definedName name="IQ_INDUSTRIAL_PROD" hidden="1">"c6895"</definedName>
    <definedName name="IQ_INDUSTRIAL_PROD_APR" hidden="1">"c7555"</definedName>
    <definedName name="IQ_INDUSTRIAL_PROD_APR_FC" hidden="1">"c8435"</definedName>
    <definedName name="IQ_INDUSTRIAL_PROD_FC" hidden="1">"c7775"</definedName>
    <definedName name="IQ_INDUSTRIAL_PROD_POP" hidden="1">"c7115"</definedName>
    <definedName name="IQ_INDUSTRIAL_PROD_POP_FC" hidden="1">"c7995"</definedName>
    <definedName name="IQ_INDUSTRIAL_PROD_YOY" hidden="1">"c7335"</definedName>
    <definedName name="IQ_INDUSTRIAL_PROD_YOY_FC" hidden="1">"c8215"</definedName>
    <definedName name="IQ_INDUSTRY" hidden="1">"c3601"</definedName>
    <definedName name="IQ_INDUSTRY_GROUP" hidden="1">"c3602"</definedName>
    <definedName name="IQ_INDUSTRY_SECTOR" hidden="1">"c3603"</definedName>
    <definedName name="IQ_INFERRED_ATTRIB_ORE_RESOURCES_ALUM" hidden="1">"c9240"</definedName>
    <definedName name="IQ_INFERRED_ATTRIB_ORE_RESOURCES_COP" hidden="1">"c9184"</definedName>
    <definedName name="IQ_INFERRED_ATTRIB_ORE_RESOURCES_DIAM" hidden="1">"c9664"</definedName>
    <definedName name="IQ_INFERRED_ATTRIB_ORE_RESOURCES_GOLD" hidden="1">"c9025"</definedName>
    <definedName name="IQ_INFERRED_ATTRIB_ORE_RESOURCES_IRON" hidden="1">"c9399"</definedName>
    <definedName name="IQ_INFERRED_ATTRIB_ORE_RESOURCES_LEAD" hidden="1">"c9452"</definedName>
    <definedName name="IQ_INFERRED_ATTRIB_ORE_RESOURCES_MANG" hidden="1">"c9505"</definedName>
    <definedName name="IQ_INFERRED_ATTRIB_ORE_RESOURCES_MOLYB" hidden="1">"c9717"</definedName>
    <definedName name="IQ_INFERRED_ATTRIB_ORE_RESOURCES_NICK" hidden="1">"c9293"</definedName>
    <definedName name="IQ_INFERRED_ATTRIB_ORE_RESOURCES_PLAT" hidden="1">"c9131"</definedName>
    <definedName name="IQ_INFERRED_ATTRIB_ORE_RESOURCES_SILVER" hidden="1">"c9078"</definedName>
    <definedName name="IQ_INFERRED_ATTRIB_ORE_RESOURCES_TITAN" hidden="1">"c9558"</definedName>
    <definedName name="IQ_INFERRED_ATTRIB_ORE_RESOURCES_URAN" hidden="1">"c9611"</definedName>
    <definedName name="IQ_INFERRED_ATTRIB_ORE_RESOURCES_ZINC" hidden="1">"c9346"</definedName>
    <definedName name="IQ_INFERRED_ORE_RESOURCES_ALUM" hidden="1">"c9228"</definedName>
    <definedName name="IQ_INFERRED_ORE_RESOURCES_COP" hidden="1">"c9172"</definedName>
    <definedName name="IQ_INFERRED_ORE_RESOURCES_DIAM" hidden="1">"c9652"</definedName>
    <definedName name="IQ_INFERRED_ORE_RESOURCES_GOLD" hidden="1">"c9013"</definedName>
    <definedName name="IQ_INFERRED_ORE_RESOURCES_IRON" hidden="1">"c9387"</definedName>
    <definedName name="IQ_INFERRED_ORE_RESOURCES_LEAD" hidden="1">"c9440"</definedName>
    <definedName name="IQ_INFERRED_ORE_RESOURCES_MANG" hidden="1">"c9493"</definedName>
    <definedName name="IQ_INFERRED_ORE_RESOURCES_MOLYB" hidden="1">"c9705"</definedName>
    <definedName name="IQ_INFERRED_ORE_RESOURCES_NICK" hidden="1">"c9281"</definedName>
    <definedName name="IQ_INFERRED_ORE_RESOURCES_PLAT" hidden="1">"c9119"</definedName>
    <definedName name="IQ_INFERRED_ORE_RESOURCES_SILVER" hidden="1">"c9066"</definedName>
    <definedName name="IQ_INFERRED_ORE_RESOURCES_TITAN" hidden="1">"c9546"</definedName>
    <definedName name="IQ_INFERRED_ORE_RESOURCES_URAN" hidden="1">"c9599"</definedName>
    <definedName name="IQ_INFERRED_ORE_RESOURCES_ZINC" hidden="1">"c9334"</definedName>
    <definedName name="IQ_INFERRED_RECOV_ATTRIB_RESOURCES_ALUM" hidden="1">"c9245"</definedName>
    <definedName name="IQ_INFERRED_RECOV_ATTRIB_RESOURCES_COAL" hidden="1">"c9819"</definedName>
    <definedName name="IQ_INFERRED_RECOV_ATTRIB_RESOURCES_COP" hidden="1">"c9189"</definedName>
    <definedName name="IQ_INFERRED_RECOV_ATTRIB_RESOURCES_DIAM" hidden="1">"c9669"</definedName>
    <definedName name="IQ_INFERRED_RECOV_ATTRIB_RESOURCES_GOLD" hidden="1">"c9030"</definedName>
    <definedName name="IQ_INFERRED_RECOV_ATTRIB_RESOURCES_IRON" hidden="1">"c9404"</definedName>
    <definedName name="IQ_INFERRED_RECOV_ATTRIB_RESOURCES_LEAD" hidden="1">"c9457"</definedName>
    <definedName name="IQ_INFERRED_RECOV_ATTRIB_RESOURCES_MANG" hidden="1">"c9510"</definedName>
    <definedName name="IQ_INFERRED_RECOV_ATTRIB_RESOURCES_MET_COAL" hidden="1">"c9759"</definedName>
    <definedName name="IQ_INFERRED_RECOV_ATTRIB_RESOURCES_MOLYB" hidden="1">"c9722"</definedName>
    <definedName name="IQ_INFERRED_RECOV_ATTRIB_RESOURCES_NICK" hidden="1">"c9298"</definedName>
    <definedName name="IQ_INFERRED_RECOV_ATTRIB_RESOURCES_PLAT" hidden="1">"c9136"</definedName>
    <definedName name="IQ_INFERRED_RECOV_ATTRIB_RESOURCES_SILVER" hidden="1">"c9083"</definedName>
    <definedName name="IQ_INFERRED_RECOV_ATTRIB_RESOURCES_STEAM" hidden="1">"c9789"</definedName>
    <definedName name="IQ_INFERRED_RECOV_ATTRIB_RESOURCES_TITAN" hidden="1">"c9563"</definedName>
    <definedName name="IQ_INFERRED_RECOV_ATTRIB_RESOURCES_URAN" hidden="1">"c9616"</definedName>
    <definedName name="IQ_INFERRED_RECOV_ATTRIB_RESOURCES_ZINC" hidden="1">"c9351"</definedName>
    <definedName name="IQ_INFERRED_RECOV_RESOURCES_ALUM" hidden="1">"c9235"</definedName>
    <definedName name="IQ_INFERRED_RECOV_RESOURCES_COAL" hidden="1">"c9814"</definedName>
    <definedName name="IQ_INFERRED_RECOV_RESOURCES_COP" hidden="1">"c9179"</definedName>
    <definedName name="IQ_INFERRED_RECOV_RESOURCES_DIAM" hidden="1">"c9659"</definedName>
    <definedName name="IQ_INFERRED_RECOV_RESOURCES_GOLD" hidden="1">"c9020"</definedName>
    <definedName name="IQ_INFERRED_RECOV_RESOURCES_IRON" hidden="1">"c9394"</definedName>
    <definedName name="IQ_INFERRED_RECOV_RESOURCES_LEAD" hidden="1">"c9447"</definedName>
    <definedName name="IQ_INFERRED_RECOV_RESOURCES_MANG" hidden="1">"c9500"</definedName>
    <definedName name="IQ_INFERRED_RECOV_RESOURCES_MET_COAL" hidden="1">"c9754"</definedName>
    <definedName name="IQ_INFERRED_RECOV_RESOURCES_MOLYB" hidden="1">"c9712"</definedName>
    <definedName name="IQ_INFERRED_RECOV_RESOURCES_NICK" hidden="1">"c9288"</definedName>
    <definedName name="IQ_INFERRED_RECOV_RESOURCES_PLAT" hidden="1">"c9126"</definedName>
    <definedName name="IQ_INFERRED_RECOV_RESOURCES_SILVER" hidden="1">"c9073"</definedName>
    <definedName name="IQ_INFERRED_RECOV_RESOURCES_STEAM" hidden="1">"c9784"</definedName>
    <definedName name="IQ_INFERRED_RECOV_RESOURCES_TITAN" hidden="1">"c9553"</definedName>
    <definedName name="IQ_INFERRED_RECOV_RESOURCES_URAN" hidden="1">"c9606"</definedName>
    <definedName name="IQ_INFERRED_RECOV_RESOURCES_ZINC" hidden="1">"c9341"</definedName>
    <definedName name="IQ_INFERRED_RESOURCES_CALORIFIC_VALUE_COAL" hidden="1">"c9809"</definedName>
    <definedName name="IQ_INFERRED_RESOURCES_CALORIFIC_VALUE_MET_COAL" hidden="1">"c9749"</definedName>
    <definedName name="IQ_INFERRED_RESOURCES_CALORIFIC_VALUE_STEAM" hidden="1">"c9779"</definedName>
    <definedName name="IQ_INFERRED_RESOURCES_GRADE_ALUM" hidden="1">"c9229"</definedName>
    <definedName name="IQ_INFERRED_RESOURCES_GRADE_COP" hidden="1">"c9173"</definedName>
    <definedName name="IQ_INFERRED_RESOURCES_GRADE_DIAM" hidden="1">"c9653"</definedName>
    <definedName name="IQ_INFERRED_RESOURCES_GRADE_GOLD" hidden="1">"c9014"</definedName>
    <definedName name="IQ_INFERRED_RESOURCES_GRADE_IRON" hidden="1">"c9388"</definedName>
    <definedName name="IQ_INFERRED_RESOURCES_GRADE_LEAD" hidden="1">"c9441"</definedName>
    <definedName name="IQ_INFERRED_RESOURCES_GRADE_MANG" hidden="1">"c9494"</definedName>
    <definedName name="IQ_INFERRED_RESOURCES_GRADE_MOLYB" hidden="1">"c9706"</definedName>
    <definedName name="IQ_INFERRED_RESOURCES_GRADE_NICK" hidden="1">"c9282"</definedName>
    <definedName name="IQ_INFERRED_RESOURCES_GRADE_PLAT" hidden="1">"c9120"</definedName>
    <definedName name="IQ_INFERRED_RESOURCES_GRADE_SILVER" hidden="1">"c9067"</definedName>
    <definedName name="IQ_INFERRED_RESOURCES_GRADE_TITAN" hidden="1">"c9547"</definedName>
    <definedName name="IQ_INFERRED_RESOURCES_GRADE_URAN" hidden="1">"c9600"</definedName>
    <definedName name="IQ_INFERRED_RESOURCES_GRADE_ZINC" hidden="1">"c9335"</definedName>
    <definedName name="IQ_INFLATION_RATE" hidden="1">"c6899"</definedName>
    <definedName name="IQ_INFLATION_RATE_CORE" hidden="1">"c11783"</definedName>
    <definedName name="IQ_INFLATION_RATE_CORE_POP" hidden="1">"c11784"</definedName>
    <definedName name="IQ_INFLATION_RATE_CORE_YOY" hidden="1">"c11785"</definedName>
    <definedName name="IQ_INFLATION_RATE_FC" hidden="1">"c7779"</definedName>
    <definedName name="IQ_INFLATION_RATE_POP" hidden="1">"c7119"</definedName>
    <definedName name="IQ_INFLATION_RATE_POP_FC" hidden="1">"c7999"</definedName>
    <definedName name="IQ_INFLATION_RATE_YOY" hidden="1">"c7339"</definedName>
    <definedName name="IQ_INFLATION_RATE_YOY_FC" hidden="1">"c8219"</definedName>
    <definedName name="IQ_INITIAL_CLAIMS" hidden="1">"c6900"</definedName>
    <definedName name="IQ_INITIAL_CLAIMS_APR" hidden="1">"c7560"</definedName>
    <definedName name="IQ_INITIAL_CLAIMS_APR_FC" hidden="1">"c8440"</definedName>
    <definedName name="IQ_INITIAL_CLAIMS_FC" hidden="1">"c7780"</definedName>
    <definedName name="IQ_INITIAL_CLAIMS_POP" hidden="1">"c7120"</definedName>
    <definedName name="IQ_INITIAL_CLAIMS_POP_FC" hidden="1">"c8000"</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 hidden="1">"c6223"</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LOANS_FDIC" hidden="1">"c6365"</definedName>
    <definedName name="IQ_INSIDER_OVER_TOTAL" hidden="1">"c1581"</definedName>
    <definedName name="IQ_INSIDER_OWNER" hidden="1">"c577"</definedName>
    <definedName name="IQ_INSIDER_PERCENT" hidden="1">"c578"</definedName>
    <definedName name="IQ_INSIDER_SHARES" hidden="1">"c579"</definedName>
    <definedName name="IQ_INST_DEPOSITS" hidden="1">"c89"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TITUTIONS_EARNINGS_GAINS_FDIC" hidden="1">"c6723"</definedName>
    <definedName name="IQ_INSUR_RECEIV" hidden="1">"c1600"</definedName>
    <definedName name="IQ_INSURANCE_COMMISSION_FEES_FDIC" hidden="1">"c6670"</definedName>
    <definedName name="IQ_INSURANCE_UNDERWRITING_INCOME_FDIC" hidden="1">"c6671"</definedName>
    <definedName name="IQ_INT_BEARING_DEPOSITS" hidden="1">"c1166"</definedName>
    <definedName name="IQ_INT_BORROW" hidden="1">"c583"</definedName>
    <definedName name="IQ_INT_DEMAND_NOTES_FDIC" hidden="1">"c6567"</definedName>
    <definedName name="IQ_INT_DEPOSITS" hidden="1">"c584"</definedName>
    <definedName name="IQ_INT_DIV_INC" hidden="1">"c585"</definedName>
    <definedName name="IQ_INT_DOMESTIC_DEPOSITS_FDIC" hidden="1">"c6564"</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 hidden="1">"c6224"</definedName>
    <definedName name="IQ_INT_EXP_REIT" hidden="1">"c590"</definedName>
    <definedName name="IQ_INT_EXP_TOTAL" hidden="1">"c591"</definedName>
    <definedName name="IQ_INT_EXP_TOTAL_BNK_SUBTOTAL_AP" hidden="1">"c8977"</definedName>
    <definedName name="IQ_INT_EXP_TOTAL_FDIC" hidden="1">"c6569"</definedName>
    <definedName name="IQ_INT_EXP_UTI" hidden="1">"c592"</definedName>
    <definedName name="IQ_INT_FED_FUNDS_FDIC" hidden="1">"c6566"</definedName>
    <definedName name="IQ_INT_FOREIGN_DEPOSITS_FDIC" hidden="1">"c6565"</definedName>
    <definedName name="IQ_INT_INC_BR" hidden="1">"c593"</definedName>
    <definedName name="IQ_INT_INC_DEPOSITORY_INST_FDIC" hidden="1">"c6558"</definedName>
    <definedName name="IQ_INT_INC_DOM_LOANS_FDIC" hidden="1">"c6555"</definedName>
    <definedName name="IQ_INT_INC_FED_FUNDS_FDIC" hidden="1">"c6561"</definedName>
    <definedName name="IQ_INT_INC_FIN" hidden="1">"c594"</definedName>
    <definedName name="IQ_INT_INC_FOREIGN_LOANS_FDIC" hidden="1">"c6556"</definedName>
    <definedName name="IQ_INT_INC_INVEST" hidden="1">"c595"</definedName>
    <definedName name="IQ_INT_INC_LEASE_RECEIVABLES_FDIC" hidden="1">"c6557"</definedName>
    <definedName name="IQ_INT_INC_LOANS" hidden="1">"c596"</definedName>
    <definedName name="IQ_INT_INC_OTHER_FDIC" hidden="1">"c6562"</definedName>
    <definedName name="IQ_INT_INC_RE" hidden="1">"c6225"</definedName>
    <definedName name="IQ_INT_INC_REIT" hidden="1">"c597"</definedName>
    <definedName name="IQ_INT_INC_SECURITIES_FDIC" hidden="1">"c6559"</definedName>
    <definedName name="IQ_INT_INC_TOTAL" hidden="1">"c598"</definedName>
    <definedName name="IQ_INT_INC_TOTAL_BNK_SUBTOTAL_AP" hidden="1">"c8976"</definedName>
    <definedName name="IQ_INT_INC_TOTAL_FDIC" hidden="1">"c6563"</definedName>
    <definedName name="IQ_INT_INC_TRADING_ACCOUNTS_FDIC" hidden="1">"c6560"</definedName>
    <definedName name="IQ_INT_INC_UTI" hidden="1">"c599"</definedName>
    <definedName name="IQ_INT_INV_INC" hidden="1">"c600"</definedName>
    <definedName name="IQ_INT_INV_INC_RE" hidden="1">"c6226"</definedName>
    <definedName name="IQ_INT_INV_INC_REIT" hidden="1">"c601"</definedName>
    <definedName name="IQ_INT_INV_INC_UTI" hidden="1">"c602"</definedName>
    <definedName name="IQ_INT_ON_BORROWING_COVERAGE" hidden="1">"c603"</definedName>
    <definedName name="IQ_INT_RATE_SPREAD" hidden="1">"c604"</definedName>
    <definedName name="IQ_INT_SUB_NOTES_FDIC" hidden="1">"c6568"</definedName>
    <definedName name="IQ_INTANGIBLES_NET" hidden="1">"c1407"</definedName>
    <definedName name="IQ_INTEL_EPS_EST" hidden="1">"c24729"</definedName>
    <definedName name="IQ_INTEREST_BEARING_BALANCES_FDIC" hidden="1">"c6371"</definedName>
    <definedName name="IQ_INTEREST_BEARING_DEPOSITS_DOMESTIC_FDIC" hidden="1">"c6478"</definedName>
    <definedName name="IQ_INTEREST_BEARING_DEPOSITS_FDIC" hidden="1">"c6373"</definedName>
    <definedName name="IQ_INTEREST_BEARING_DEPOSITS_FOREIGN_FDIC" hidden="1">"c6485"</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10K" hidden="1">"IQ_INTEREST_INC_10K"</definedName>
    <definedName name="IQ_INTEREST_INC_10Q" hidden="1">"IQ_INTEREST_INC_10Q"</definedName>
    <definedName name="IQ_INTEREST_INC_10Q1" hidden="1">"IQ_INTEREST_INC_10Q1"</definedName>
    <definedName name="IQ_INTEREST_INC_NON" hidden="1">"c1384"</definedName>
    <definedName name="IQ_INTEREST_INVEST_INC" hidden="1">"c619"</definedName>
    <definedName name="IQ_INTEREST_RATE_CONTRACTS_FDIC" hidden="1">"c6512"</definedName>
    <definedName name="IQ_INTEREST_RATE_EXPOSURES_FDIC" hidden="1">"c6662"</definedName>
    <definedName name="IQ_INV_10YR_ANN_CAGR" hidden="1">"c6164"</definedName>
    <definedName name="IQ_INV_10YR_ANN_GROWTH" hidden="1">"c1930"</definedName>
    <definedName name="IQ_INV_1YR_ANN_GROWTH" hidden="1">"c1925"</definedName>
    <definedName name="IQ_INV_2YR_ANN_CAGR" hidden="1">"c6160"</definedName>
    <definedName name="IQ_INV_2YR_ANN_GROWTH" hidden="1">"c1926"</definedName>
    <definedName name="IQ_INV_3YR_ANN_CAGR" hidden="1">"c6161"</definedName>
    <definedName name="IQ_INV_3YR_ANN_GROWTH" hidden="1">"c1927"</definedName>
    <definedName name="IQ_INV_5YR_ANN_CAGR" hidden="1">"c6162"</definedName>
    <definedName name="IQ_INV_5YR_ANN_GROWTH" hidden="1">"c1928"</definedName>
    <definedName name="IQ_INV_7YR_ANN_CAGR" hidden="1">"c6163"</definedName>
    <definedName name="IQ_INV_7YR_ANN_GROWTH" hidden="1">"c1929"</definedName>
    <definedName name="IQ_INV_BANKING_FEE" hidden="1">"c620"</definedName>
    <definedName name="IQ_INV_METHOD" hidden="1">"c621"</definedName>
    <definedName name="IQ_INVENTORIES" hidden="1">"c6901"</definedName>
    <definedName name="IQ_INVENTORIES_APR" hidden="1">"c7561"</definedName>
    <definedName name="IQ_INVENTORIES_APR_FC" hidden="1">"c8441"</definedName>
    <definedName name="IQ_INVENTORIES_FC" hidden="1">"c7781"</definedName>
    <definedName name="IQ_INVENTORIES_POP" hidden="1">"c7121"</definedName>
    <definedName name="IQ_INVENTORIES_POP_FC" hidden="1">"c8001"</definedName>
    <definedName name="IQ_INVENTORIES_YOY" hidden="1">"c7341"</definedName>
    <definedName name="IQ_INVENTORIES_YOY_FC" hidden="1">"c8221"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GOV_SECURITY" hidden="1">"c5510"</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 hidden="1">"c6227"</definedName>
    <definedName name="IQ_INVEST_LOANS_CF_REIT" hidden="1">"c633"</definedName>
    <definedName name="IQ_INVEST_LOANS_CF_UTI" hidden="1">"c634"</definedName>
    <definedName name="IQ_INVEST_MUNI_SECURITY" hidden="1">"c5512"</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 hidden="1">"c6228"</definedName>
    <definedName name="IQ_INVEST_SECURITY_CF_REIT" hidden="1">"c642"</definedName>
    <definedName name="IQ_INVEST_SECURITY_CF_UTI" hidden="1">"c643"</definedName>
    <definedName name="IQ_INVEST_SECURITY_SUPPL" hidden="1">"c5511"</definedName>
    <definedName name="IQ_INVESTMENT_BANKING_OTHER_FEES_FDIC" hidden="1">"c6666"</definedName>
    <definedName name="IQ_IPRD" hidden="1">"c644"</definedName>
    <definedName name="IQ_IRA_KEOGH_ACCOUNTS_FDIC" hidden="1">"c6496"</definedName>
    <definedName name="IQ_ISIN" hidden="1">"c12041"</definedName>
    <definedName name="IQ_ISM_INDEX" hidden="1">"c6902"</definedName>
    <definedName name="IQ_ISM_INDEX_APR" hidden="1">"c7562"</definedName>
    <definedName name="IQ_ISM_INDEX_APR_FC" hidden="1">"c8442"</definedName>
    <definedName name="IQ_ISM_INDEX_FC" hidden="1">"c7782"</definedName>
    <definedName name="IQ_ISM_INDEX_POP" hidden="1">"c7122"</definedName>
    <definedName name="IQ_ISM_INDEX_POP_FC" hidden="1">"c8002"</definedName>
    <definedName name="IQ_ISM_INDEX_YOY" hidden="1">"c7342"</definedName>
    <definedName name="IQ_ISM_INDEX_YOY_FC" hidden="1">"c8222"</definedName>
    <definedName name="IQ_ISM_SERVICES_APR_FC_UNUSED" hidden="1">"c8443"</definedName>
    <definedName name="IQ_ISM_SERVICES_APR_FC_UNUSED_UNUSED_UNUSED" hidden="1">"c8443"</definedName>
    <definedName name="IQ_ISM_SERVICES_APR_UNUSED" hidden="1">"c7563"</definedName>
    <definedName name="IQ_ISM_SERVICES_APR_UNUSED_UNUSED_UNUSED" hidden="1">"c7563"</definedName>
    <definedName name="IQ_ISM_SERVICES_FC_UNUSED" hidden="1">"c7783"</definedName>
    <definedName name="IQ_ISM_SERVICES_FC_UNUSED_UNUSED_UNUSED" hidden="1">"c7783"</definedName>
    <definedName name="IQ_ISM_SERVICES_INDEX" hidden="1">"c11862"</definedName>
    <definedName name="IQ_ISM_SERVICES_INDEX_APR" hidden="1">"c11865"</definedName>
    <definedName name="IQ_ISM_SERVICES_INDEX_POP" hidden="1">"c11863"</definedName>
    <definedName name="IQ_ISM_SERVICES_INDEX_YOY" hidden="1">"c11864"</definedName>
    <definedName name="IQ_ISM_SERVICES_POP_FC_UNUSED" hidden="1">"c8003"</definedName>
    <definedName name="IQ_ISM_SERVICES_POP_FC_UNUSED_UNUSED_UNUSED" hidden="1">"c8003"</definedName>
    <definedName name="IQ_ISM_SERVICES_POP_UNUSED" hidden="1">"c7123"</definedName>
    <definedName name="IQ_ISM_SERVICES_POP_UNUSED_UNUSED_UNUSED" hidden="1">"c7123"</definedName>
    <definedName name="IQ_ISM_SERVICES_UNUSED" hidden="1">"c6903"</definedName>
    <definedName name="IQ_ISM_SERVICES_UNUSED_UNUSED_UNUSED" hidden="1">"c6903"</definedName>
    <definedName name="IQ_ISM_SERVICES_YOY_FC_UNUSED" hidden="1">"c8223"</definedName>
    <definedName name="IQ_ISM_SERVICES_YOY_FC_UNUSED_UNUSED_UNUSED" hidden="1">"c8223"</definedName>
    <definedName name="IQ_ISM_SERVICES_YOY_UNUSED" hidden="1">"c7343"</definedName>
    <definedName name="IQ_ISM_SERVICES_YOY_UNUSED_UNUSED_UNUSED" hidden="1">"c7343"</definedName>
    <definedName name="IQ_ISS_DEBT_NET" hidden="1">"c1391"</definedName>
    <definedName name="IQ_ISS_STOCK_NET" hidden="1">"c1601"</definedName>
    <definedName name="IQ_ISSUE_CURRENCY" hidden="1">"c2156"</definedName>
    <definedName name="IQ_ISSUE_NAME" hidden="1">"c2142"</definedName>
    <definedName name="IQ_ISSUED_GUARANTEED_US_FDIC" hidden="1">"c6404"</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RGE_CAP_LABOR_COST_INDEX" hidden="1">"c6904"</definedName>
    <definedName name="IQ_LARGE_CAP_LABOR_COST_INDEX_APR" hidden="1">"c7564"</definedName>
    <definedName name="IQ_LARGE_CAP_LABOR_COST_INDEX_APR_FC" hidden="1">"c8444"</definedName>
    <definedName name="IQ_LARGE_CAP_LABOR_COST_INDEX_FC" hidden="1">"c7784"</definedName>
    <definedName name="IQ_LARGE_CAP_LABOR_COST_INDEX_POP" hidden="1">"c7124"</definedName>
    <definedName name="IQ_LARGE_CAP_LABOR_COST_INDEX_POP_FC" hidden="1">"c8004"</definedName>
    <definedName name="IQ_LARGE_CAP_LABOR_COST_INDEX_YOY" hidden="1">"c7344"</definedName>
    <definedName name="IQ_LARGE_CAP_LABOR_COST_INDEX_YOY_FC" hidden="1">"c8224"</definedName>
    <definedName name="IQ_LAST_EBIT_MARGIN" hidden="1">"IQ_LAST_EBIT_MARGIN"</definedName>
    <definedName name="IQ_LAST_EBITDA_MARGIN" hidden="1">"IQ_LAST_EBITDA_MARGIN"</definedName>
    <definedName name="IQ_LAST_GROSS_MARGIN" hidden="1">"IQ_LAST_GROSS_MARGIN"</definedName>
    <definedName name="IQ_LAST_NET_INC_MARGIN" hidden="1">"IQ_LAST_NET_INC_MARGIN"</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 hidden="1">"1"</definedName>
    <definedName name="IQ_LATEST_MONTHLY_FACTOR" hidden="1">"c8971"</definedName>
    <definedName name="IQ_LATEST_MONTHLY_FACTOR_DATE" hidden="1">"c8972"</definedName>
    <definedName name="IQ_LATESTK" hidden="1">1000</definedName>
    <definedName name="IQ_LATESTKFR" hidden="1">"100"</definedName>
    <definedName name="IQ_LATESTQ" hidden="1">500</definedName>
    <definedName name="IQ_LATESTQFR" hidden="1">"50"</definedName>
    <definedName name="IQ_LEAD_UNDERWRITER" hidden="1">"c8957"</definedName>
    <definedName name="IQ_LEASE_FINANCING_RECEIVABLES_CHARGE_OFFS_FDIC" hidden="1">"c6602"</definedName>
    <definedName name="IQ_LEASE_FINANCING_RECEIVABLES_FDIC" hidden="1">"c6433"</definedName>
    <definedName name="IQ_LEASE_FINANCING_RECEIVABLES_NET_CHARGE_OFFS_FDIC" hidden="1">"c6640"</definedName>
    <definedName name="IQ_LEASE_FINANCING_RECEIVABLES_RECOVERIES_FDIC" hidden="1">"c6621"</definedName>
    <definedName name="IQ_LEASE_FINANCING_RECEIVABLES_TOTAL_LOANS_FOREIGN_FDIC" hidden="1">"c6449"</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 hidden="1">"c6229"</definedName>
    <definedName name="IQ_LEGAL_SETTLE_REIT" hidden="1">"c652"</definedName>
    <definedName name="IQ_LEGAL_SETTLE_UTI" hidden="1">"c653"</definedName>
    <definedName name="IQ_LEVERAGE_RATIO" hidden="1">"c654"</definedName>
    <definedName name="IQ_LEVERED_FCF" hidden="1">"c1907"</definedName>
    <definedName name="IQ_LFCF_10YR_ANN_CAGR" hidden="1">"c6174"</definedName>
    <definedName name="IQ_LFCF_10YR_ANN_GROWTH" hidden="1">"c1942"</definedName>
    <definedName name="IQ_LFCF_1YR_ANN_GROWTH" hidden="1">"c1937"</definedName>
    <definedName name="IQ_LFCF_2YR_ANN_CAGR" hidden="1">"c6170"</definedName>
    <definedName name="IQ_LFCF_2YR_ANN_GROWTH" hidden="1">"c1938"</definedName>
    <definedName name="IQ_LFCF_3YR_ANN_CAGR" hidden="1">"c6171"</definedName>
    <definedName name="IQ_LFCF_3YR_ANN_GROWTH" hidden="1">"c1939"</definedName>
    <definedName name="IQ_LFCF_5YR_ANN_CAGR" hidden="1">"c6172"</definedName>
    <definedName name="IQ_LFCF_5YR_ANN_GROWTH" hidden="1">"c1940"</definedName>
    <definedName name="IQ_LFCF_7YR_ANN_CAGR" hidden="1">"c6173"</definedName>
    <definedName name="IQ_LFCF_7YR_ANN_GROWTH" hidden="1">"c1941"</definedName>
    <definedName name="IQ_LFCF_MARGIN" hidden="1">"c1961"</definedName>
    <definedName name="IQ_LH_STATUTORY_SURPLUS" hidden="1">"c2771"</definedName>
    <definedName name="IQ_LIAB_AP" hidden="1">"c8886"</definedName>
    <definedName name="IQ_LIAB_AP_ABS" hidden="1">"c8905"</definedName>
    <definedName name="IQ_LIAB_NAME_AP" hidden="1">"c8924"</definedName>
    <definedName name="IQ_LIAB_NAME_AP_ABS" hidden="1">"c8943"</definedName>
    <definedName name="IQ_LICENSED_POPS" hidden="1">"c2123"</definedName>
    <definedName name="IQ_LIFE_EARNED" hidden="1">"c2739"</definedName>
    <definedName name="IQ_LIFE_INSURANCE_ASSETS_FDIC" hidden="1">"c6372"</definedName>
    <definedName name="IQ_LIFOR" hidden="1">"c655"</definedName>
    <definedName name="IQ_LL" hidden="1">"c656"</definedName>
    <definedName name="IQ_LOAN_COMMITMENTS_REVOLVING_FDIC" hidden="1">"c6524"</definedName>
    <definedName name="IQ_LOAN_LEASE_RECEIV" hidden="1">"c657"</definedName>
    <definedName name="IQ_LOAN_LOSS" hidden="1">"c1386"</definedName>
    <definedName name="IQ_LOAN_LOSS_ALLOW_FDIC" hidden="1">"c6326"</definedName>
    <definedName name="IQ_LOAN_LOSS_ALLOWANCE_NONCURRENT_LOANS_FDIC" hidden="1">"c6740"</definedName>
    <definedName name="IQ_LOAN_LOSSES_FDIC" hidden="1">"c6580"</definedName>
    <definedName name="IQ_LOAN_SERVICE_REV" hidden="1">"c658"</definedName>
    <definedName name="IQ_LOANS_AND_LEASES_HELD_FDIC" hidden="1">"c6367"</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 hidden="1">"c6230"</definedName>
    <definedName name="IQ_LOANS_CF_REIT" hidden="1">"c664"</definedName>
    <definedName name="IQ_LOANS_CF_UTI" hidden="1">"c665"</definedName>
    <definedName name="IQ_LOANS_DEPOSITORY_INSTITUTIONS_FDIC" hidden="1">"c6382"</definedName>
    <definedName name="IQ_LOANS_FOR_SALE" hidden="1">"c666"</definedName>
    <definedName name="IQ_LOANS_HELD_FOREIGN_FDIC" hidden="1">"c6315"</definedName>
    <definedName name="IQ_LOANS_LEASES_FOREIGN_FDIC" hidden="1">"c6383"</definedName>
    <definedName name="IQ_LOANS_LEASES_GROSS_FDIC" hidden="1">"c6323"</definedName>
    <definedName name="IQ_LOANS_LEASES_GROSS_FOREIGN_FDIC" hidden="1">"c6384"</definedName>
    <definedName name="IQ_LOANS_LEASES_NET_FDIC" hidden="1">"c6327"</definedName>
    <definedName name="IQ_LOANS_LEASES_NET_UNEARNED_FDIC" hidden="1">"c6325"</definedName>
    <definedName name="IQ_LOANS_NOT_SECURED_RE_FDIC" hidden="1">"c6381"</definedName>
    <definedName name="IQ_LOANS_PAST_DUE" hidden="1">"c667"</definedName>
    <definedName name="IQ_LOANS_RECEIV_CURRENT" hidden="1">"c668"</definedName>
    <definedName name="IQ_LOANS_RECEIV_LT" hidden="1">"c669"</definedName>
    <definedName name="IQ_LOANS_RECEIV_LT_UTI" hidden="1">"c670"</definedName>
    <definedName name="IQ_LOANS_SECURED_BY_RE_CHARGE_OFFS_FDIC" hidden="1">"c6588"</definedName>
    <definedName name="IQ_LOANS_SECURED_BY_RE_RECOVERIES_FDIC" hidden="1">"c6607"</definedName>
    <definedName name="IQ_LOANS_SECURED_NON_US_FDIC" hidden="1">"c6380"</definedName>
    <definedName name="IQ_LOANS_SECURED_RE_NET_CHARGE_OFFS_FDIC" hidden="1">"c6626"</definedName>
    <definedName name="IQ_LOANS_TO_DEPOSITORY_INSTITUTIONS_FOREIGN_FDIC" hidden="1">"c6453"</definedName>
    <definedName name="IQ_LOANS_TO_FOREIGN_GOVERNMENTS_FDIC" hidden="1">"c6448"</definedName>
    <definedName name="IQ_LOANS_TO_INDIVIDUALS_FOREIGN_FDIC" hidden="1">"c6452"</definedName>
    <definedName name="IQ_LONG_TERM_ASSETS_FDIC" hidden="1">"c6361"</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ALLOWANCE_LOANS_FDIC" hidden="1">"c6739"</definedName>
    <definedName name="IQ_LOSS_LOSS_EXP" hidden="1">"c672"</definedName>
    <definedName name="IQ_LOSS_TO_NET_EARNED" hidden="1">"c2751"</definedName>
    <definedName name="IQ_LOW_TARGET_PRICE" hidden="1">"c1652"</definedName>
    <definedName name="IQ_LOW_TARGET_PRICE_CIQ" hidden="1">"c4660"</definedName>
    <definedName name="IQ_LOW_TARGET_PRICE_THOM" hidden="1">"c5097"</definedName>
    <definedName name="IQ_LOWPRICE" hidden="1">"c673"</definedName>
    <definedName name="IQ_LT_ASSETS_AP" hidden="1">"c8882"</definedName>
    <definedName name="IQ_LT_ASSETS_AP_ABS" hidden="1">"c8901"</definedName>
    <definedName name="IQ_LT_ASSETS_NAME_AP" hidden="1">"c8920"</definedName>
    <definedName name="IQ_LT_ASSETS_NAME_AP_ABS" hidden="1">"c8939"</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 hidden="1">"c6231"</definedName>
    <definedName name="IQ_LT_DEBT_ISSUED_REIT" hidden="1">"c686"</definedName>
    <definedName name="IQ_LT_DEBT_ISSUED_UTI" hidden="1">"c687"</definedName>
    <definedName name="IQ_LT_DEBT_RE" hidden="1">"c6232"</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 hidden="1">"c6233"</definedName>
    <definedName name="IQ_LT_DEBT_REPAID_REIT" hidden="1">"c694"</definedName>
    <definedName name="IQ_LT_DEBT_REPAID_UTI" hidden="1">"c695"</definedName>
    <definedName name="IQ_LT_DEBT_UTI" hidden="1">"c696"</definedName>
    <definedName name="IQ_LT_GROWTH_DET_EST" hidden="1">"c12060"</definedName>
    <definedName name="IQ_LT_GROWTH_DET_EST_DATE" hidden="1">"c12213"</definedName>
    <definedName name="IQ_LT_GROWTH_DET_EST_DATE_THOM" hidden="1">"c12240"</definedName>
    <definedName name="IQ_LT_GROWTH_DET_EST_INCL" hidden="1">"c12350"</definedName>
    <definedName name="IQ_LT_GROWTH_DET_EST_INCL_THOM" hidden="1">"c12372"</definedName>
    <definedName name="IQ_LT_GROWTH_DET_EST_ORIGIN" hidden="1">"c12725"</definedName>
    <definedName name="IQ_LT_GROWTH_DET_EST_ORIGIN_THOM" hidden="1">"c12610"</definedName>
    <definedName name="IQ_LT_GROWTH_DET_EST_THOM" hidden="1">"c12090"</definedName>
    <definedName name="IQ_LT_INVEST" hidden="1">"c697"</definedName>
    <definedName name="IQ_LT_INVEST_BR" hidden="1">"c698"</definedName>
    <definedName name="IQ_LT_INVEST_FIN" hidden="1">"c699"</definedName>
    <definedName name="IQ_LT_INVEST_RE" hidden="1">"c6234"</definedName>
    <definedName name="IQ_LT_INVEST_REIT" hidden="1">"c700"</definedName>
    <definedName name="IQ_LT_INVEST_UTI" hidden="1">"c701"</definedName>
    <definedName name="IQ_LT_LIAB_AP" hidden="1">"c8885"</definedName>
    <definedName name="IQ_LT_LIAB_AP_ABS" hidden="1">"c8904"</definedName>
    <definedName name="IQ_LT_LIAB_NAME_AP" hidden="1">"c8923"</definedName>
    <definedName name="IQ_LT_LIAB_NAME_AP_ABS" hidden="1">"c8942"</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DATE" hidden="1">"IQ_LTM_DATE"</definedName>
    <definedName name="IQ_LTM_REVENUE_OVER_EMPLOYEES" hidden="1">"c1437"</definedName>
    <definedName name="IQ_LTMMONTH" hidden="1">120000</definedName>
    <definedName name="IQ_M1" hidden="1">"c6906"</definedName>
    <definedName name="IQ_M1_APR" hidden="1">"c7566"</definedName>
    <definedName name="IQ_M1_APR_FC" hidden="1">"c8446"</definedName>
    <definedName name="IQ_M1_FC" hidden="1">"c7786"</definedName>
    <definedName name="IQ_M1_POP" hidden="1">"c7126"</definedName>
    <definedName name="IQ_M1_POP_FC" hidden="1">"c8006"</definedName>
    <definedName name="IQ_M1_YOY" hidden="1">"c7346"</definedName>
    <definedName name="IQ_M1_YOY_FC" hidden="1">"c8226"</definedName>
    <definedName name="IQ_M2" hidden="1">"c6907"</definedName>
    <definedName name="IQ_M2_APR" hidden="1">"c7567"</definedName>
    <definedName name="IQ_M2_APR_FC" hidden="1">"c8447"</definedName>
    <definedName name="IQ_M2_FC" hidden="1">"c7787"</definedName>
    <definedName name="IQ_M2_POP" hidden="1">"c7127"</definedName>
    <definedName name="IQ_M2_POP_FC" hidden="1">"c8007"</definedName>
    <definedName name="IQ_M2_YOY" hidden="1">"c7347"</definedName>
    <definedName name="IQ_M2_YOY_FC" hidden="1">"c8227"</definedName>
    <definedName name="IQ_M3" hidden="1">"c6908"</definedName>
    <definedName name="IQ_M3_APR" hidden="1">"c7568"</definedName>
    <definedName name="IQ_M3_APR_FC" hidden="1">"c8448"</definedName>
    <definedName name="IQ_M3_FC" hidden="1">"c7788"</definedName>
    <definedName name="IQ_M3_POP" hidden="1">"c7128"</definedName>
    <definedName name="IQ_M3_POP_FC" hidden="1">"c8008"</definedName>
    <definedName name="IQ_M3_YOY" hidden="1">"c7348"</definedName>
    <definedName name="IQ_M3_YOY_FC" hidden="1">"c8228"</definedName>
    <definedName name="IQ_MACHINERY" hidden="1">"c711"</definedName>
    <definedName name="IQ_MACRO_SURVEY_CONSUMER_SENTIMENT" hidden="1">"c20808"</definedName>
    <definedName name="IQ_MAINT_CAPEX" hidden="1">"c2947"</definedName>
    <definedName name="IQ_MAINT_CAPEX_ACT_OR_EST" hidden="1">"c4458"</definedName>
    <definedName name="IQ_MAINT_CAPEX_ACT_OR_EST_CIQ" hidden="1">"c4987"</definedName>
    <definedName name="IQ_MAINT_CAPEX_EST" hidden="1">"c4457"</definedName>
    <definedName name="IQ_MAINT_CAPEX_GUIDANCE" hidden="1">"c4459"</definedName>
    <definedName name="IQ_MAINT_CAPEX_HIGH_EST" hidden="1">"c4460"</definedName>
    <definedName name="IQ_MAINT_CAPEX_HIGH_GUIDANCE" hidden="1">"c4197"</definedName>
    <definedName name="IQ_MAINT_CAPEX_LOW_EST" hidden="1">"c4461"</definedName>
    <definedName name="IQ_MAINT_CAPEX_LOW_GUIDANCE" hidden="1">"c4237"</definedName>
    <definedName name="IQ_MAINT_CAPEX_MEDIAN_EST" hidden="1">"c4462"</definedName>
    <definedName name="IQ_MAINT_CAPEX_NUM_EST" hidden="1">"c4463"</definedName>
    <definedName name="IQ_MAINT_CAPEX_STDDEV_EST" hidden="1">"c4464"</definedName>
    <definedName name="IQ_MAINT_REPAIR" hidden="1">"c2087"</definedName>
    <definedName name="IQ_MAKE_WHOLE_END_DATE" hidden="1">"c2493"</definedName>
    <definedName name="IQ_MAKE_WHOLE_SPREAD" hidden="1">"c2494"</definedName>
    <definedName name="IQ_MAKE_WHOLE_START_DATE" hidden="1">"c2492"</definedName>
    <definedName name="IQ_MAN_INVENTORIES" hidden="1">"c6913"</definedName>
    <definedName name="IQ_MAN_INVENTORIES_APR" hidden="1">"c7573"</definedName>
    <definedName name="IQ_MAN_INVENTORIES_APR_FC" hidden="1">"c8453"</definedName>
    <definedName name="IQ_MAN_INVENTORIES_FC" hidden="1">"c7793"</definedName>
    <definedName name="IQ_MAN_INVENTORIES_POP" hidden="1">"c7133"</definedName>
    <definedName name="IQ_MAN_INVENTORIES_POP_FC" hidden="1">"c8013"</definedName>
    <definedName name="IQ_MAN_INVENTORIES_YOY" hidden="1">"c7353"</definedName>
    <definedName name="IQ_MAN_INVENTORIES_YOY_FC" hidden="1">"c8233"</definedName>
    <definedName name="IQ_MAN_IS_RATIO" hidden="1">"c6912"</definedName>
    <definedName name="IQ_MAN_IS_RATIO_APR" hidden="1">"c7572"</definedName>
    <definedName name="IQ_MAN_IS_RATIO_APR_FC" hidden="1">"c8452"</definedName>
    <definedName name="IQ_MAN_IS_RATIO_FC" hidden="1">"c7792"</definedName>
    <definedName name="IQ_MAN_IS_RATIO_POP" hidden="1">"c7132"</definedName>
    <definedName name="IQ_MAN_IS_RATIO_POP_FC" hidden="1">"c8012"</definedName>
    <definedName name="IQ_MAN_IS_RATIO_YOY" hidden="1">"c7352"</definedName>
    <definedName name="IQ_MAN_IS_RATIO_YOY_FC" hidden="1">"c8232"</definedName>
    <definedName name="IQ_MAN_ORDERS" hidden="1">"c6914"</definedName>
    <definedName name="IQ_MAN_ORDERS_APR" hidden="1">"c7574"</definedName>
    <definedName name="IQ_MAN_ORDERS_APR_FC" hidden="1">"c8454"</definedName>
    <definedName name="IQ_MAN_ORDERS_FC" hidden="1">"c7794"</definedName>
    <definedName name="IQ_MAN_ORDERS_POP" hidden="1">"c7134"</definedName>
    <definedName name="IQ_MAN_ORDERS_POP_FC" hidden="1">"c8014"</definedName>
    <definedName name="IQ_MAN_ORDERS_YOY" hidden="1">"c7354"</definedName>
    <definedName name="IQ_MAN_ORDERS_YOY_FC" hidden="1">"c8234"</definedName>
    <definedName name="IQ_MAN_OUTPUT_HR" hidden="1">"c6915"</definedName>
    <definedName name="IQ_MAN_OUTPUT_HR_APR" hidden="1">"c7575"</definedName>
    <definedName name="IQ_MAN_OUTPUT_HR_APR_FC" hidden="1">"c8455"</definedName>
    <definedName name="IQ_MAN_OUTPUT_HR_FC" hidden="1">"c7795"</definedName>
    <definedName name="IQ_MAN_OUTPUT_HR_POP" hidden="1">"c7135"</definedName>
    <definedName name="IQ_MAN_OUTPUT_HR_POP_FC" hidden="1">"c8015"</definedName>
    <definedName name="IQ_MAN_OUTPUT_HR_YOY" hidden="1">"c7355"</definedName>
    <definedName name="IQ_MAN_OUTPUT_HR_YOY_FC" hidden="1">"c8235"</definedName>
    <definedName name="IQ_MAN_PAYROLLS" hidden="1">"c6916"</definedName>
    <definedName name="IQ_MAN_PAYROLLS_APR" hidden="1">"c7576"</definedName>
    <definedName name="IQ_MAN_PAYROLLS_APR_FC" hidden="1">"c8456"</definedName>
    <definedName name="IQ_MAN_PAYROLLS_FC" hidden="1">"c7796"</definedName>
    <definedName name="IQ_MAN_PAYROLLS_POP" hidden="1">"c7136"</definedName>
    <definedName name="IQ_MAN_PAYROLLS_POP_FC" hidden="1">"c8016"</definedName>
    <definedName name="IQ_MAN_PAYROLLS_YOY" hidden="1">"c7356"</definedName>
    <definedName name="IQ_MAN_PAYROLLS_YOY_FC" hidden="1">"c8236"</definedName>
    <definedName name="IQ_MAN_SHIPMENTS" hidden="1">"c6917"</definedName>
    <definedName name="IQ_MAN_SHIPMENTS_APR" hidden="1">"c7577"</definedName>
    <definedName name="IQ_MAN_SHIPMENTS_APR_FC" hidden="1">"c8457"</definedName>
    <definedName name="IQ_MAN_SHIPMENTS_FC" hidden="1">"c7797"</definedName>
    <definedName name="IQ_MAN_SHIPMENTS_POP" hidden="1">"c7137"</definedName>
    <definedName name="IQ_MAN_SHIPMENTS_POP_FC" hidden="1">"c8017"</definedName>
    <definedName name="IQ_MAN_SHIPMENTS_YOY" hidden="1">"c7357"</definedName>
    <definedName name="IQ_MAN_SHIPMENTS_YOY_FC" hidden="1">"c8237"</definedName>
    <definedName name="IQ_MAN_TOTAL_HR" hidden="1">"c6918"</definedName>
    <definedName name="IQ_MAN_TOTAL_HR_APR" hidden="1">"c7578"</definedName>
    <definedName name="IQ_MAN_TOTAL_HR_APR_FC" hidden="1">"c8458"</definedName>
    <definedName name="IQ_MAN_TOTAL_HR_FC" hidden="1">"c7798"</definedName>
    <definedName name="IQ_MAN_TOTAL_HR_POP" hidden="1">"c7138"</definedName>
    <definedName name="IQ_MAN_TOTAL_HR_POP_FC" hidden="1">"c8018"</definedName>
    <definedName name="IQ_MAN_TOTAL_HR_YOY" hidden="1">"c7358"</definedName>
    <definedName name="IQ_MAN_TOTAL_HR_YOY_FC" hidden="1">"c8238"</definedName>
    <definedName name="IQ_MAN_TRADE_INVENTORIES" hidden="1">"c6910"</definedName>
    <definedName name="IQ_MAN_TRADE_INVENTORIES_APR" hidden="1">"c7570"</definedName>
    <definedName name="IQ_MAN_TRADE_INVENTORIES_APR_FC" hidden="1">"c8450"</definedName>
    <definedName name="IQ_MAN_TRADE_INVENTORIES_FC" hidden="1">"c7790"</definedName>
    <definedName name="IQ_MAN_TRADE_INVENTORIES_POP" hidden="1">"c7130"</definedName>
    <definedName name="IQ_MAN_TRADE_INVENTORIES_POP_FC" hidden="1">"c8010"</definedName>
    <definedName name="IQ_MAN_TRADE_INVENTORIES_YOY" hidden="1">"c7350"</definedName>
    <definedName name="IQ_MAN_TRADE_INVENTORIES_YOY_FC" hidden="1">"c8230"</definedName>
    <definedName name="IQ_MAN_TRADE_IS_RATIO" hidden="1">"c6909"</definedName>
    <definedName name="IQ_MAN_TRADE_IS_RATIO_FC" hidden="1">"c7789"</definedName>
    <definedName name="IQ_MAN_TRADE_IS_RATIO_POP" hidden="1">"c7129"</definedName>
    <definedName name="IQ_MAN_TRADE_IS_RATIO_POP_FC" hidden="1">"c8009"</definedName>
    <definedName name="IQ_MAN_TRADE_IS_RATIO_YOY" hidden="1">"c7349"</definedName>
    <definedName name="IQ_MAN_TRADE_IS_RATIO_YOY_FC" hidden="1">"c8229"</definedName>
    <definedName name="IQ_MAN_TRADE_SALES" hidden="1">"c6911"</definedName>
    <definedName name="IQ_MAN_TRADE_SALES_APR" hidden="1">"c7571"</definedName>
    <definedName name="IQ_MAN_TRADE_SALES_APR_FC" hidden="1">"c8451"</definedName>
    <definedName name="IQ_MAN_TRADE_SALES_FC" hidden="1">"c7791"</definedName>
    <definedName name="IQ_MAN_TRADE_SALES_POP" hidden="1">"c7131"</definedName>
    <definedName name="IQ_MAN_TRADE_SALES_POP_FC" hidden="1">"c8011"</definedName>
    <definedName name="IQ_MAN_TRADE_SALES_YOY" hidden="1">"c7351"</definedName>
    <definedName name="IQ_MAN_TRADE_SALES_YOY_FC" hidden="1">"c8231"</definedName>
    <definedName name="IQ_MAN_WAGES" hidden="1">"c6919"</definedName>
    <definedName name="IQ_MAN_WAGES_APR" hidden="1">"c7579"</definedName>
    <definedName name="IQ_MAN_WAGES_APR_FC" hidden="1">"c8459"</definedName>
    <definedName name="IQ_MAN_WAGES_FC" hidden="1">"c7799"</definedName>
    <definedName name="IQ_MAN_WAGES_POP" hidden="1">"c7139"</definedName>
    <definedName name="IQ_MAN_WAGES_POP_FC" hidden="1">"c8019"</definedName>
    <definedName name="IQ_MAN_WAGES_YOY" hidden="1">"c7359"</definedName>
    <definedName name="IQ_MAN_WAGES_YOY_FC" hidden="1">"c8239"</definedName>
    <definedName name="IQ_MANAGED_PROP" hidden="1">"c8763"</definedName>
    <definedName name="IQ_MANAGED_SQ_FT" hidden="1">"c8779"</definedName>
    <definedName name="IQ_MANAGED_UNITS" hidden="1">"c8771"</definedName>
    <definedName name="IQ_MARGIN_ANNUAL_PREMIUM_EQUIVALENT_NEW_BUSINESS" hidden="1">"c9970"</definedName>
    <definedName name="IQ_MARGIN_PV_PREMIUMS_NEW_BUSINESS" hidden="1">"c9971"</definedName>
    <definedName name="IQ_MARKET_CAP_LFCF" hidden="1">"c2209"</definedName>
    <definedName name="IQ_MARKETCAP" hidden="1">"c712"</definedName>
    <definedName name="IQ_MARKETING" hidden="1">"c2239"</definedName>
    <definedName name="IQ_MATURITY_DATE" hidden="1">"c2146"</definedName>
    <definedName name="IQ_MATURITY_ONE_YEAR_LESS_FDIC" hidden="1">"c6425"</definedName>
    <definedName name="IQ_MC_ASO_COVERED_LIVES" hidden="1">"c9918"</definedName>
    <definedName name="IQ_MC_ASO_MEMBERSHIP" hidden="1">"c9921"</definedName>
    <definedName name="IQ_MC_CLAIMS_RESERVES" hidden="1">"c9941"</definedName>
    <definedName name="IQ_MC_COMBINED_RATIO" hidden="1">"c9933"</definedName>
    <definedName name="IQ_MC_DAYS_CLAIMS_PAYABLE" hidden="1">"c9937"</definedName>
    <definedName name="IQ_MC_DAYS_CLAIMS_PAYABLE_EXCL_CAPITATION" hidden="1">"c9938"</definedName>
    <definedName name="IQ_MC_MEDICAL_COSTS_PMPM" hidden="1">"c9925"</definedName>
    <definedName name="IQ_MC_PARENT_CASH" hidden="1">"c9942"</definedName>
    <definedName name="IQ_MC_PREMIUMS_PMPM" hidden="1">"c9924"</definedName>
    <definedName name="IQ_MC_RATIO" hidden="1">"c2783"</definedName>
    <definedName name="IQ_MC_RECEIPT_CYCLE_TIME_DAYS" hidden="1">"c9939"</definedName>
    <definedName name="IQ_MC_RECEIPT_CYCLE_TIME_MONTHS" hidden="1">"c9940"</definedName>
    <definedName name="IQ_MC_RISK_COVERED_LIVES" hidden="1">"c9917"</definedName>
    <definedName name="IQ_MC_RISK_MEMBERSHIP" hidden="1">"c9920"</definedName>
    <definedName name="IQ_MC_SELLILNG_COSTS_RATIO" hidden="1">"c9928"</definedName>
    <definedName name="IQ_MC_SGA_PMPM" hidden="1">"c9926"</definedName>
    <definedName name="IQ_MC_STATUTORY_SURPLUS" hidden="1">"c2772"</definedName>
    <definedName name="IQ_MC_TOTAL_COVERED_LIVES" hidden="1">"c9919"</definedName>
    <definedName name="IQ_MC_TOTAL_MEMBERSHIP" hidden="1">"c9922"</definedName>
    <definedName name="IQ_MC_TOTAL_MEMBERSHIP_CAPITATION" hidden="1">"c9923"</definedName>
    <definedName name="IQ_MC_UNPROCESSED_CLAIMS_INVENTORY_DAYS" hidden="1">"c9936"</definedName>
    <definedName name="IQ_MC_UNPROCESSED_CLAIMS_INVENTORY_NUMBER" hidden="1">"c9934"</definedName>
    <definedName name="IQ_MC_UNPROCESSED_CLAIMS_INVENTORY_VALUE" hidden="1">"c9935"</definedName>
    <definedName name="IQ_MEASURED_ATTRIB_ORE_RESOURCES_ALUM" hidden="1">"c9237"</definedName>
    <definedName name="IQ_MEASURED_ATTRIB_ORE_RESOURCES_COP" hidden="1">"c9181"</definedName>
    <definedName name="IQ_MEASURED_ATTRIB_ORE_RESOURCES_DIAM" hidden="1">"c9661"</definedName>
    <definedName name="IQ_MEASURED_ATTRIB_ORE_RESOURCES_GOLD" hidden="1">"c9022"</definedName>
    <definedName name="IQ_MEASURED_ATTRIB_ORE_RESOURCES_IRON" hidden="1">"c9396"</definedName>
    <definedName name="IQ_MEASURED_ATTRIB_ORE_RESOURCES_LEAD" hidden="1">"c9449"</definedName>
    <definedName name="IQ_MEASURED_ATTRIB_ORE_RESOURCES_MANG" hidden="1">"c9502"</definedName>
    <definedName name="IQ_MEASURED_ATTRIB_ORE_RESOURCES_MOLYB" hidden="1">"c9714"</definedName>
    <definedName name="IQ_MEASURED_ATTRIB_ORE_RESOURCES_NICK" hidden="1">"c9290"</definedName>
    <definedName name="IQ_MEASURED_ATTRIB_ORE_RESOURCES_PLAT" hidden="1">"c9128"</definedName>
    <definedName name="IQ_MEASURED_ATTRIB_ORE_RESOURCES_SILVER" hidden="1">"c9075"</definedName>
    <definedName name="IQ_MEASURED_ATTRIB_ORE_RESOURCES_TITAN" hidden="1">"c9555"</definedName>
    <definedName name="IQ_MEASURED_ATTRIB_ORE_RESOURCES_URAN" hidden="1">"c9608"</definedName>
    <definedName name="IQ_MEASURED_ATTRIB_ORE_RESOURCES_ZINC" hidden="1">"c9343"</definedName>
    <definedName name="IQ_MEASURED_INDICATED_ATTRIB_ORE_RESOURCES_ALUM" hidden="1">"c9239"</definedName>
    <definedName name="IQ_MEASURED_INDICATED_ATTRIB_ORE_RESOURCES_COP" hidden="1">"c9183"</definedName>
    <definedName name="IQ_MEASURED_INDICATED_ATTRIB_ORE_RESOURCES_DIAM" hidden="1">"c9663"</definedName>
    <definedName name="IQ_MEASURED_INDICATED_ATTRIB_ORE_RESOURCES_GOLD" hidden="1">"c9024"</definedName>
    <definedName name="IQ_MEASURED_INDICATED_ATTRIB_ORE_RESOURCES_IRON" hidden="1">"c9398"</definedName>
    <definedName name="IQ_MEASURED_INDICATED_ATTRIB_ORE_RESOURCES_LEAD" hidden="1">"c9451"</definedName>
    <definedName name="IQ_MEASURED_INDICATED_ATTRIB_ORE_RESOURCES_MANG" hidden="1">"c9504"</definedName>
    <definedName name="IQ_MEASURED_INDICATED_ATTRIB_ORE_RESOURCES_MOLYB" hidden="1">"c9716"</definedName>
    <definedName name="IQ_MEASURED_INDICATED_ATTRIB_ORE_RESOURCES_NICK" hidden="1">"c9292"</definedName>
    <definedName name="IQ_MEASURED_INDICATED_ATTRIB_ORE_RESOURCES_PLAT" hidden="1">"c9130"</definedName>
    <definedName name="IQ_MEASURED_INDICATED_ATTRIB_ORE_RESOURCES_SILVER" hidden="1">"c9077"</definedName>
    <definedName name="IQ_MEASURED_INDICATED_ATTRIB_ORE_RESOURCES_TITAN" hidden="1">"c9557"</definedName>
    <definedName name="IQ_MEASURED_INDICATED_ATTRIB_ORE_RESOURCES_URAN" hidden="1">"c9610"</definedName>
    <definedName name="IQ_MEASURED_INDICATED_ATTRIB_ORE_RESOURCES_ZINC" hidden="1">"c9345"</definedName>
    <definedName name="IQ_MEASURED_INDICATED_ORE_RESOURCES_ALUM" hidden="1">"c9226"</definedName>
    <definedName name="IQ_MEASURED_INDICATED_ORE_RESOURCES_COP" hidden="1">"c9170"</definedName>
    <definedName name="IQ_MEASURED_INDICATED_ORE_RESOURCES_DIAM" hidden="1">"c9650"</definedName>
    <definedName name="IQ_MEASURED_INDICATED_ORE_RESOURCES_GOLD" hidden="1">"c9011"</definedName>
    <definedName name="IQ_MEASURED_INDICATED_ORE_RESOURCES_IRON" hidden="1">"c9385"</definedName>
    <definedName name="IQ_MEASURED_INDICATED_ORE_RESOURCES_LEAD" hidden="1">"c9438"</definedName>
    <definedName name="IQ_MEASURED_INDICATED_ORE_RESOURCES_MANG" hidden="1">"c9491"</definedName>
    <definedName name="IQ_MEASURED_INDICATED_ORE_RESOURCES_MOLYB" hidden="1">"c9703"</definedName>
    <definedName name="IQ_MEASURED_INDICATED_ORE_RESOURCES_NICK" hidden="1">"c9279"</definedName>
    <definedName name="IQ_MEASURED_INDICATED_ORE_RESOURCES_PLAT" hidden="1">"c9117"</definedName>
    <definedName name="IQ_MEASURED_INDICATED_ORE_RESOURCES_SILVER" hidden="1">"c9064"</definedName>
    <definedName name="IQ_MEASURED_INDICATED_ORE_RESOURCES_TITAN" hidden="1">"c9544"</definedName>
    <definedName name="IQ_MEASURED_INDICATED_ORE_RESOURCES_URAN" hidden="1">"c9597"</definedName>
    <definedName name="IQ_MEASURED_INDICATED_ORE_RESOURCES_ZINC" hidden="1">"c9332"</definedName>
    <definedName name="IQ_MEASURED_INDICATED_RECOV_RESOURCES_ALUM" hidden="1">"c9234"</definedName>
    <definedName name="IQ_MEASURED_INDICATED_RECOV_RESOURCES_COAL" hidden="1">"c9813"</definedName>
    <definedName name="IQ_MEASURED_INDICATED_RECOV_RESOURCES_COP" hidden="1">"c9178"</definedName>
    <definedName name="IQ_MEASURED_INDICATED_RECOV_RESOURCES_DIAM" hidden="1">"c9658"</definedName>
    <definedName name="IQ_MEASURED_INDICATED_RECOV_RESOURCES_GOLD" hidden="1">"c9019"</definedName>
    <definedName name="IQ_MEASURED_INDICATED_RECOV_RESOURCES_IRON" hidden="1">"c9393"</definedName>
    <definedName name="IQ_MEASURED_INDICATED_RECOV_RESOURCES_LEAD" hidden="1">"c9446"</definedName>
    <definedName name="IQ_MEASURED_INDICATED_RECOV_RESOURCES_MANG" hidden="1">"c9499"</definedName>
    <definedName name="IQ_MEASURED_INDICATED_RECOV_RESOURCES_MET_COAL" hidden="1">"c9753"</definedName>
    <definedName name="IQ_MEASURED_INDICATED_RECOV_RESOURCES_MOLYB" hidden="1">"c9711"</definedName>
    <definedName name="IQ_MEASURED_INDICATED_RECOV_RESOURCES_NICK" hidden="1">"c9287"</definedName>
    <definedName name="IQ_MEASURED_INDICATED_RECOV_RESOURCES_PLAT" hidden="1">"c9125"</definedName>
    <definedName name="IQ_MEASURED_INDICATED_RECOV_RESOURCES_SILVER" hidden="1">"c9072"</definedName>
    <definedName name="IQ_MEASURED_INDICATED_RECOV_RESOURCES_STEAM" hidden="1">"c9783"</definedName>
    <definedName name="IQ_MEASURED_INDICATED_RECOV_RESOURCES_TITAN" hidden="1">"c9552"</definedName>
    <definedName name="IQ_MEASURED_INDICATED_RECOV_RESOURCES_URAN" hidden="1">"c9605"</definedName>
    <definedName name="IQ_MEASURED_INDICATED_RECOV_RESOURCES_ZINC" hidden="1">"c9340"</definedName>
    <definedName name="IQ_MEASURED_INDICATED_RESOURCES_GRADE_ALUM" hidden="1">"c9227"</definedName>
    <definedName name="IQ_MEASURED_INDICATED_RESOURCES_GRADE_COP" hidden="1">"c9171"</definedName>
    <definedName name="IQ_MEASURED_INDICATED_RESOURCES_GRADE_DIAM" hidden="1">"c9651"</definedName>
    <definedName name="IQ_MEASURED_INDICATED_RESOURCES_GRADE_GOLD" hidden="1">"c9012"</definedName>
    <definedName name="IQ_MEASURED_INDICATED_RESOURCES_GRADE_IRON" hidden="1">"c9386"</definedName>
    <definedName name="IQ_MEASURED_INDICATED_RESOURCES_GRADE_LEAD" hidden="1">"c9439"</definedName>
    <definedName name="IQ_MEASURED_INDICATED_RESOURCES_GRADE_MANG" hidden="1">"c9492"</definedName>
    <definedName name="IQ_MEASURED_INDICATED_RESOURCES_GRADE_MOLYB" hidden="1">"c9704"</definedName>
    <definedName name="IQ_MEASURED_INDICATED_RESOURCES_GRADE_NICK" hidden="1">"c9280"</definedName>
    <definedName name="IQ_MEASURED_INDICATED_RESOURCES_GRADE_PLAT" hidden="1">"c9118"</definedName>
    <definedName name="IQ_MEASURED_INDICATED_RESOURCES_GRADE_SILVER" hidden="1">"c9065"</definedName>
    <definedName name="IQ_MEASURED_INDICATED_RESOURCES_GRADE_TITAN" hidden="1">"c9545"</definedName>
    <definedName name="IQ_MEASURED_INDICATED_RESOURCES_GRADE_URAN" hidden="1">"c9598"</definedName>
    <definedName name="IQ_MEASURED_INDICATED_RESOURCES_GRADE_ZINC" hidden="1">"c9333"</definedName>
    <definedName name="IQ_MEASURED_ORE_RESOURCES_ALUM" hidden="1">"c9222"</definedName>
    <definedName name="IQ_MEASURED_ORE_RESOURCES_COP" hidden="1">"c9166"</definedName>
    <definedName name="IQ_MEASURED_ORE_RESOURCES_DIAM" hidden="1">"c9646"</definedName>
    <definedName name="IQ_MEASURED_ORE_RESOURCES_GOLD" hidden="1">"c9007"</definedName>
    <definedName name="IQ_MEASURED_ORE_RESOURCES_IRON" hidden="1">"c9381"</definedName>
    <definedName name="IQ_MEASURED_ORE_RESOURCES_LEAD" hidden="1">"c9434"</definedName>
    <definedName name="IQ_MEASURED_ORE_RESOURCES_MANG" hidden="1">"c9487"</definedName>
    <definedName name="IQ_MEASURED_ORE_RESOURCES_MOLYB" hidden="1">"c9699"</definedName>
    <definedName name="IQ_MEASURED_ORE_RESOURCES_NICK" hidden="1">"c9275"</definedName>
    <definedName name="IQ_MEASURED_ORE_RESOURCES_PLAT" hidden="1">"c9113"</definedName>
    <definedName name="IQ_MEASURED_ORE_RESOURCES_SILVER" hidden="1">"c9060"</definedName>
    <definedName name="IQ_MEASURED_ORE_RESOURCES_TITAN" hidden="1">"c9540"</definedName>
    <definedName name="IQ_MEASURED_ORE_RESOURCES_URAN" hidden="1">"c9593"</definedName>
    <definedName name="IQ_MEASURED_ORE_RESOURCES_ZINC" hidden="1">"c9328"</definedName>
    <definedName name="IQ_MEASURED_RECOV_ATTRIB_RESOURCES_ALUM" hidden="1">"c9242"</definedName>
    <definedName name="IQ_MEASURED_RECOV_ATTRIB_RESOURCES_COAL" hidden="1">"c9816"</definedName>
    <definedName name="IQ_MEASURED_RECOV_ATTRIB_RESOURCES_COP" hidden="1">"c9186"</definedName>
    <definedName name="IQ_MEASURED_RECOV_ATTRIB_RESOURCES_DIAM" hidden="1">"c9666"</definedName>
    <definedName name="IQ_MEASURED_RECOV_ATTRIB_RESOURCES_GOLD" hidden="1">"c9027"</definedName>
    <definedName name="IQ_MEASURED_RECOV_ATTRIB_RESOURCES_IRON" hidden="1">"c9401"</definedName>
    <definedName name="IQ_MEASURED_RECOV_ATTRIB_RESOURCES_LEAD" hidden="1">"c9454"</definedName>
    <definedName name="IQ_MEASURED_RECOV_ATTRIB_RESOURCES_MANG" hidden="1">"c9507"</definedName>
    <definedName name="IQ_MEASURED_RECOV_ATTRIB_RESOURCES_MET_COAL" hidden="1">"c9756"</definedName>
    <definedName name="IQ_MEASURED_RECOV_ATTRIB_RESOURCES_MOLYB" hidden="1">"c9719"</definedName>
    <definedName name="IQ_MEASURED_RECOV_ATTRIB_RESOURCES_NICK" hidden="1">"c9295"</definedName>
    <definedName name="IQ_MEASURED_RECOV_ATTRIB_RESOURCES_PLAT" hidden="1">"c9133"</definedName>
    <definedName name="IQ_MEASURED_RECOV_ATTRIB_RESOURCES_SILVER" hidden="1">"c9080"</definedName>
    <definedName name="IQ_MEASURED_RECOV_ATTRIB_RESOURCES_STEAM" hidden="1">"c9786"</definedName>
    <definedName name="IQ_MEASURED_RECOV_ATTRIB_RESOURCES_TITAN" hidden="1">"c9560"</definedName>
    <definedName name="IQ_MEASURED_RECOV_ATTRIB_RESOURCES_URAN" hidden="1">"c9613"</definedName>
    <definedName name="IQ_MEASURED_RECOV_ATTRIB_RESOURCES_ZINC" hidden="1">"c9348"</definedName>
    <definedName name="IQ_MEASURED_RECOV_RESOURCES_ALUM" hidden="1">"c9232"</definedName>
    <definedName name="IQ_MEASURED_RECOV_RESOURCES_COAL" hidden="1">"c9811"</definedName>
    <definedName name="IQ_MEASURED_RECOV_RESOURCES_COP" hidden="1">"c9176"</definedName>
    <definedName name="IQ_MEASURED_RECOV_RESOURCES_DIAM" hidden="1">"c9656"</definedName>
    <definedName name="IQ_MEASURED_RECOV_RESOURCES_GOLD" hidden="1">"c9017"</definedName>
    <definedName name="IQ_MEASURED_RECOV_RESOURCES_IRON" hidden="1">"c9391"</definedName>
    <definedName name="IQ_MEASURED_RECOV_RESOURCES_LEAD" hidden="1">"c9444"</definedName>
    <definedName name="IQ_MEASURED_RECOV_RESOURCES_MANG" hidden="1">"c9497"</definedName>
    <definedName name="IQ_MEASURED_RECOV_RESOURCES_MET_COAL" hidden="1">"c9751"</definedName>
    <definedName name="IQ_MEASURED_RECOV_RESOURCES_MOLYB" hidden="1">"c9709"</definedName>
    <definedName name="IQ_MEASURED_RECOV_RESOURCES_NICK" hidden="1">"c9285"</definedName>
    <definedName name="IQ_MEASURED_RECOV_RESOURCES_PLAT" hidden="1">"c9123"</definedName>
    <definedName name="IQ_MEASURED_RECOV_RESOURCES_SILVER" hidden="1">"c9070"</definedName>
    <definedName name="IQ_MEASURED_RECOV_RESOURCES_STEAM" hidden="1">"c9781"</definedName>
    <definedName name="IQ_MEASURED_RECOV_RESOURCES_TITAN" hidden="1">"c9550"</definedName>
    <definedName name="IQ_MEASURED_RECOV_RESOURCES_URAN" hidden="1">"c9603"</definedName>
    <definedName name="IQ_MEASURED_RECOV_RESOURCES_ZINC" hidden="1">"c9338"</definedName>
    <definedName name="IQ_MEASURED_RESOURCES_CALORIFIC_VALUE_COAL" hidden="1">"c9806"</definedName>
    <definedName name="IQ_MEASURED_RESOURCES_CALORIFIC_VALUE_MET_COAL" hidden="1">"c9746"</definedName>
    <definedName name="IQ_MEASURED_RESOURCES_CALORIFIC_VALUE_STEAM" hidden="1">"c9776"</definedName>
    <definedName name="IQ_MEASURED_RESOURCES_GRADE_ALUM" hidden="1">"c9223"</definedName>
    <definedName name="IQ_MEASURED_RESOURCES_GRADE_COP" hidden="1">"c9167"</definedName>
    <definedName name="IQ_MEASURED_RESOURCES_GRADE_DIAM" hidden="1">"c9647"</definedName>
    <definedName name="IQ_MEASURED_RESOURCES_GRADE_GOLD" hidden="1">"c9008"</definedName>
    <definedName name="IQ_MEASURED_RESOURCES_GRADE_IRON" hidden="1">"c9382"</definedName>
    <definedName name="IQ_MEASURED_RESOURCES_GRADE_LEAD" hidden="1">"c9435"</definedName>
    <definedName name="IQ_MEASURED_RESOURCES_GRADE_MANG" hidden="1">"c9488"</definedName>
    <definedName name="IQ_MEASURED_RESOURCES_GRADE_MOLYB" hidden="1">"c9700"</definedName>
    <definedName name="IQ_MEASURED_RESOURCES_GRADE_NICK" hidden="1">"c9276"</definedName>
    <definedName name="IQ_MEASURED_RESOURCES_GRADE_PLAT" hidden="1">"c9114"</definedName>
    <definedName name="IQ_MEASURED_RESOURCES_GRADE_SILVER" hidden="1">"c9061"</definedName>
    <definedName name="IQ_MEASURED_RESOURCES_GRADE_TITAN" hidden="1">"c9541"</definedName>
    <definedName name="IQ_MEASURED_RESOURCES_GRADE_URAN" hidden="1">"c9594"</definedName>
    <definedName name="IQ_MEASURED_RESOURCES_GRADE_ZINC" hidden="1">"c9329"</definedName>
    <definedName name="IQ_MEDIAN_NEW_HOME_SALES_APR_FC_UNUSED" hidden="1">"c8460"</definedName>
    <definedName name="IQ_MEDIAN_NEW_HOME_SALES_APR_FC_UNUSED_UNUSED_UNUSED" hidden="1">"c8460"</definedName>
    <definedName name="IQ_MEDIAN_NEW_HOME_SALES_APR_UNUSED" hidden="1">"c7580"</definedName>
    <definedName name="IQ_MEDIAN_NEW_HOME_SALES_APR_UNUSED_UNUSED_UNUSED" hidden="1">"c7580"</definedName>
    <definedName name="IQ_MEDIAN_NEW_HOME_SALES_FC_UNUSED" hidden="1">"c7800"</definedName>
    <definedName name="IQ_MEDIAN_NEW_HOME_SALES_FC_UNUSED_UNUSED_UNUSED" hidden="1">"c7800"</definedName>
    <definedName name="IQ_MEDIAN_NEW_HOME_SALES_POP_FC_UNUSED" hidden="1">"c8020"</definedName>
    <definedName name="IQ_MEDIAN_NEW_HOME_SALES_POP_FC_UNUSED_UNUSED_UNUSED" hidden="1">"c8020"</definedName>
    <definedName name="IQ_MEDIAN_NEW_HOME_SALES_POP_UNUSED" hidden="1">"c7140"</definedName>
    <definedName name="IQ_MEDIAN_NEW_HOME_SALES_POP_UNUSED_UNUSED_UNUSED" hidden="1">"c7140"</definedName>
    <definedName name="IQ_MEDIAN_NEW_HOME_SALES_UNUSED" hidden="1">"c6920"</definedName>
    <definedName name="IQ_MEDIAN_NEW_HOME_SALES_UNUSED_UNUSED_UNUSED" hidden="1">"c6920"</definedName>
    <definedName name="IQ_MEDIAN_NEW_HOME_SALES_YOY_FC_UNUSED" hidden="1">"c8240"</definedName>
    <definedName name="IQ_MEDIAN_NEW_HOME_SALES_YOY_FC_UNUSED_UNUSED_UNUSED" hidden="1">"c8240"</definedName>
    <definedName name="IQ_MEDIAN_NEW_HOME_SALES_YOY_UNUSED" hidden="1">"c7360"</definedName>
    <definedName name="IQ_MEDIAN_NEW_HOME_SALES_YOY_UNUSED_UNUSED_UNUSED" hidden="1">"c7360"</definedName>
    <definedName name="IQ_MEDIAN_TARGET_PRICE" hidden="1">"c1650"</definedName>
    <definedName name="IQ_MEDIAN_TARGET_PRICE_CIQ" hidden="1">"c4658"</definedName>
    <definedName name="IQ_MEDIAN_TARGET_PRICE_THOM" hidden="1">"c5095"</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 hidden="1">"c6235"</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 hidden="1">"c6236"</definedName>
    <definedName name="IQ_MERGER_RESTRUCTURE_REIT" hidden="1">"c724"</definedName>
    <definedName name="IQ_MERGER_RESTRUCTURE_UTI" hidden="1">"c725"</definedName>
    <definedName name="IQ_MERGER_UTI" hidden="1">"c726"</definedName>
    <definedName name="IQ_MI_RECOV_ATTRIB_RESOURCES_ALUM" hidden="1">"c9244"</definedName>
    <definedName name="IQ_MI_RECOV_ATTRIB_RESOURCES_COAL" hidden="1">"c9818"</definedName>
    <definedName name="IQ_MI_RECOV_ATTRIB_RESOURCES_COP" hidden="1">"c9188"</definedName>
    <definedName name="IQ_MI_RECOV_ATTRIB_RESOURCES_DIAM" hidden="1">"c9668"</definedName>
    <definedName name="IQ_MI_RECOV_ATTRIB_RESOURCES_GOLD" hidden="1">"c9029"</definedName>
    <definedName name="IQ_MI_RECOV_ATTRIB_RESOURCES_IRON" hidden="1">"c9403"</definedName>
    <definedName name="IQ_MI_RECOV_ATTRIB_RESOURCES_LEAD" hidden="1">"c9456"</definedName>
    <definedName name="IQ_MI_RECOV_ATTRIB_RESOURCES_MANG" hidden="1">"c9509"</definedName>
    <definedName name="IQ_MI_RECOV_ATTRIB_RESOURCES_MET_COAL" hidden="1">"c9758"</definedName>
    <definedName name="IQ_MI_RECOV_ATTRIB_RESOURCES_MOLYB" hidden="1">"c9721"</definedName>
    <definedName name="IQ_MI_RECOV_ATTRIB_RESOURCES_NICK" hidden="1">"c9297"</definedName>
    <definedName name="IQ_MI_RECOV_ATTRIB_RESOURCES_PLAT" hidden="1">"c9135"</definedName>
    <definedName name="IQ_MI_RECOV_ATTRIB_RESOURCES_SILVER" hidden="1">"c9082"</definedName>
    <definedName name="IQ_MI_RECOV_ATTRIB_RESOURCES_STEAM" hidden="1">"c9788"</definedName>
    <definedName name="IQ_MI_RECOV_ATTRIB_RESOURCES_TITAN" hidden="1">"c9562"</definedName>
    <definedName name="IQ_MI_RECOV_ATTRIB_RESOURCES_URAN" hidden="1">"c9615"</definedName>
    <definedName name="IQ_MI_RECOV_ATTRIB_RESOURCES_ZINC" hidden="1">"c9350"</definedName>
    <definedName name="IQ_MI_RESOURCES_CALORIFIC_VALUE_COAL" hidden="1">"c9808"</definedName>
    <definedName name="IQ_MI_RESOURCES_CALORIFIC_VALUE_MET_COAL" hidden="1">"c9748"</definedName>
    <definedName name="IQ_MI_RESOURCES_CALORIFIC_VALUE_STEAM" hidden="1">"c9778"</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 hidden="1">"c6237"</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KTCAP_TOTAL_REV_FWD_CIQ" hidden="1">"c4041"</definedName>
    <definedName name="IQ_MKTCAP_TOTAL_REV_FWD_THOM" hidden="1">"c4055"</definedName>
    <definedName name="IQ_MM_ACCOUNT" hidden="1">"c743"</definedName>
    <definedName name="IQ_MM_ACCRETION_EXPENSE" hidden="1">"c9845"</definedName>
    <definedName name="IQ_MM_ARO_BEG" hidden="1">"c9842"</definedName>
    <definedName name="IQ_MM_ARO_TOTAL" hidden="1">"c9850"</definedName>
    <definedName name="IQ_MM_CURRENT_PORT_ARO" hidden="1">"c9851"</definedName>
    <definedName name="IQ_MM_DEVELOPED_ACREAGE" hidden="1">"c9832"</definedName>
    <definedName name="IQ_MM_DEVELOPED_SQ_KMS" hidden="1">"c9831"</definedName>
    <definedName name="IQ_MM_DEVELOPED_SQ_MILES" hidden="1">"c9833"</definedName>
    <definedName name="IQ_MM_EXPLORATION_EXPENDITURE_TOT" hidden="1">"c9840"</definedName>
    <definedName name="IQ_MM_FX_ADJUSTMENT" hidden="1">"c9847"</definedName>
    <definedName name="IQ_MM_LIABILITIES_INCURRED_ACQUIRED" hidden="1">"c9843"</definedName>
    <definedName name="IQ_MM_LIABILITIES_REL_SPIN_OFFS" hidden="1">"c9848"</definedName>
    <definedName name="IQ_MM_LIABILITIES_SETTLED_DISPOSED" hidden="1">"c9844"</definedName>
    <definedName name="IQ_MM_NON_CURRENT_PORT_ARO" hidden="1">"c9852"</definedName>
    <definedName name="IQ_MM_NUMBER_MINES" hidden="1">"c9839"</definedName>
    <definedName name="IQ_MM_OTHER_ADJUSTMENTS_ARO" hidden="1">"c9849"</definedName>
    <definedName name="IQ_MM_REMAINING_MINE_LIFE" hidden="1">"c9838"</definedName>
    <definedName name="IQ_MM_RESOURCES_INCL_EXCL_RESERVES" hidden="1">"c9841"</definedName>
    <definedName name="IQ_MM_REVISIONS_ESTIMATE" hidden="1">"c9846"</definedName>
    <definedName name="IQ_MM_STRIPPING_RATIO" hidden="1">"c9837"</definedName>
    <definedName name="IQ_MM_UNDEVELOPED_ACREAGE" hidden="1">"c9835"</definedName>
    <definedName name="IQ_MM_UNDEVELOPED_SQ_KMS" hidden="1">"c9834"</definedName>
    <definedName name="IQ_MM_UNDEVELOPED_SQ_MILES" hidden="1">"c9836"</definedName>
    <definedName name="IQ_MONEY_MARKET_DEPOSIT_ACCOUNTS_FDIC" hidden="1">"c6553"</definedName>
    <definedName name="IQ_MONTH" hidden="1">15000</definedName>
    <definedName name="IQ_MOODYS_ACTION_LT" hidden="1">"c5660"</definedName>
    <definedName name="IQ_MOODYS_ACTION_ST" hidden="1">"c5663"</definedName>
    <definedName name="IQ_MOODYS_BANK_FIN_STRENGTH_ACTION_LT" hidden="1">"c5669"</definedName>
    <definedName name="IQ_MOODYS_BANK_FIN_STRENGTH_DATE_LT" hidden="1">"c5668"</definedName>
    <definedName name="IQ_MOODYS_BANK_FIN_STRENGTH_LT" hidden="1">"c5670"</definedName>
    <definedName name="IQ_MOODYS_CORP_FAMILY_ACTION_LT" hidden="1">"c5666"</definedName>
    <definedName name="IQ_MOODYS_CORP_FAMILY_DATE_LT" hidden="1">"c5665"</definedName>
    <definedName name="IQ_MOODYS_CORP_FAMILY_LT" hidden="1">"c5667"</definedName>
    <definedName name="IQ_MOODYS_DATE_LT" hidden="1">"c5659"</definedName>
    <definedName name="IQ_MOODYS_DATE_ST" hidden="1">"c5662"</definedName>
    <definedName name="IQ_MOODYS_INS_FIN_STRENGTH_ACTION_LT" hidden="1">"c5672"</definedName>
    <definedName name="IQ_MOODYS_INS_FIN_STRENGTH_ACTION_ST" hidden="1">"c5675"</definedName>
    <definedName name="IQ_MOODYS_INS_FIN_STRENGTH_DATE_LT" hidden="1">"c5671"</definedName>
    <definedName name="IQ_MOODYS_INS_FIN_STRENGTH_DATE_ST" hidden="1">"c5674"</definedName>
    <definedName name="IQ_MOODYS_INS_FIN_STRENGTH_LT" hidden="1">"c5673"</definedName>
    <definedName name="IQ_MOODYS_INS_FIN_STRENGTH_ST" hidden="1">"c5676"</definedName>
    <definedName name="IQ_MOODYS_ISSUE_ACTION_LT" hidden="1">"c5683"</definedName>
    <definedName name="IQ_MOODYS_ISSUE_ACTION_ST" hidden="1">"c6784"</definedName>
    <definedName name="IQ_MOODYS_ISSUE_DATE_LT" hidden="1">"c5682"</definedName>
    <definedName name="IQ_MOODYS_ISSUE_DATE_ST" hidden="1">"c6783"</definedName>
    <definedName name="IQ_MOODYS_ISSUE_LT" hidden="1">"c5684"</definedName>
    <definedName name="IQ_MOODYS_ISSUE_ST" hidden="1">"c6785"</definedName>
    <definedName name="IQ_MOODYS_ISSUE_WATCHLIST_DATE" hidden="1">"c5685"</definedName>
    <definedName name="IQ_MOODYS_ISSUE_WATCHLIST_INDICATOR" hidden="1">"c5687"</definedName>
    <definedName name="IQ_MOODYS_ISSUE_WATCHLIST_REASON" hidden="1">"c5686"</definedName>
    <definedName name="IQ_MOODYS_LATEST_DATE_LT" hidden="1">"c12711"</definedName>
    <definedName name="IQ_MOODYS_LATEST_DATE_ST" hidden="1">"c12715"</definedName>
    <definedName name="IQ_MOODYS_LATEST_LT" hidden="1">"c12710"</definedName>
    <definedName name="IQ_MOODYS_LATEST_ST" hidden="1">"c12714"</definedName>
    <definedName name="IQ_MOODYS_LATEST_TYPE_LT" hidden="1">"c12713"</definedName>
    <definedName name="IQ_MOODYS_LATEST_TYPE_ST" hidden="1">"c12717"</definedName>
    <definedName name="IQ_MOODYS_LT" hidden="1">"c5661"</definedName>
    <definedName name="IQ_MOODYS_OUTLOOK" hidden="1">"c5678"</definedName>
    <definedName name="IQ_MOODYS_OUTLOOK_DATE" hidden="1">"c5677"</definedName>
    <definedName name="IQ_MOODYS_ST" hidden="1">"c5664"</definedName>
    <definedName name="IQ_MOODYS_WATCHLIST_DATE" hidden="1">"c5679"</definedName>
    <definedName name="IQ_MOODYS_WATCHLIST_INDICATOR" hidden="1">"c5681"</definedName>
    <definedName name="IQ_MOODYS_WATCHLIST_REASON" hidden="1">"c5680"</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BACKED_SECURITIES_FDIC" hidden="1">"c6402"</definedName>
    <definedName name="IQ_MORTGAGE_SERV_RIGHTS" hidden="1">"c2242"</definedName>
    <definedName name="IQ_MORTGAGE_SERVICING_FDIC" hidden="1">"c6335"</definedName>
    <definedName name="IQ_MTD" hidden="1">800000</definedName>
    <definedName name="IQ_MULTIFAMILY_RESIDENTIAL_LOANS_FDIC" hidden="1">"c6311"</definedName>
    <definedName name="IQ_NAMES_REVISION_DATE_" hidden="1">43559.8270717593</definedName>
    <definedName name="IQ_NAPM_BUS_CONDITIONS" hidden="1">"c6921"</definedName>
    <definedName name="IQ_NAPM_BUS_CONDITIONS_APR" hidden="1">"c7581"</definedName>
    <definedName name="IQ_NAPM_BUS_CONDITIONS_APR_FC" hidden="1">"c8461"</definedName>
    <definedName name="IQ_NAPM_BUS_CONDITIONS_FC" hidden="1">"c7801"</definedName>
    <definedName name="IQ_NAPM_BUS_CONDITIONS_POP" hidden="1">"c7141"</definedName>
    <definedName name="IQ_NAPM_BUS_CONDITIONS_POP_FC" hidden="1">"c8021"</definedName>
    <definedName name="IQ_NAPM_BUS_CONDITIONS_YOY" hidden="1">"c7361"</definedName>
    <definedName name="IQ_NAPM_BUS_CONDITIONS_YOY_FC" hidden="1">"c8241"</definedName>
    <definedName name="IQ_NAV_ACT_OR_EST" hidden="1">"c2225"</definedName>
    <definedName name="IQ_NAV_ACT_OR_EST_THOM" hidden="1">"c5607"</definedName>
    <definedName name="IQ_NAV_DET_EST_CURRENCY_THOM" hidden="1">"c12490"</definedName>
    <definedName name="IQ_NAV_DET_EST_DATE_THOM" hidden="1">"c12241"</definedName>
    <definedName name="IQ_NAV_DET_EST_INCL_THOM" hidden="1">"c12373"</definedName>
    <definedName name="IQ_NAV_DET_EST_ORIGIN_THOM" hidden="1">"c12707"</definedName>
    <definedName name="IQ_NAV_DET_EST_THOM" hidden="1">"c12091"</definedName>
    <definedName name="IQ_NAV_EST" hidden="1">"c1751"</definedName>
    <definedName name="IQ_NAV_EST_THOM" hidden="1">"c5601"</definedName>
    <definedName name="IQ_NAV_HIGH_EST" hidden="1">"c1753"</definedName>
    <definedName name="IQ_NAV_HIGH_EST_THOM" hidden="1">"c5604"</definedName>
    <definedName name="IQ_NAV_LOW_EST" hidden="1">"c1754"</definedName>
    <definedName name="IQ_NAV_LOW_EST_THOM" hidden="1">"c5605"</definedName>
    <definedName name="IQ_NAV_MEDIAN_EST" hidden="1">"c1752"</definedName>
    <definedName name="IQ_NAV_MEDIAN_EST_THOM" hidden="1">"c5602"</definedName>
    <definedName name="IQ_NAV_NUM_EST" hidden="1">"c1755"</definedName>
    <definedName name="IQ_NAV_NUM_EST_THOM" hidden="1">"c5606"</definedName>
    <definedName name="IQ_NAV_SHARE_ACT_OR_EST" hidden="1">"c2225"</definedName>
    <definedName name="IQ_NAV_SHARE_DET_EST_ORIGIN" hidden="1">"c12585"</definedName>
    <definedName name="IQ_NAV_SHARE_DET_EST_ORIGIN_THOM" hidden="1">"c12611"</definedName>
    <definedName name="IQ_NAV_SHARE_EST" hidden="1">"c5609"</definedName>
    <definedName name="IQ_NAV_SHARE_HIGH_EST" hidden="1">"c5612"</definedName>
    <definedName name="IQ_NAV_SHARE_LOW_EST" hidden="1">"c5613"</definedName>
    <definedName name="IQ_NAV_SHARE_MEDIAN_EST" hidden="1">"c5610"</definedName>
    <definedName name="IQ_NAV_SHARE_NUM_EST" hidden="1">"c5614"</definedName>
    <definedName name="IQ_NAV_SHARE_STDDEV_EST" hidden="1">"c5611"</definedName>
    <definedName name="IQ_NAV_STDDEV_EST" hidden="1">"c1756"</definedName>
    <definedName name="IQ_NAV_STDDEV_EST_THOM" hidden="1">"c5603"</definedName>
    <definedName name="IQ_NET_CHANGE" hidden="1">"c749"</definedName>
    <definedName name="IQ_NET_CHARGE_OFFS_FDIC" hidden="1">"c6641"</definedName>
    <definedName name="IQ_NET_CHARGE_OFFS_LOANS_FDIC" hidden="1">"c6751"</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ACT_OR_EST" hidden="1">"c3583"</definedName>
    <definedName name="IQ_NET_DEBT_ACT_OR_EST_THOM" hidden="1">"c5309"</definedName>
    <definedName name="IQ_NET_DEBT_DET_EST" hidden="1">"c12061"</definedName>
    <definedName name="IQ_NET_DEBT_DET_EST_CURRENCY" hidden="1">"c12468"</definedName>
    <definedName name="IQ_NET_DEBT_DET_EST_CURRENCY_THOM" hidden="1">"c12491"</definedName>
    <definedName name="IQ_NET_DEBT_DET_EST_DATE" hidden="1">"c12214"</definedName>
    <definedName name="IQ_NET_DEBT_DET_EST_DATE_THOM" hidden="1">"c12242"</definedName>
    <definedName name="IQ_NET_DEBT_DET_EST_INCL" hidden="1">"c12351"</definedName>
    <definedName name="IQ_NET_DEBT_DET_EST_INCL_THOM" hidden="1">"c12374"</definedName>
    <definedName name="IQ_NET_DEBT_DET_EST_ORIGIN" hidden="1">"c12586"</definedName>
    <definedName name="IQ_NET_DEBT_DET_EST_ORIGIN_THOM" hidden="1">"c12612"</definedName>
    <definedName name="IQ_NET_DEBT_DET_EST_THOM" hidden="1">"c12092"</definedName>
    <definedName name="IQ_NET_DEBT_EBITDA" hidden="1">"c750"</definedName>
    <definedName name="IQ_NET_DEBT_EBITDA_CAPEX" hidden="1">"c2949"</definedName>
    <definedName name="IQ_NET_DEBT_EST" hidden="1">"c3517"</definedName>
    <definedName name="IQ_NET_DEBT_EST_THOM" hidden="1">"c4027"</definedName>
    <definedName name="IQ_NET_DEBT_GUIDANCE" hidden="1">"c4467"</definedName>
    <definedName name="IQ_NET_DEBT_HIGH_EST" hidden="1">"c3518"</definedName>
    <definedName name="IQ_NET_DEBT_HIGH_EST_THOM" hidden="1">"c4029"</definedName>
    <definedName name="IQ_NET_DEBT_HIGH_GUIDANCE" hidden="1">"c4181"</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 hidden="1">"c6238"</definedName>
    <definedName name="IQ_NET_DEBT_ISSUED_REIT" hidden="1">"c756"</definedName>
    <definedName name="IQ_NET_DEBT_ISSUED_UTI" hidden="1">"c757"</definedName>
    <definedName name="IQ_NET_DEBT_LOW_EST" hidden="1">"c3519"</definedName>
    <definedName name="IQ_NET_DEBT_LOW_EST_THOM" hidden="1">"c4030"</definedName>
    <definedName name="IQ_NET_DEBT_LOW_GUIDANCE" hidden="1">"c4221"</definedName>
    <definedName name="IQ_NET_DEBT_MEDIAN_EST" hidden="1">"c3520"</definedName>
    <definedName name="IQ_NET_DEBT_MEDIAN_EST_THOM" hidden="1">"c4028"</definedName>
    <definedName name="IQ_NET_DEBT_NUM_EST" hidden="1">"c3515"</definedName>
    <definedName name="IQ_NET_DEBT_NUM_EST_THOM" hidden="1">"c4031"</definedName>
    <definedName name="IQ_NET_DEBT_STDDEV_EST" hidden="1">"c3516"</definedName>
    <definedName name="IQ_NET_DEBT_STDDEV_EST_THOM" hidden="1">"c4032"</definedName>
    <definedName name="IQ_NET_EARNED" hidden="1">"c2734"</definedName>
    <definedName name="IQ_NET_INC" hidden="1">"c1394"</definedName>
    <definedName name="IQ_NET_INC_10K" hidden="1">"IQ_NET_INC_10K"</definedName>
    <definedName name="IQ_NET_INC_10Q" hidden="1">"IQ_NET_INC_10Q"</definedName>
    <definedName name="IQ_NET_INC_10Q1" hidden="1">"IQ_NET_INC_10Q1"</definedName>
    <definedName name="IQ_NET_INC_BEFORE" hidden="1">"c1368"</definedName>
    <definedName name="IQ_NET_INC_CF" hidden="1">"c1397"</definedName>
    <definedName name="IQ_NET_INC_GROWTH_1" hidden="1">"IQ_NET_INC_GROWTH_1"</definedName>
    <definedName name="IQ_NET_INC_GROWTH_2" hidden="1">"IQ_NET_INC_GROWTH_2"</definedName>
    <definedName name="IQ_NET_INC_MARGIN" hidden="1">"c1398"</definedName>
    <definedName name="IQ_NET_INCOME_FDIC" hidden="1">"c6587"</definedName>
    <definedName name="IQ_NET_INT_INC_10YR_ANN_CAGR" hidden="1">"c6100"</definedName>
    <definedName name="IQ_NET_INT_INC_10YR_ANN_GROWTH" hidden="1">"c758"</definedName>
    <definedName name="IQ_NET_INT_INC_1YR_ANN_GROWTH" hidden="1">"c759"</definedName>
    <definedName name="IQ_NET_INT_INC_2YR_ANN_CAGR" hidden="1">"c6101"</definedName>
    <definedName name="IQ_NET_INT_INC_2YR_ANN_GROWTH" hidden="1">"c760"</definedName>
    <definedName name="IQ_NET_INT_INC_3YR_ANN_CAGR" hidden="1">"c6102"</definedName>
    <definedName name="IQ_NET_INT_INC_3YR_ANN_GROWTH" hidden="1">"c761"</definedName>
    <definedName name="IQ_NET_INT_INC_5YR_ANN_CAGR" hidden="1">"c6103"</definedName>
    <definedName name="IQ_NET_INT_INC_5YR_ANN_GROWTH" hidden="1">"c762"</definedName>
    <definedName name="IQ_NET_INT_INC_7YR_ANN_CAGR" hidden="1">"c6104"</definedName>
    <definedName name="IQ_NET_INT_INC_7YR_ANN_GROWTH" hidden="1">"c763"</definedName>
    <definedName name="IQ_NET_INT_INC_AFTER_LL_BNK_SUBTOTAL_AP" hidden="1">"c8979"</definedName>
    <definedName name="IQ_NET_INT_INC_BNK" hidden="1">"c764"</definedName>
    <definedName name="IQ_NET_INT_INC_BNK_AP" hidden="1">"c8874"</definedName>
    <definedName name="IQ_NET_INT_INC_BNK_AP_ABS" hidden="1">"c8893"</definedName>
    <definedName name="IQ_NET_INT_INC_BNK_FDIC" hidden="1">"c6570"</definedName>
    <definedName name="IQ_NET_INT_INC_BNK_NAME_AP" hidden="1">"c8912"</definedName>
    <definedName name="IQ_NET_INT_INC_BNK_NAME_AP_ABS" hidden="1">"c8931"</definedName>
    <definedName name="IQ_NET_INT_INC_BNK_SUBTOTAL_AP" hidden="1">"c8978"</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 hidden="1">"c6239"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INTEREST_MARGIN_FDIC" hidden="1">"c6726"</definedName>
    <definedName name="IQ_NET_LIFE_INS_IN_FORCE" hidden="1">"c2769"</definedName>
    <definedName name="IQ_NET_LOANS" hidden="1">"c772"</definedName>
    <definedName name="IQ_NET_LOANS_10YR_ANN_CAGR" hidden="1">"c6105"</definedName>
    <definedName name="IQ_NET_LOANS_10YR_ANN_GROWTH" hidden="1">"c773"</definedName>
    <definedName name="IQ_NET_LOANS_1YR_ANN_GROWTH" hidden="1">"c774"</definedName>
    <definedName name="IQ_NET_LOANS_2YR_ANN_CAGR" hidden="1">"c6106"</definedName>
    <definedName name="IQ_NET_LOANS_2YR_ANN_GROWTH" hidden="1">"c775"</definedName>
    <definedName name="IQ_NET_LOANS_3YR_ANN_CAGR" hidden="1">"c6107"</definedName>
    <definedName name="IQ_NET_LOANS_3YR_ANN_GROWTH" hidden="1">"c776"</definedName>
    <definedName name="IQ_NET_LOANS_5YR_ANN_CAGR" hidden="1">"c6108"</definedName>
    <definedName name="IQ_NET_LOANS_5YR_ANN_GROWTH" hidden="1">"c777"</definedName>
    <definedName name="IQ_NET_LOANS_7YR_ANN_CAGR" hidden="1">"c6109"</definedName>
    <definedName name="IQ_NET_LOANS_7YR_ANN_GROWTH" hidden="1">"c778"</definedName>
    <definedName name="IQ_NET_LOANS_LEASES_CORE_DEPOSITS_FDIC" hidden="1">"c6743"</definedName>
    <definedName name="IQ_NET_LOANS_LEASES_DEPOSITS_FDIC" hidden="1">"c6742"</definedName>
    <definedName name="IQ_NET_LOANS_TOTAL_DEPOSITS" hidden="1">"c779"</definedName>
    <definedName name="IQ_NET_OPERATING_INCOME_ASSETS_FDIC" hidden="1">"c6729"</definedName>
    <definedName name="IQ_NET_RENTAL_EXP_FN" hidden="1">"c780"</definedName>
    <definedName name="IQ_NET_SECURITIZATION_INCOME_FDIC" hidden="1">"c6669"</definedName>
    <definedName name="IQ_NET_SERVICING_FEES_FDIC" hidden="1">"c6668"</definedName>
    <definedName name="IQ_NET_TO_GROSS_EARNED" hidden="1">"c2750"</definedName>
    <definedName name="IQ_NET_TO_GROSS_WRITTEN" hidden="1">"c2729"</definedName>
    <definedName name="IQ_NET_WORKING_CAP" hidden="1">"c3493"</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EXT_YR_PROD_EST_MAX_ALUM" hidden="1">"c9251"</definedName>
    <definedName name="IQ_NEXT_YR_PROD_EST_MAX_CATHODE_COP" hidden="1">"c9198"</definedName>
    <definedName name="IQ_NEXT_YR_PROD_EST_MAX_COP" hidden="1">"c9196"</definedName>
    <definedName name="IQ_NEXT_YR_PROD_EST_MAX_DIAM" hidden="1">"c9675"</definedName>
    <definedName name="IQ_NEXT_YR_PROD_EST_MAX_GOLD" hidden="1">"c9036"</definedName>
    <definedName name="IQ_NEXT_YR_PROD_EST_MAX_IRON" hidden="1">"c9410"</definedName>
    <definedName name="IQ_NEXT_YR_PROD_EST_MAX_LEAD" hidden="1">"c9463"</definedName>
    <definedName name="IQ_NEXT_YR_PROD_EST_MAX_MANG" hidden="1">"c9516"</definedName>
    <definedName name="IQ_NEXT_YR_PROD_EST_MAX_MOLYB" hidden="1">"c9728"</definedName>
    <definedName name="IQ_NEXT_YR_PROD_EST_MAX_NICK" hidden="1">"c9304"</definedName>
    <definedName name="IQ_NEXT_YR_PROD_EST_MAX_PLAT" hidden="1">"c9142"</definedName>
    <definedName name="IQ_NEXT_YR_PROD_EST_MAX_SILVER" hidden="1">"c9089"</definedName>
    <definedName name="IQ_NEXT_YR_PROD_EST_MAX_TITAN" hidden="1">"c9569"</definedName>
    <definedName name="IQ_NEXT_YR_PROD_EST_MAX_URAN" hidden="1">"c9622"</definedName>
    <definedName name="IQ_NEXT_YR_PROD_EST_MAX_ZINC" hidden="1">"c9357"</definedName>
    <definedName name="IQ_NEXT_YR_PROD_EST_MIN_ALUM" hidden="1">"c9250"</definedName>
    <definedName name="IQ_NEXT_YR_PROD_EST_MIN_CATHODE_COP" hidden="1">"c9197"</definedName>
    <definedName name="IQ_NEXT_YR_PROD_EST_MIN_COP" hidden="1">"c9195"</definedName>
    <definedName name="IQ_NEXT_YR_PROD_EST_MIN_DIAM" hidden="1">"c9674"</definedName>
    <definedName name="IQ_NEXT_YR_PROD_EST_MIN_GOLD" hidden="1">"c9035"</definedName>
    <definedName name="IQ_NEXT_YR_PROD_EST_MIN_IRON" hidden="1">"c9409"</definedName>
    <definedName name="IQ_NEXT_YR_PROD_EST_MIN_LEAD" hidden="1">"c9462"</definedName>
    <definedName name="IQ_NEXT_YR_PROD_EST_MIN_MANG" hidden="1">"c9515"</definedName>
    <definedName name="IQ_NEXT_YR_PROD_EST_MIN_MOLYB" hidden="1">"c9727"</definedName>
    <definedName name="IQ_NEXT_YR_PROD_EST_MIN_NICK" hidden="1">"c9303"</definedName>
    <definedName name="IQ_NEXT_YR_PROD_EST_MIN_PLAT" hidden="1">"c9141"</definedName>
    <definedName name="IQ_NEXT_YR_PROD_EST_MIN_SILVER" hidden="1">"c9088"</definedName>
    <definedName name="IQ_NEXT_YR_PROD_EST_MIN_TITAN" hidden="1">"c9568"</definedName>
    <definedName name="IQ_NEXT_YR_PROD_EST_MIN_URAN" hidden="1">"c9621"</definedName>
    <definedName name="IQ_NEXT_YR_PROD_EST_MIN_ZINC" hidden="1">"c9356"</definedName>
    <definedName name="IQ_NI" hidden="1">"c781"</definedName>
    <definedName name="IQ_NI_10YR_ANN_CAGR" hidden="1">"c6110"</definedName>
    <definedName name="IQ_NI_10YR_ANN_GROWTH" hidden="1">"c782"</definedName>
    <definedName name="IQ_NI_1YR_ANN_GROWTH" hidden="1">"c783"</definedName>
    <definedName name="IQ_NI_2YR_ANN_CAGR" hidden="1">"c6111"</definedName>
    <definedName name="IQ_NI_2YR_ANN_GROWTH" hidden="1">"c784"</definedName>
    <definedName name="IQ_NI_3YR_ANN_CAGR" hidden="1">"c6112"</definedName>
    <definedName name="IQ_NI_3YR_ANN_GROWTH" hidden="1">"c785"</definedName>
    <definedName name="IQ_NI_5YR_ANN_CAGR" hidden="1">"c6113"</definedName>
    <definedName name="IQ_NI_5YR_ANN_GROWTH" hidden="1">"c786"</definedName>
    <definedName name="IQ_NI_7YR_ANN_CAGR" hidden="1">"c6114"</definedName>
    <definedName name="IQ_NI_7YR_ANN_GROWTH" hidden="1">"c787"</definedName>
    <definedName name="IQ_NI_ACT_OR_EST" hidden="1">"c2222"</definedName>
    <definedName name="IQ_NI_ACT_OR_EST_THOM" hidden="1">"c5306"</definedName>
    <definedName name="IQ_NI_AFTER_CAPITALIZED" hidden="1">"c788"</definedName>
    <definedName name="IQ_NI_AVAIL_EXCL" hidden="1">"c789"</definedName>
    <definedName name="IQ_NI_AVAIL_EXCL_MARGIN" hidden="1">"c790"</definedName>
    <definedName name="IQ_NI_AVAIL_INCL" hidden="1">"c791"</definedName>
    <definedName name="IQ_NI_AVAIL_SUBTOTAL_AP" hidden="1">"c8984"</definedName>
    <definedName name="IQ_NI_BEFORE_CAPITALIZED" hidden="1">"c792"</definedName>
    <definedName name="IQ_NI_CF" hidden="1">"c793"</definedName>
    <definedName name="IQ_NI_CHARGES_AP" hidden="1">"c8879"</definedName>
    <definedName name="IQ_NI_CHARGES_AP_ABS" hidden="1">"c8898"</definedName>
    <definedName name="IQ_NI_CHARGES_NAME_AP" hidden="1">"c8917"</definedName>
    <definedName name="IQ_NI_CHARGES_NAME_AP_ABS" hidden="1">"c8936"</definedName>
    <definedName name="IQ_NI_DET_EST" hidden="1">"c12062"</definedName>
    <definedName name="IQ_NI_DET_EST_CURRENCY" hidden="1">"c12469"</definedName>
    <definedName name="IQ_NI_DET_EST_CURRENCY_THOM" hidden="1">"c12492"</definedName>
    <definedName name="IQ_NI_DET_EST_DATE" hidden="1">"c12215"</definedName>
    <definedName name="IQ_NI_DET_EST_DATE_THOM" hidden="1">"c12243"</definedName>
    <definedName name="IQ_NI_DET_EST_INCL" hidden="1">"c12352"</definedName>
    <definedName name="IQ_NI_DET_EST_INCL_THOM" hidden="1">"c12375"</definedName>
    <definedName name="IQ_NI_DET_EST_ORIGIN" hidden="1">"c12587"</definedName>
    <definedName name="IQ_NI_DET_EST_ORIGIN_THOM" hidden="1">"c12613"</definedName>
    <definedName name="IQ_NI_DET_EST_THOM" hidden="1">"c12093"</definedName>
    <definedName name="IQ_NI_EST" hidden="1">"c1716"</definedName>
    <definedName name="IQ_NI_EST_THOM" hidden="1">"c5126"</definedName>
    <definedName name="IQ_NI_GAAP_GUIDANCE" hidden="1">"c4470"</definedName>
    <definedName name="IQ_NI_GAAP_HIGH_GUIDANCE" hidden="1">"c4177"</definedName>
    <definedName name="IQ_NI_GAAP_LOW_GUIDANCE" hidden="1">"c4217"</definedName>
    <definedName name="IQ_NI_GUIDANCE" hidden="1">"c4469"</definedName>
    <definedName name="IQ_NI_GW_DET_EST" hidden="1">"c12063"</definedName>
    <definedName name="IQ_NI_GW_DET_EST_CURRENCY" hidden="1">"c12470"</definedName>
    <definedName name="IQ_NI_GW_DET_EST_DATE" hidden="1">"c12216"</definedName>
    <definedName name="IQ_NI_GW_DET_EST_INCL" hidden="1">"c12353"</definedName>
    <definedName name="IQ_NI_GW_EST" hidden="1">"c1723"</definedName>
    <definedName name="IQ_NI_GW_GUIDANCE" hidden="1">"c4471"</definedName>
    <definedName name="IQ_NI_GW_HIGH_EST" hidden="1">"c1725"</definedName>
    <definedName name="IQ_NI_GW_HIGH_GUIDANCE" hidden="1">"c4178"</definedName>
    <definedName name="IQ_NI_GW_LOW_EST" hidden="1">"c1726"</definedName>
    <definedName name="IQ_NI_GW_LOW_GUIDANCE" hidden="1">"c4218"</definedName>
    <definedName name="IQ_NI_GW_MEDIAN_EST" hidden="1">"c1724"</definedName>
    <definedName name="IQ_NI_GW_NUM_EST" hidden="1">"c1727"</definedName>
    <definedName name="IQ_NI_GW_STDDEV_EST" hidden="1">"c1728"</definedName>
    <definedName name="IQ_NI_HIGH_EST" hidden="1">"c1718"</definedName>
    <definedName name="IQ_NI_HIGH_EST_THOM" hidden="1">"c5128"</definedName>
    <definedName name="IQ_NI_HIGH_GUIDANCE" hidden="1">"c4176"</definedName>
    <definedName name="IQ_NI_LOW_EST" hidden="1">"c1719"</definedName>
    <definedName name="IQ_NI_LOW_EST_THOM" hidden="1">"c5129"</definedName>
    <definedName name="IQ_NI_LOW_GUIDANCE" hidden="1">"c4216"</definedName>
    <definedName name="IQ_NI_MARGIN" hidden="1">"c794"</definedName>
    <definedName name="IQ_NI_MEDIAN_EST" hidden="1">"c1717"</definedName>
    <definedName name="IQ_NI_MEDIAN_EST_THOM" hidden="1">"c5127"</definedName>
    <definedName name="IQ_NI_NORM" hidden="1">"c1901"</definedName>
    <definedName name="IQ_NI_NORM_10YR_ANN_CAGR" hidden="1">"c6189"</definedName>
    <definedName name="IQ_NI_NORM_10YR_ANN_GROWTH" hidden="1">"c1960"</definedName>
    <definedName name="IQ_NI_NORM_1YR_ANN_GROWTH" hidden="1">"c1955"</definedName>
    <definedName name="IQ_NI_NORM_2YR_ANN_CAGR" hidden="1">"c6185"</definedName>
    <definedName name="IQ_NI_NORM_2YR_ANN_GROWTH" hidden="1">"c1956"</definedName>
    <definedName name="IQ_NI_NORM_3YR_ANN_CAGR" hidden="1">"c6186"</definedName>
    <definedName name="IQ_NI_NORM_3YR_ANN_GROWTH" hidden="1">"c1957"</definedName>
    <definedName name="IQ_NI_NORM_5YR_ANN_CAGR" hidden="1">"c6187"</definedName>
    <definedName name="IQ_NI_NORM_5YR_ANN_GROWTH" hidden="1">"c1958"</definedName>
    <definedName name="IQ_NI_NORM_7YR_ANN_CAGR" hidden="1">"c6188"</definedName>
    <definedName name="IQ_NI_NORM_7YR_ANN_GROWTH" hidden="1">"c1959"</definedName>
    <definedName name="IQ_NI_NORM_MARGIN" hidden="1">"c1964"</definedName>
    <definedName name="IQ_NI_NUM_EST" hidden="1">"c1720"</definedName>
    <definedName name="IQ_NI_NUM_EST_THOM" hidden="1">"c5130"</definedName>
    <definedName name="IQ_NI_REPORTED_DET_EST_ORIGIN" hidden="1">"c12588"</definedName>
    <definedName name="IQ_NI_REPORTED_EST" hidden="1">"c1730"</definedName>
    <definedName name="IQ_NI_REPORTED_HIGH_EST" hidden="1">"c1732"</definedName>
    <definedName name="IQ_NI_REPORTED_LOW_EST" hidden="1">"c1733"</definedName>
    <definedName name="IQ_NI_REPORTED_MEDIAN_EST" hidden="1">"c1731"</definedName>
    <definedName name="IQ_NI_REPORTED_NUM_EST" hidden="1">"c1734"</definedName>
    <definedName name="IQ_NI_REPORTED_STDDEV_EST" hidden="1">"c1735"</definedName>
    <definedName name="IQ_NI_SBC_ACT_OR_EST" hidden="1">"c4474"</definedName>
    <definedName name="IQ_NI_SBC_ACT_OR_EST_CIQ" hidden="1">"c5012"</definedName>
    <definedName name="IQ_NI_SBC_EST" hidden="1">"c4473"</definedName>
    <definedName name="IQ_NI_SBC_GUIDANCE" hidden="1">"c4475"</definedName>
    <definedName name="IQ_NI_SBC_GW_ACT_OR_EST" hidden="1">"c4478"</definedName>
    <definedName name="IQ_NI_SBC_GW_ACT_OR_EST_CIQ" hidden="1">"c5016"</definedName>
    <definedName name="IQ_NI_SBC_GW_EST" hidden="1">"c4477"</definedName>
    <definedName name="IQ_NI_SBC_GW_GUIDANCE" hidden="1">"c4479"</definedName>
    <definedName name="IQ_NI_SBC_GW_HIGH_EST" hidden="1">"c4480"</definedName>
    <definedName name="IQ_NI_SBC_GW_HIGH_GUIDANCE" hidden="1">"c4187"</definedName>
    <definedName name="IQ_NI_SBC_GW_LOW_EST" hidden="1">"c4481"</definedName>
    <definedName name="IQ_NI_SBC_GW_LOW_GUIDANCE" hidden="1">"c4227"</definedName>
    <definedName name="IQ_NI_SBC_GW_MEDIAN_EST" hidden="1">"c4482"</definedName>
    <definedName name="IQ_NI_SBC_GW_NUM_EST" hidden="1">"c4483"</definedName>
    <definedName name="IQ_NI_SBC_GW_STDDEV_EST" hidden="1">"c4484"</definedName>
    <definedName name="IQ_NI_SBC_HIGH_EST" hidden="1">"c4486"</definedName>
    <definedName name="IQ_NI_SBC_HIGH_GUIDANCE" hidden="1">"c4186"</definedName>
    <definedName name="IQ_NI_SBC_LOW_EST" hidden="1">"c4487"</definedName>
    <definedName name="IQ_NI_SBC_LOW_GUIDANCE" hidden="1">"c4226"</definedName>
    <definedName name="IQ_NI_SBC_MEDIAN_EST" hidden="1">"c4488"</definedName>
    <definedName name="IQ_NI_SBC_NUM_EST" hidden="1">"c4489"</definedName>
    <definedName name="IQ_NI_SBC_STDDEV_EST" hidden="1">"c4490"</definedName>
    <definedName name="IQ_NI_SFAS" hidden="1">"c795"</definedName>
    <definedName name="IQ_NI_STDDEV_EST" hidden="1">"c1721"</definedName>
    <definedName name="IQ_NI_STDDEV_EST_THOM" hidden="1">"c5131"</definedName>
    <definedName name="IQ_NI_SUBTOTAL_AP" hidden="1">"c8983"</definedName>
    <definedName name="IQ_NLA_PCT_LEASED_CONSOL" hidden="1">"c8815"</definedName>
    <definedName name="IQ_NLA_PCT_LEASED_MANAGED" hidden="1">"c8817"</definedName>
    <definedName name="IQ_NLA_PCT_LEASED_OTHER" hidden="1">"c8818"</definedName>
    <definedName name="IQ_NLA_PCT_LEASED_TOTAL" hidden="1">"c8819"</definedName>
    <definedName name="IQ_NLA_PCT_LEASED_UNCONSOL" hidden="1">"c8816"</definedName>
    <definedName name="IQ_NLA_SQ_FT_CONSOL" hidden="1">"c8800"</definedName>
    <definedName name="IQ_NLA_SQ_FT_MANAGED" hidden="1">"c8802"</definedName>
    <definedName name="IQ_NLA_SQ_FT_OTHER" hidden="1">"c8803"</definedName>
    <definedName name="IQ_NLA_SQ_FT_TOTAL" hidden="1">"c8804"</definedName>
    <definedName name="IQ_NLA_SQ_FT_UNCONSOL" hidden="1">"c8801"</definedName>
    <definedName name="IQ_NLA_SQ_METER_CONSOL" hidden="1">"c8805"</definedName>
    <definedName name="IQ_NLA_SQ_METER_MANAGED" hidden="1">"c8807"</definedName>
    <definedName name="IQ_NLA_SQ_METER_OTHER" hidden="1">"c8808"</definedName>
    <definedName name="IQ_NLA_SQ_METER_TOTAL" hidden="1">"c8809"</definedName>
    <definedName name="IQ_NLA_SQ_METER_UNCONSOL" hidden="1">"c8806"</definedName>
    <definedName name="IQ_NOL_CF_1YR" hidden="1">"c3465"</definedName>
    <definedName name="IQ_NOL_CF_2YR" hidden="1">"c3466"</definedName>
    <definedName name="IQ_NOL_CF_3YR" hidden="1">"c3467"</definedName>
    <definedName name="IQ_NOL_CF_4YR" hidden="1">"c3468"</definedName>
    <definedName name="IQ_NOL_CF_5YR" hidden="1">"c3469"</definedName>
    <definedName name="IQ_NOL_CF_AFTER_FIVE" hidden="1">"c3470"</definedName>
    <definedName name="IQ_NOL_CF_MAX_YEAR" hidden="1">"c3473"</definedName>
    <definedName name="IQ_NOL_CF_NO_EXP" hidden="1">"c3471"</definedName>
    <definedName name="IQ_NOL_CF_TOTAL" hidden="1">"c3472"</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BEARING_DEPOSITS" hidden="1">"c800"</definedName>
    <definedName name="IQ_NON_INT_EXP" hidden="1">"c801"</definedName>
    <definedName name="IQ_NON_INT_EXP_BNK_AP" hidden="1">"c8877"</definedName>
    <definedName name="IQ_NON_INT_EXP_BNK_AP_ABS" hidden="1">"c8896"</definedName>
    <definedName name="IQ_NON_INT_EXP_BNK_NAME_AP" hidden="1">"c8915"</definedName>
    <definedName name="IQ_NON_INT_EXP_BNK_NAME_AP_ABS" hidden="1">"c8934"</definedName>
    <definedName name="IQ_NON_INT_EXP_BNK_SUBTOTAL_AP" hidden="1">"c8981"</definedName>
    <definedName name="IQ_NON_INT_EXP_FDIC" hidden="1">"c6579"</definedName>
    <definedName name="IQ_NON_INT_INC" hidden="1">"c802"</definedName>
    <definedName name="IQ_NON_INT_INC_10YR_ANN_CAGR" hidden="1">"c6115"</definedName>
    <definedName name="IQ_NON_INT_INC_10YR_ANN_GROWTH" hidden="1">"c803"</definedName>
    <definedName name="IQ_NON_INT_INC_1YR_ANN_GROWTH" hidden="1">"c804"</definedName>
    <definedName name="IQ_NON_INT_INC_2YR_ANN_CAGR" hidden="1">"c6116"</definedName>
    <definedName name="IQ_NON_INT_INC_2YR_ANN_GROWTH" hidden="1">"c805"</definedName>
    <definedName name="IQ_NON_INT_INC_3YR_ANN_CAGR" hidden="1">"c6117"</definedName>
    <definedName name="IQ_NON_INT_INC_3YR_ANN_GROWTH" hidden="1">"c806"</definedName>
    <definedName name="IQ_NON_INT_INC_5YR_ANN_CAGR" hidden="1">"c6118"</definedName>
    <definedName name="IQ_NON_INT_INC_5YR_ANN_GROWTH" hidden="1">"c807"</definedName>
    <definedName name="IQ_NON_INT_INC_7YR_ANN_CAGR" hidden="1">"c6119"</definedName>
    <definedName name="IQ_NON_INT_INC_7YR_ANN_GROWTH" hidden="1">"c808"</definedName>
    <definedName name="IQ_NON_INT_INC_BNK_AP" hidden="1">"c8876"</definedName>
    <definedName name="IQ_NON_INT_INC_BNK_AP_ABS" hidden="1">"c8895"</definedName>
    <definedName name="IQ_NON_INT_INC_BNK_NAME_AP" hidden="1">"c8914"</definedName>
    <definedName name="IQ_NON_INT_INC_BNK_NAME_AP_ABS" hidden="1">"c8933"</definedName>
    <definedName name="IQ_NON_INT_INC_BNK_SUBTOTAL_AP" hidden="1">"c8980"</definedName>
    <definedName name="IQ_NON_INT_INC_FDIC" hidden="1">"c6575"</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CAGR" hidden="1">"c6120"</definedName>
    <definedName name="IQ_NON_PERF_ASSETS_10YR_ANN_GROWTH" hidden="1">"c811"</definedName>
    <definedName name="IQ_NON_PERF_ASSETS_1YR_ANN_GROWTH" hidden="1">"c812"</definedName>
    <definedName name="IQ_NON_PERF_ASSETS_2YR_ANN_CAGR" hidden="1">"c6121"</definedName>
    <definedName name="IQ_NON_PERF_ASSETS_2YR_ANN_GROWTH" hidden="1">"c813"</definedName>
    <definedName name="IQ_NON_PERF_ASSETS_3YR_ANN_CAGR" hidden="1">"c6122"</definedName>
    <definedName name="IQ_NON_PERF_ASSETS_3YR_ANN_GROWTH" hidden="1">"c814"</definedName>
    <definedName name="IQ_NON_PERF_ASSETS_5YR_ANN_CAGR" hidden="1">"c6123"</definedName>
    <definedName name="IQ_NON_PERF_ASSETS_5YR_ANN_GROWTH" hidden="1">"c815"</definedName>
    <definedName name="IQ_NON_PERF_ASSETS_7YR_ANN_CAGR" hidden="1">"c6124"</definedName>
    <definedName name="IQ_NON_PERF_ASSETS_7YR_ANN_GROWTH" hidden="1">"c816"</definedName>
    <definedName name="IQ_NON_PERF_ASSETS_TOTAL_ASSETS" hidden="1">"c817"</definedName>
    <definedName name="IQ_NON_PERF_LOANS_10YR_ANN_CAGR" hidden="1">"c6125"</definedName>
    <definedName name="IQ_NON_PERF_LOANS_10YR_ANN_GROWTH" hidden="1">"c818"</definedName>
    <definedName name="IQ_NON_PERF_LOANS_1YR_ANN_GROWTH" hidden="1">"c819"</definedName>
    <definedName name="IQ_NON_PERF_LOANS_2YR_ANN_CAGR" hidden="1">"c6126"</definedName>
    <definedName name="IQ_NON_PERF_LOANS_2YR_ANN_GROWTH" hidden="1">"c820"</definedName>
    <definedName name="IQ_NON_PERF_LOANS_3YR_ANN_CAGR" hidden="1">"c6127"</definedName>
    <definedName name="IQ_NON_PERF_LOANS_3YR_ANN_GROWTH" hidden="1">"c821"</definedName>
    <definedName name="IQ_NON_PERF_LOANS_5YR_ANN_CAGR" hidden="1">"c6128"</definedName>
    <definedName name="IQ_NON_PERF_LOANS_5YR_ANN_GROWTH" hidden="1">"c822"</definedName>
    <definedName name="IQ_NON_PERF_LOANS_7YR_ANN_CAGR" hidden="1">"c6129"</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_US_ADDRESSEES_TOTAL_LOANS_FOREIGN_FDIC" hidden="1">"c6443"</definedName>
    <definedName name="IQ_NON_US_CHARGE_OFFS_AND_RECOVERIES_FDIC" hidden="1">"c6650"</definedName>
    <definedName name="IQ_NON_US_CHARGE_OFFS_FDIC" hidden="1">"c6648"</definedName>
    <definedName name="IQ_NON_US_COMMERCIAL_INDUSTRIAL_CHARGE_OFFS_FDIC" hidden="1">"c6651"</definedName>
    <definedName name="IQ_NON_US_NET_LOANS_FDIC" hidden="1">"c6376"</definedName>
    <definedName name="IQ_NON_US_RECOVERIES_FDIC" hidden="1">"c6649"</definedName>
    <definedName name="IQ_NONCASH_PENSION_EXP" hidden="1">"c3000"</definedName>
    <definedName name="IQ_NONCURRENT_LOANS_1_4_FAMILY_FDIC" hidden="1">"c6770"</definedName>
    <definedName name="IQ_NONCURRENT_LOANS_COMMERCIAL_INDUSTRIAL_FDIC" hidden="1">"c6773"</definedName>
    <definedName name="IQ_NONCURRENT_LOANS_COMMERCIAL_RE_FDIC" hidden="1">"c6768"</definedName>
    <definedName name="IQ_NONCURRENT_LOANS_COMMERCIAL_RE_NOT_SECURED_FDIC" hidden="1">"c6778"</definedName>
    <definedName name="IQ_NONCURRENT_LOANS_CONSTRUCTION_LAND_DEV_FDIC" hidden="1">"c6767"</definedName>
    <definedName name="IQ_NONCURRENT_LOANS_CREDIT_CARD_FDIC" hidden="1">"c6775"</definedName>
    <definedName name="IQ_NONCURRENT_LOANS_GUARANTEED_FDIC" hidden="1">"c6358"</definedName>
    <definedName name="IQ_NONCURRENT_LOANS_HOME_EQUITY_FDIC" hidden="1">"c6771"</definedName>
    <definedName name="IQ_NONCURRENT_LOANS_INDIVIDUALS_FDIC" hidden="1">"c6774"</definedName>
    <definedName name="IQ_NONCURRENT_LOANS_LEASES_FDIC" hidden="1">"c6357"</definedName>
    <definedName name="IQ_NONCURRENT_LOANS_MULTIFAMILY_FDIC" hidden="1">"c6769"</definedName>
    <definedName name="IQ_NONCURRENT_LOANS_OTHER_FAMILY_FDIC" hidden="1">"c6772"</definedName>
    <definedName name="IQ_NONCURRENT_LOANS_OTHER_INDIVIDUAL_FDIC" hidden="1">"c6776"</definedName>
    <definedName name="IQ_NONCURRENT_LOANS_OTHER_LOANS_FDIC" hidden="1">"c6777"</definedName>
    <definedName name="IQ_NONCURRENT_LOANS_RE_FDIC" hidden="1">"c6766"</definedName>
    <definedName name="IQ_NONCURRENT_LOANS_TOTAL_LOANS_FDIC" hidden="1">"c6765"</definedName>
    <definedName name="IQ_NONCURRENT_OREO_ASSETS_FDIC" hidden="1">"c6741"</definedName>
    <definedName name="IQ_NONDEF_CAPITAL_GOODS_ORDERS" hidden="1">"c6932"</definedName>
    <definedName name="IQ_NONDEF_CAPITAL_GOODS_ORDERS_APR" hidden="1">"c7592"</definedName>
    <definedName name="IQ_NONDEF_CAPITAL_GOODS_ORDERS_APR_FC" hidden="1">"c8472"</definedName>
    <definedName name="IQ_NONDEF_CAPITAL_GOODS_ORDERS_FC" hidden="1">"c7812"</definedName>
    <definedName name="IQ_NONDEF_CAPITAL_GOODS_ORDERS_POP" hidden="1">"c7152"</definedName>
    <definedName name="IQ_NONDEF_CAPITAL_GOODS_ORDERS_POP_FC" hidden="1">"c8032"</definedName>
    <definedName name="IQ_NONDEF_CAPITAL_GOODS_ORDERS_YOY" hidden="1">"c7372"</definedName>
    <definedName name="IQ_NONDEF_CAPITAL_GOODS_ORDERS_YOY_FC" hidden="1">"c8252"</definedName>
    <definedName name="IQ_NONDEF_CAPITAL_GOODS_SHIPMENTS" hidden="1">"c6933"</definedName>
    <definedName name="IQ_NONDEF_CAPITAL_GOODS_SHIPMENTS_APR" hidden="1">"c7593"</definedName>
    <definedName name="IQ_NONDEF_CAPITAL_GOODS_SHIPMENTS_APR_FC" hidden="1">"c8473"</definedName>
    <definedName name="IQ_NONDEF_CAPITAL_GOODS_SHIPMENTS_FC" hidden="1">"c7813"</definedName>
    <definedName name="IQ_NONDEF_CAPITAL_GOODS_SHIPMENTS_POP" hidden="1">"c7153"</definedName>
    <definedName name="IQ_NONDEF_CAPITAL_GOODS_SHIPMENTS_POP_FC" hidden="1">"c8033"</definedName>
    <definedName name="IQ_NONDEF_CAPITAL_GOODS_SHIPMENTS_YOY" hidden="1">"c7373"</definedName>
    <definedName name="IQ_NONDEF_CAPITAL_GOODS_SHIPMENTS_YOY_FC" hidden="1">"c8253"</definedName>
    <definedName name="IQ_NONDEF_SPENDING_SAAR" hidden="1">"c6934"</definedName>
    <definedName name="IQ_NONDEF_SPENDING_SAAR_APR" hidden="1">"c7594"</definedName>
    <definedName name="IQ_NONDEF_SPENDING_SAAR_APR_FC" hidden="1">"c8474"</definedName>
    <definedName name="IQ_NONDEF_SPENDING_SAAR_FC" hidden="1">"c7814"</definedName>
    <definedName name="IQ_NONDEF_SPENDING_SAAR_POP" hidden="1">"c7154"</definedName>
    <definedName name="IQ_NONDEF_SPENDING_SAAR_POP_FC" hidden="1">"c8034"</definedName>
    <definedName name="IQ_NONDEF_SPENDING_SAAR_YOY" hidden="1">"c7374"</definedName>
    <definedName name="IQ_NONDEF_SPENDING_SAAR_YOY_FC" hidden="1">"c8254"</definedName>
    <definedName name="IQ_NONFARM_EMP_HRS_PCT_CHANGE" hidden="1">"c6935"</definedName>
    <definedName name="IQ_NONFARM_EMP_HRS_PCT_CHANGE_FC" hidden="1">"c7815"</definedName>
    <definedName name="IQ_NONFARM_EMP_HRS_PCT_CHANGE_POP" hidden="1">"c7155"</definedName>
    <definedName name="IQ_NONFARM_EMP_HRS_PCT_CHANGE_POP_FC" hidden="1">"c8035"</definedName>
    <definedName name="IQ_NONFARM_EMP_HRS_PCT_CHANGE_YOY" hidden="1">"c7375"</definedName>
    <definedName name="IQ_NONFARM_EMP_HRS_PCT_CHANGE_YOY_FC" hidden="1">"c8255"</definedName>
    <definedName name="IQ_NONFARM_OUTPUT_PER_HR" hidden="1">"c6936"</definedName>
    <definedName name="IQ_NONFARM_OUTPUT_PER_HR_APR" hidden="1">"c7596"</definedName>
    <definedName name="IQ_NONFARM_OUTPUT_PER_HR_APR_FC" hidden="1">"c8476"</definedName>
    <definedName name="IQ_NONFARM_OUTPUT_PER_HR_FC" hidden="1">"c7816"</definedName>
    <definedName name="IQ_NONFARM_OUTPUT_PER_HR_POP" hidden="1">"c7156"</definedName>
    <definedName name="IQ_NONFARM_OUTPUT_PER_HR_POP_FC" hidden="1">"c8036"</definedName>
    <definedName name="IQ_NONFARM_OUTPUT_PER_HR_YOY" hidden="1">"c7376"</definedName>
    <definedName name="IQ_NONFARM_OUTPUT_PER_HR_YOY_FC" hidden="1">"c8256"</definedName>
    <definedName name="IQ_NONFARM_PAYROLLS" hidden="1">"c6926"</definedName>
    <definedName name="IQ_NONFARM_PAYROLLS_APR" hidden="1">"c7586"</definedName>
    <definedName name="IQ_NONFARM_PAYROLLS_APR_FC" hidden="1">"c8466"</definedName>
    <definedName name="IQ_NONFARM_PAYROLLS_FC" hidden="1">"c7806"</definedName>
    <definedName name="IQ_NONFARM_PAYROLLS_POP" hidden="1">"c7146"</definedName>
    <definedName name="IQ_NONFARM_PAYROLLS_POP_FC" hidden="1">"c8026"</definedName>
    <definedName name="IQ_NONFARM_PAYROLLS_YOY" hidden="1">"c7366"</definedName>
    <definedName name="IQ_NONFARM_PAYROLLS_YOY_FC" hidden="1">"c8246"</definedName>
    <definedName name="IQ_NONFARM_TOTAL_HR_INDEX" hidden="1">"c6937"</definedName>
    <definedName name="IQ_NONFARM_TOTAL_HR_INDEX_APR" hidden="1">"c7597"</definedName>
    <definedName name="IQ_NONFARM_TOTAL_HR_INDEX_APR_FC" hidden="1">"c8477"</definedName>
    <definedName name="IQ_NONFARM_TOTAL_HR_INDEX_FC" hidden="1">"c7817"</definedName>
    <definedName name="IQ_NONFARM_TOTAL_HR_INDEX_POP" hidden="1">"c7157"</definedName>
    <definedName name="IQ_NONFARM_TOTAL_HR_INDEX_POP_FC" hidden="1">"c8037"</definedName>
    <definedName name="IQ_NONFARM_TOTAL_HR_INDEX_YOY" hidden="1">"c7377"</definedName>
    <definedName name="IQ_NONFARM_TOTAL_HR_INDEX_YOY_FC" hidden="1">"c8257"</definedName>
    <definedName name="IQ_NONFARM_WAGES" hidden="1">"c6938"</definedName>
    <definedName name="IQ_NONFARM_WAGES_APR" hidden="1">"c7598"</definedName>
    <definedName name="IQ_NONFARM_WAGES_APR_FC" hidden="1">"c8478"</definedName>
    <definedName name="IQ_NONFARM_WAGES_FC" hidden="1">"c7818"</definedName>
    <definedName name="IQ_NONFARM_WAGES_INDEX" hidden="1">"c6939"</definedName>
    <definedName name="IQ_NONFARM_WAGES_INDEX_APR" hidden="1">"c7599"</definedName>
    <definedName name="IQ_NONFARM_WAGES_INDEX_APR_FC" hidden="1">"c8479"</definedName>
    <definedName name="IQ_NONFARM_WAGES_INDEX_FC" hidden="1">"c7819"</definedName>
    <definedName name="IQ_NONFARM_WAGES_INDEX_POP" hidden="1">"c7159"</definedName>
    <definedName name="IQ_NONFARM_WAGES_INDEX_POP_FC" hidden="1">"c8039"</definedName>
    <definedName name="IQ_NONFARM_WAGES_INDEX_YOY" hidden="1">"c7379"</definedName>
    <definedName name="IQ_NONFARM_WAGES_INDEX_YOY_FC" hidden="1">"c8259"</definedName>
    <definedName name="IQ_NONFARM_WAGES_POP" hidden="1">"c7158"</definedName>
    <definedName name="IQ_NONFARM_WAGES_POP_FC" hidden="1">"c8038"</definedName>
    <definedName name="IQ_NONFARM_WAGES_YOY" hidden="1">"c7378"</definedName>
    <definedName name="IQ_NONFARM_WAGES_YOY_FC" hidden="1">"c8258"</definedName>
    <definedName name="IQ_NONINTEREST_BEARING_BALANCES_FDIC" hidden="1">"c6394"</definedName>
    <definedName name="IQ_NONINTEREST_BEARING_DEPOSITS_DOMESTIC_FDIC" hidden="1">"c6477"</definedName>
    <definedName name="IQ_NONINTEREST_BEARING_DEPOSITS_FOREIGN_FDIC" hidden="1">"c6484"</definedName>
    <definedName name="IQ_NONINTEREST_EXPENSE_EARNING_ASSETS_FDIC" hidden="1">"c6728"</definedName>
    <definedName name="IQ_NONINTEREST_INCOME_EARNING_ASSETS_FDIC" hidden="1">"c6727"</definedName>
    <definedName name="IQ_NONMORTGAGE_SERVICING_FDIC" hidden="1">"c6336"</definedName>
    <definedName name="IQ_NONRECOURSE_DEBT" hidden="1">"c2550"</definedName>
    <definedName name="IQ_NONRECOURSE_DEBT_PCT" hidden="1">"c2551"</definedName>
    <definedName name="IQ_NONRES_FIXED_INVEST" hidden="1">"c6931"</definedName>
    <definedName name="IQ_NONRES_FIXED_INVEST_APR" hidden="1">"c7591"</definedName>
    <definedName name="IQ_NONRES_FIXED_INVEST_POP" hidden="1">"c7151"</definedName>
    <definedName name="IQ_NONRES_FIXED_INVEST_PRIV_APR_FC_UNUSED" hidden="1">"c8468"</definedName>
    <definedName name="IQ_NONRES_FIXED_INVEST_PRIV_APR_FC_UNUSED_UNUSED_UNUSED" hidden="1">"c8468"</definedName>
    <definedName name="IQ_NONRES_FIXED_INVEST_PRIV_APR_UNUSED" hidden="1">"c7588"</definedName>
    <definedName name="IQ_NONRES_FIXED_INVEST_PRIV_APR_UNUSED_UNUSED_UNUSED" hidden="1">"c7588"</definedName>
    <definedName name="IQ_NONRES_FIXED_INVEST_PRIV_FC_UNUSED" hidden="1">"c7808"</definedName>
    <definedName name="IQ_NONRES_FIXED_INVEST_PRIV_FC_UNUSED_UNUSED_UNUSED" hidden="1">"c7808"</definedName>
    <definedName name="IQ_NONRES_FIXED_INVEST_PRIV_POP_FC_UNUSED" hidden="1">"c8028"</definedName>
    <definedName name="IQ_NONRES_FIXED_INVEST_PRIV_POP_FC_UNUSED_UNUSED_UNUSED" hidden="1">"c8028"</definedName>
    <definedName name="IQ_NONRES_FIXED_INVEST_PRIV_POP_UNUSED" hidden="1">"c7148"</definedName>
    <definedName name="IQ_NONRES_FIXED_INVEST_PRIV_POP_UNUSED_UNUSED_UNUSED" hidden="1">"c7148"</definedName>
    <definedName name="IQ_NONRES_FIXED_INVEST_PRIV_REAL" hidden="1">"c6989"</definedName>
    <definedName name="IQ_NONRES_FIXED_INVEST_PRIV_REAL_APR" hidden="1">"c7649"</definedName>
    <definedName name="IQ_NONRES_FIXED_INVEST_PRIV_REAL_APR_FC" hidden="1">"c8529"</definedName>
    <definedName name="IQ_NONRES_FIXED_INVEST_PRIV_REAL_FC" hidden="1">"c7869"</definedName>
    <definedName name="IQ_NONRES_FIXED_INVEST_PRIV_REAL_POP" hidden="1">"c7209"</definedName>
    <definedName name="IQ_NONRES_FIXED_INVEST_PRIV_REAL_POP_FC" hidden="1">"c8089"</definedName>
    <definedName name="IQ_NONRES_FIXED_INVEST_PRIV_REAL_SAAR" hidden="1">"c6990"</definedName>
    <definedName name="IQ_NONRES_FIXED_INVEST_PRIV_REAL_SAAR_APR" hidden="1">"c7650"</definedName>
    <definedName name="IQ_NONRES_FIXED_INVEST_PRIV_REAL_SAAR_APR_FC" hidden="1">"c8530"</definedName>
    <definedName name="IQ_NONRES_FIXED_INVEST_PRIV_REAL_SAAR_FC" hidden="1">"c7870"</definedName>
    <definedName name="IQ_NONRES_FIXED_INVEST_PRIV_REAL_SAAR_POP" hidden="1">"c7210"</definedName>
    <definedName name="IQ_NONRES_FIXED_INVEST_PRIV_REAL_SAAR_POP_FC" hidden="1">"c8090"</definedName>
    <definedName name="IQ_NONRES_FIXED_INVEST_PRIV_REAL_SAAR_USD_APR_FC" hidden="1">"c11981"</definedName>
    <definedName name="IQ_NONRES_FIXED_INVEST_PRIV_REAL_SAAR_USD_FC" hidden="1">"c11978"</definedName>
    <definedName name="IQ_NONRES_FIXED_INVEST_PRIV_REAL_SAAR_USD_POP_FC" hidden="1">"c11979"</definedName>
    <definedName name="IQ_NONRES_FIXED_INVEST_PRIV_REAL_SAAR_USD_YOY_FC" hidden="1">"c11980"</definedName>
    <definedName name="IQ_NONRES_FIXED_INVEST_PRIV_REAL_SAAR_YOY" hidden="1">"c7430"</definedName>
    <definedName name="IQ_NONRES_FIXED_INVEST_PRIV_REAL_SAAR_YOY_FC" hidden="1">"c8310"</definedName>
    <definedName name="IQ_NONRES_FIXED_INVEST_PRIV_REAL_USD_APR_FC" hidden="1">"c11977"</definedName>
    <definedName name="IQ_NONRES_FIXED_INVEST_PRIV_REAL_USD_FC" hidden="1">"c11974"</definedName>
    <definedName name="IQ_NONRES_FIXED_INVEST_PRIV_REAL_USD_POP_FC" hidden="1">"c11975"</definedName>
    <definedName name="IQ_NONRES_FIXED_INVEST_PRIV_REAL_USD_YOY_FC" hidden="1">"c11976"</definedName>
    <definedName name="IQ_NONRES_FIXED_INVEST_PRIV_REAL_YOY" hidden="1">"c7429"</definedName>
    <definedName name="IQ_NONRES_FIXED_INVEST_PRIV_REAL_YOY_FC" hidden="1">"c8309"</definedName>
    <definedName name="IQ_NONRES_FIXED_INVEST_PRIV_SAAR" hidden="1">"c6929"</definedName>
    <definedName name="IQ_NONRES_FIXED_INVEST_PRIV_SAAR_APR" hidden="1">"c7589"</definedName>
    <definedName name="IQ_NONRES_FIXED_INVEST_PRIV_SAAR_APR_FC" hidden="1">"c8469"</definedName>
    <definedName name="IQ_NONRES_FIXED_INVEST_PRIV_SAAR_FC" hidden="1">"c7809"</definedName>
    <definedName name="IQ_NONRES_FIXED_INVEST_PRIV_SAAR_POP" hidden="1">"c7149"</definedName>
    <definedName name="IQ_NONRES_FIXED_INVEST_PRIV_SAAR_POP_FC" hidden="1">"c8029"</definedName>
    <definedName name="IQ_NONRES_FIXED_INVEST_PRIV_SAAR_USD_APR_FC" hidden="1">"c11877"</definedName>
    <definedName name="IQ_NONRES_FIXED_INVEST_PRIV_SAAR_USD_FC" hidden="1">"c11874"</definedName>
    <definedName name="IQ_NONRES_FIXED_INVEST_PRIV_SAAR_USD_POP_FC" hidden="1">"c11875"</definedName>
    <definedName name="IQ_NONRES_FIXED_INVEST_PRIV_SAAR_USD_YOY_FC" hidden="1">"c11876"</definedName>
    <definedName name="IQ_NONRES_FIXED_INVEST_PRIV_SAAR_YOY" hidden="1">"c7369"</definedName>
    <definedName name="IQ_NONRES_FIXED_INVEST_PRIV_SAAR_YOY_FC" hidden="1">"c8249"</definedName>
    <definedName name="IQ_NONRES_FIXED_INVEST_PRIV_UNUSED" hidden="1">"c6928"</definedName>
    <definedName name="IQ_NONRES_FIXED_INVEST_PRIV_UNUSED_UNUSED_UNUSED" hidden="1">"c6928"</definedName>
    <definedName name="IQ_NONRES_FIXED_INVEST_PRIV_USD_APR_FC" hidden="1">"c11873"</definedName>
    <definedName name="IQ_NONRES_FIXED_INVEST_PRIV_USD_FC" hidden="1">"c11870"</definedName>
    <definedName name="IQ_NONRES_FIXED_INVEST_PRIV_USD_POP_FC" hidden="1">"c11871"</definedName>
    <definedName name="IQ_NONRES_FIXED_INVEST_PRIV_USD_YOY_FC" hidden="1">"c11872"</definedName>
    <definedName name="IQ_NONRES_FIXED_INVEST_PRIV_YOY_FC_UNUSED" hidden="1">"c8248"</definedName>
    <definedName name="IQ_NONRES_FIXED_INVEST_PRIV_YOY_FC_UNUSED_UNUSED_UNUSED" hidden="1">"c8248"</definedName>
    <definedName name="IQ_NONRES_FIXED_INVEST_PRIV_YOY_UNUSED" hidden="1">"c7368"</definedName>
    <definedName name="IQ_NONRES_FIXED_INVEST_PRIV_YOY_UNUSED_UNUSED_UNUSED" hidden="1">"c7368"</definedName>
    <definedName name="IQ_NONRES_FIXED_INVEST_REAL" hidden="1">"c6993"</definedName>
    <definedName name="IQ_NONRES_FIXED_INVEST_REAL_APR" hidden="1">"c7653"</definedName>
    <definedName name="IQ_NONRES_FIXED_INVEST_REAL_POP" hidden="1">"c7213"</definedName>
    <definedName name="IQ_NONRES_FIXED_INVEST_REAL_SAAR" hidden="1">"c6987"</definedName>
    <definedName name="IQ_NONRES_FIXED_INVEST_REAL_SAAR_APR" hidden="1">"c7647"</definedName>
    <definedName name="IQ_NONRES_FIXED_INVEST_REAL_SAAR_APR_FC" hidden="1">"c8527"</definedName>
    <definedName name="IQ_NONRES_FIXED_INVEST_REAL_SAAR_FC" hidden="1">"c7867"</definedName>
    <definedName name="IQ_NONRES_FIXED_INVEST_REAL_SAAR_POP" hidden="1">"c7207"</definedName>
    <definedName name="IQ_NONRES_FIXED_INVEST_REAL_SAAR_POP_FC" hidden="1">"c8087"</definedName>
    <definedName name="IQ_NONRES_FIXED_INVEST_REAL_SAAR_YOY" hidden="1">"c7427"</definedName>
    <definedName name="IQ_NONRES_FIXED_INVEST_REAL_SAAR_YOY_FC" hidden="1">"c8307"</definedName>
    <definedName name="IQ_NONRES_FIXED_INVEST_REAL_USD_APR_FC" hidden="1">"c11973"</definedName>
    <definedName name="IQ_NONRES_FIXED_INVEST_REAL_USD_FC" hidden="1">"c11970"</definedName>
    <definedName name="IQ_NONRES_FIXED_INVEST_REAL_USD_POP_FC" hidden="1">"c11971"</definedName>
    <definedName name="IQ_NONRES_FIXED_INVEST_REAL_USD_YOY_FC" hidden="1">"c11972"</definedName>
    <definedName name="IQ_NONRES_FIXED_INVEST_REAL_YOY" hidden="1">"c7433"</definedName>
    <definedName name="IQ_NONRES_FIXED_INVEST_STRUCT" hidden="1">"c6930"</definedName>
    <definedName name="IQ_NONRES_FIXED_INVEST_STRUCT_APR" hidden="1">"c7590"</definedName>
    <definedName name="IQ_NONRES_FIXED_INVEST_STRUCT_APR_FC" hidden="1">"c8470"</definedName>
    <definedName name="IQ_NONRES_FIXED_INVEST_STRUCT_FC" hidden="1">"c7810"</definedName>
    <definedName name="IQ_NONRES_FIXED_INVEST_STRUCT_POP" hidden="1">"c7150"</definedName>
    <definedName name="IQ_NONRES_FIXED_INVEST_STRUCT_POP_FC" hidden="1">"c8030"</definedName>
    <definedName name="IQ_NONRES_FIXED_INVEST_STRUCT_REAL" hidden="1">"c6992"</definedName>
    <definedName name="IQ_NONRES_FIXED_INVEST_STRUCT_REAL_APR" hidden="1">"c7652"</definedName>
    <definedName name="IQ_NONRES_FIXED_INVEST_STRUCT_REAL_APR_FC" hidden="1">"c8532"</definedName>
    <definedName name="IQ_NONRES_FIXED_INVEST_STRUCT_REAL_FC" hidden="1">"c7872"</definedName>
    <definedName name="IQ_NONRES_FIXED_INVEST_STRUCT_REAL_POP" hidden="1">"c7212"</definedName>
    <definedName name="IQ_NONRES_FIXED_INVEST_STRUCT_REAL_POP_FC" hidden="1">"c8092"</definedName>
    <definedName name="IQ_NONRES_FIXED_INVEST_STRUCT_REAL_SAAR" hidden="1">"c6991"</definedName>
    <definedName name="IQ_NONRES_FIXED_INVEST_STRUCT_REAL_SAAR_APR" hidden="1">"c7651"</definedName>
    <definedName name="IQ_NONRES_FIXED_INVEST_STRUCT_REAL_SAAR_APR_FC" hidden="1">"c8531"</definedName>
    <definedName name="IQ_NONRES_FIXED_INVEST_STRUCT_REAL_SAAR_FC" hidden="1">"c7871"</definedName>
    <definedName name="IQ_NONRES_FIXED_INVEST_STRUCT_REAL_SAAR_POP" hidden="1">"c7211"</definedName>
    <definedName name="IQ_NONRES_FIXED_INVEST_STRUCT_REAL_SAAR_POP_FC" hidden="1">"c8091"</definedName>
    <definedName name="IQ_NONRES_FIXED_INVEST_STRUCT_REAL_SAAR_YOY" hidden="1">"c7431"</definedName>
    <definedName name="IQ_NONRES_FIXED_INVEST_STRUCT_REAL_SAAR_YOY_FC" hidden="1">"c8311"</definedName>
    <definedName name="IQ_NONRES_FIXED_INVEST_STRUCT_REAL_USD_APR_FC" hidden="1">"c11985"</definedName>
    <definedName name="IQ_NONRES_FIXED_INVEST_STRUCT_REAL_USD_FC" hidden="1">"c11982"</definedName>
    <definedName name="IQ_NONRES_FIXED_INVEST_STRUCT_REAL_USD_POP_FC" hidden="1">"c11983"</definedName>
    <definedName name="IQ_NONRES_FIXED_INVEST_STRUCT_REAL_USD_YOY_FC" hidden="1">"c11984"</definedName>
    <definedName name="IQ_NONRES_FIXED_INVEST_STRUCT_REAL_YOY" hidden="1">"c7432"</definedName>
    <definedName name="IQ_NONRES_FIXED_INVEST_STRUCT_REAL_YOY_FC" hidden="1">"c8312"</definedName>
    <definedName name="IQ_NONRES_FIXED_INVEST_STRUCT_USD_APR_FC" hidden="1">"c11881"</definedName>
    <definedName name="IQ_NONRES_FIXED_INVEST_STRUCT_USD_FC" hidden="1">"c11878"</definedName>
    <definedName name="IQ_NONRES_FIXED_INVEST_STRUCT_USD_POP_FC" hidden="1">"c11879"</definedName>
    <definedName name="IQ_NONRES_FIXED_INVEST_STRUCT_USD_YOY_FC" hidden="1">"c11880"</definedName>
    <definedName name="IQ_NONRES_FIXED_INVEST_STRUCT_YOY" hidden="1">"c7370"</definedName>
    <definedName name="IQ_NONRES_FIXED_INVEST_STRUCT_YOY_FC" hidden="1">"c8250"</definedName>
    <definedName name="IQ_NONRES_FIXED_INVEST_USD_APR_FC" hidden="1">"c11869"</definedName>
    <definedName name="IQ_NONRES_FIXED_INVEST_USD_FC" hidden="1">"c11866"</definedName>
    <definedName name="IQ_NONRES_FIXED_INVEST_USD_POP_FC" hidden="1">"c11867"</definedName>
    <definedName name="IQ_NONRES_FIXED_INVEST_USD_YOY_FC" hidden="1">"c11868"</definedName>
    <definedName name="IQ_NONRES_FIXED_INVEST_YOY" hidden="1">"c7371"</definedName>
    <definedName name="IQ_NONTRANSACTION_ACCOUNTS_FDIC" hidden="1">"c6552"</definedName>
    <definedName name="IQ_NONUTIL_REV" hidden="1">"c2089"</definedName>
    <definedName name="IQ_NORM_EPS_ACT_OR_EST" hidden="1">"c2249"</definedName>
    <definedName name="IQ_NORM_EPS_ACT_OR_EST_CIQ" hidden="1">"c5069"</definedName>
    <definedName name="IQ_NORMAL_INC_AFTER" hidden="1">"c1605"</definedName>
    <definedName name="IQ_NORMAL_INC_AVAIL" hidden="1">"c1606"</definedName>
    <definedName name="IQ_NORMAL_INC_BEFORE" hidden="1">"c1607"</definedName>
    <definedName name="IQ_NOTES_PAY" hidden="1">"c1423"</definedName>
    <definedName name="IQ_NOTIONAL_AMOUNT_CREDIT_DERIVATIVES_FDIC" hidden="1">"c6507"</definedName>
    <definedName name="IQ_NOTIONAL_VALUE_EXCHANGE_SWAPS_FDIC" hidden="1">"c6516"</definedName>
    <definedName name="IQ_NOTIONAL_VALUE_OTHER_SWAPS_FDIC" hidden="1">"c6521"</definedName>
    <definedName name="IQ_NOTIONAL_VALUE_RATE_SWAPS_FDIC" hidden="1">"c6511"</definedName>
    <definedName name="IQ_NOW_ACCOUNT" hidden="1">"c828"</definedName>
    <definedName name="IQ_NPPE" hidden="1">"c829"</definedName>
    <definedName name="IQ_NPPE_10YR_ANN_CAGR" hidden="1">"c6130"</definedName>
    <definedName name="IQ_NPPE_10YR_ANN_GROWTH" hidden="1">"c830"</definedName>
    <definedName name="IQ_NPPE_1YR_ANN_GROWTH" hidden="1">"c831"</definedName>
    <definedName name="IQ_NPPE_2YR_ANN_CAGR" hidden="1">"c6131"</definedName>
    <definedName name="IQ_NPPE_2YR_ANN_GROWTH" hidden="1">"c832"</definedName>
    <definedName name="IQ_NPPE_3YR_ANN_CAGR" hidden="1">"c6132"</definedName>
    <definedName name="IQ_NPPE_3YR_ANN_GROWTH" hidden="1">"c833"</definedName>
    <definedName name="IQ_NPPE_5YR_ANN_CAGR" hidden="1">"c6133"</definedName>
    <definedName name="IQ_NPPE_5YR_ANN_GROWTH" hidden="1">"c834"</definedName>
    <definedName name="IQ_NPPE_7YR_ANN_CAGR" hidden="1">"c6134"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DEPOSITS_LESS_THAN_100K_FDIC" hidden="1">"c6495"</definedName>
    <definedName name="IQ_NUMBER_DEPOSITS_MORE_THAN_100K_FDIC" hidden="1">"c6493"</definedName>
    <definedName name="IQ_NUMBER_MINES_ALUM" hidden="1">"c9248"</definedName>
    <definedName name="IQ_NUMBER_MINES_COAL" hidden="1">"c9822"</definedName>
    <definedName name="IQ_NUMBER_MINES_COP" hidden="1">"c9193"</definedName>
    <definedName name="IQ_NUMBER_MINES_DIAM" hidden="1">"c9672"</definedName>
    <definedName name="IQ_NUMBER_MINES_GOLD" hidden="1">"c9033"</definedName>
    <definedName name="IQ_NUMBER_MINES_IRON" hidden="1">"c9407"</definedName>
    <definedName name="IQ_NUMBER_MINES_LEAD" hidden="1">"c9460"</definedName>
    <definedName name="IQ_NUMBER_MINES_MANG" hidden="1">"c9513"</definedName>
    <definedName name="IQ_NUMBER_MINES_MOLYB" hidden="1">"c9725"</definedName>
    <definedName name="IQ_NUMBER_MINES_NICK" hidden="1">"c9301"</definedName>
    <definedName name="IQ_NUMBER_MINES_PLAT" hidden="1">"c9139"</definedName>
    <definedName name="IQ_NUMBER_MINES_SILVER" hidden="1">"c9086"</definedName>
    <definedName name="IQ_NUMBER_MINES_TITAN" hidden="1">"c9566"</definedName>
    <definedName name="IQ_NUMBER_MINES_URAN" hidden="1">"c9619"</definedName>
    <definedName name="IQ_NUMBER_MINES_ZINC" hidden="1">"c9354"</definedName>
    <definedName name="IQ_NUMBER_SHAREHOLDERS" hidden="1">"c1967"</definedName>
    <definedName name="IQ_NUMBER_SHAREHOLDERS_CLASSA" hidden="1">"c1968"</definedName>
    <definedName name="IQ_NUMBER_SHAREHOLDERS_OTHER" hidden="1">"c1969"</definedName>
    <definedName name="IQ_OBLIGATIONS_OF_STATES_TOTAL_LOANS_FOREIGN_FDIC" hidden="1">"c6447"</definedName>
    <definedName name="IQ_OBLIGATIONS_STATES_FDIC" hidden="1">"c6431"</definedName>
    <definedName name="IQ_OCCUPANCY_CONSOL" hidden="1">"c8840"</definedName>
    <definedName name="IQ_OCCUPANCY_MANAGED" hidden="1">"c8842"</definedName>
    <definedName name="IQ_OCCUPANCY_OTHER" hidden="1">"c8843"</definedName>
    <definedName name="IQ_OCCUPANCY_SAME_PROP" hidden="1">"c8845"</definedName>
    <definedName name="IQ_OCCUPANCY_TOTAL" hidden="1">"c8844"</definedName>
    <definedName name="IQ_OCCUPANCY_UNCONSOL" hidden="1">"c8841"</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GAS_EQUIV_PRODUCTION_MMCFE" hidden="1">"c10061"</definedName>
    <definedName name="IQ_OG_AVG_DAILY_OIL_EQUIV_PRODUCTION_KBOE" hidden="1">"c10060"</definedName>
    <definedName name="IQ_OG_AVG_DAILY_PROD_GAS" hidden="1">"c2910"</definedName>
    <definedName name="IQ_OG_AVG_DAILY_PROD_NGL" hidden="1">"c2911"</definedName>
    <definedName name="IQ_OG_AVG_DAILY_PROD_OIL" hidden="1">"c2909"</definedName>
    <definedName name="IQ_OG_AVG_DAILY_PRODUCTION_GAS_MMCM" hidden="1">"c10059"</definedName>
    <definedName name="IQ_OG_AVG_DAILY_SALES_VOL_EQ_INC_GAS" hidden="1">"c5797"</definedName>
    <definedName name="IQ_OG_AVG_DAILY_SALES_VOL_EQ_INC_NGL" hidden="1">"c5798"</definedName>
    <definedName name="IQ_OG_AVG_DAILY_SALES_VOL_EQ_INC_OIL" hidden="1">"c5796"</definedName>
    <definedName name="IQ_OG_AVG_GAS_PRICE_CBM_HEDGED" hidden="1">"c10054"</definedName>
    <definedName name="IQ_OG_AVG_GAS_PRICE_CBM_UNHEDGED" hidden="1">"c10055"</definedName>
    <definedName name="IQ_OG_AVG_PRODUCTION_COST_BBL" hidden="1">"c10062"</definedName>
    <definedName name="IQ_OG_AVG_PRODUCTION_COST_BOE" hidden="1">"c10064"</definedName>
    <definedName name="IQ_OG_AVG_PRODUCTION_COST_MCF" hidden="1">"c10063"</definedName>
    <definedName name="IQ_OG_AVG_PRODUCTION_COST_MCFE" hidden="1">"c10065"</definedName>
    <definedName name="IQ_OG_CLOSE_BALANCE_GAS" hidden="1">"c2049"</definedName>
    <definedName name="IQ_OG_CLOSE_BALANCE_NGL" hidden="1">"c2920"</definedName>
    <definedName name="IQ_OG_CLOSE_BALANCE_OIL" hidden="1">"c2037"</definedName>
    <definedName name="IQ_OG_DAILY_PRDUCTION_GROWTH_GAS" hidden="1">"c12732"</definedName>
    <definedName name="IQ_OG_DAILY_PRDUCTION_GROWTH_GAS_EQUIVALENT" hidden="1">"c12733"</definedName>
    <definedName name="IQ_OG_DAILY_PRDUCTION_GROWTH_NGL" hidden="1">"c12734"</definedName>
    <definedName name="IQ_OG_DAILY_PRDUCTION_GROWTH_OIL" hidden="1">"c12735"</definedName>
    <definedName name="IQ_OG_DAILY_PRDUCTION_GROWTH_OIL_EQUIVALENT" hidden="1">"c12736"</definedName>
    <definedName name="IQ_OG_DAILY_PRODUCTION_GROWTH_GAS" hidden="1">"c10073"</definedName>
    <definedName name="IQ_OG_DAILY_PRODUCTION_GROWTH_GAS_EQUIVALENT" hidden="1">"c10076"</definedName>
    <definedName name="IQ_OG_DAILY_PRODUCTION_GROWTH_NGL" hidden="1">"c10074"</definedName>
    <definedName name="IQ_OG_DAILY_PRODUCTION_GROWTH_OIL" hidden="1">"c10072"</definedName>
    <definedName name="IQ_OG_DAILY_PRODUCTION_GROWTH_OIL_EQUIVALENT" hidden="1">"c10075"</definedName>
    <definedName name="IQ_OG_DCF_BEFORE_TAXES" hidden="1">"c2023"</definedName>
    <definedName name="IQ_OG_DCF_BEFORE_TAXES_GAS" hidden="1">"c2025"</definedName>
    <definedName name="IQ_OG_DCF_BEFORE_TAXES_OIL" hidden="1">"c2024"</definedName>
    <definedName name="IQ_OG_DEVELOPED_ACRE_GROSS_EQ_INC" hidden="1">"c5802"</definedName>
    <definedName name="IQ_OG_DEVELOPED_ACRE_NET_EQ_INC" hidden="1">"c5803"</definedName>
    <definedName name="IQ_OG_DEVELOPED_RESERVES_GAS" hidden="1">"c2053"</definedName>
    <definedName name="IQ_OG_DEVELOPED_RESERVES_GAS_BCM" hidden="1">"c10045"</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AFFILIATES_RESERVES_GAS_BCM" hidden="1">"c10047"</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PLORATION_DEVELOPMENT_COST" hidden="1">"c10081"</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GROSS_DEVELOPED_AREA_SQ_KM" hidden="1">"c10079"</definedName>
    <definedName name="IQ_OG_GROSS_DEVELOPMENT_DRY_WELLS_DRILLED" hidden="1">"c10098"</definedName>
    <definedName name="IQ_OG_GROSS_DEVELOPMENT_PRODUCTIVE_WELLS_DRILLED" hidden="1">"c10097"</definedName>
    <definedName name="IQ_OG_GROSS_DEVELOPMENT_TOTAL_WELLS_DRILLED" hidden="1">"c10099"</definedName>
    <definedName name="IQ_OG_GROSS_EXPLORATORY_DRY_WELLS_DRILLED" hidden="1">"c10095"</definedName>
    <definedName name="IQ_OG_GROSS_EXPLORATORY_PRODUCTIVE_WELLS_DRILLED" hidden="1">"c10094"</definedName>
    <definedName name="IQ_OG_GROSS_EXPLORATORY_TOTAL_WELLS_DRILLED" hidden="1">"c10096"</definedName>
    <definedName name="IQ_OG_GROSS_OPERATED_WELLS" hidden="1">"c10092"</definedName>
    <definedName name="IQ_OG_GROSS_PRODUCTIVE_WELLS_GAS" hidden="1">"c10087"</definedName>
    <definedName name="IQ_OG_GROSS_PRODUCTIVE_WELLS_OIL" hidden="1">"c10086"</definedName>
    <definedName name="IQ_OG_GROSS_PRODUCTIVE_WELLS_TOTAL" hidden="1">"c10088"</definedName>
    <definedName name="IQ_OG_GROSS_TOTAL_WELLS_DRILLED" hidden="1">"c10100"</definedName>
    <definedName name="IQ_OG_GROSS_UNDEVELOPED_AREA_SQ_KM" hidden="1">"c10077"</definedName>
    <definedName name="IQ_OG_GROSS_WELLS_DRILLING" hidden="1">"c10108"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DEVELOPED_AREA_SQ_KM" hidden="1">"c10080"</definedName>
    <definedName name="IQ_OG_NET_DEVELOPMENT_DRY_WELLS_DRILLED" hidden="1">"c10105"</definedName>
    <definedName name="IQ_OG_NET_DEVELOPMENT_PRODUCTIVE_WELLS_DRILLED" hidden="1">"c10104"</definedName>
    <definedName name="IQ_OG_NET_DEVELOPMENT_TOTAL_WELLS_DRILLED" hidden="1">"c10106"</definedName>
    <definedName name="IQ_OG_NET_EXPLORATORY_DRY_WELLS_DRILLED" hidden="1">"c10102"</definedName>
    <definedName name="IQ_OG_NET_EXPLORATORY_PRODUCTIVE_WELLS_DRILLED" hidden="1">"c10101"</definedName>
    <definedName name="IQ_OG_NET_EXPLORATORY_TOTAL_WELLS_DRILLED" hidden="1">"c10103"</definedName>
    <definedName name="IQ_OG_NET_FUTURE_CASH_FLOWS" hidden="1">"c1996"</definedName>
    <definedName name="IQ_OG_NET_FUTURE_CASH_FLOWS_GAS" hidden="1">"c2016"</definedName>
    <definedName name="IQ_OG_NET_FUTURE_CASH_FLOWS_OIL" hidden="1">"c2006"</definedName>
    <definedName name="IQ_OG_NET_OPERATED_WELLS" hidden="1">"c10093"</definedName>
    <definedName name="IQ_OG_NET_PRODUCTIVE_WELLS_GAS" hidden="1">"c10090"</definedName>
    <definedName name="IQ_OG_NET_PRODUCTIVE_WELLS_OIL" hidden="1">"c10089"</definedName>
    <definedName name="IQ_OG_NET_PRODUCTIVE_WELLS_TOTAL" hidden="1">"c10091"</definedName>
    <definedName name="IQ_OG_NET_TOTAL_WELLS_DRILLED" hidden="1">"c10107"</definedName>
    <definedName name="IQ_OG_NET_UNDEVELOPED_AREA_SQ_KM" hidden="1">"c10078"</definedName>
    <definedName name="IQ_OG_NET_WELLS_DRILLING" hidden="1">"c10109"</definedName>
    <definedName name="IQ_OG_NUMBER_WELLS_NEW" hidden="1">"c10085"</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DUCTION_GROWTH_GAS" hidden="1">"c12737"</definedName>
    <definedName name="IQ_OG_PRDUCTION_GROWTH_GAS_EQUIVALENT" hidden="1">"c12738"</definedName>
    <definedName name="IQ_OG_PRDUCTION_GROWTH_NGL" hidden="1">"c12739"</definedName>
    <definedName name="IQ_OG_PRDUCTION_GROWTH_OIL" hidden="1">"c12740"</definedName>
    <definedName name="IQ_OG_PRDUCTION_GROWTH_OIL_EQUIVALENT" hidden="1">"c12741"</definedName>
    <definedName name="IQ_OG_PRDUCTION_GROWTH_TOAL" hidden="1">"c12742"</definedName>
    <definedName name="IQ_OG_PRODUCTION_GAS" hidden="1">"c2047"</definedName>
    <definedName name="IQ_OG_PRODUCTION_GROWTH_GAS" hidden="1">"c10067"</definedName>
    <definedName name="IQ_OG_PRODUCTION_GROWTH_GAS_EQUIVALENT" hidden="1">"c10070"</definedName>
    <definedName name="IQ_OG_PRODUCTION_GROWTH_NGL" hidden="1">"c10068"</definedName>
    <definedName name="IQ_OG_PRODUCTION_GROWTH_OIL" hidden="1">"c10066"</definedName>
    <definedName name="IQ_OG_PRODUCTION_GROWTH_OIL_EQUIVALENT" hidden="1">"c10069"</definedName>
    <definedName name="IQ_OG_PRODUCTION_GROWTH_TOTAL" hidden="1">"c10071"</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SERVE_REPLACEMENT_RATIO" hidden="1">"c5799"</definedName>
    <definedName name="IQ_OG_REVISIONS_GAS" hidden="1">"c2042"</definedName>
    <definedName name="IQ_OG_REVISIONS_NGL" hidden="1">"c2913"</definedName>
    <definedName name="IQ_OG_REVISIONS_OIL" hidden="1">"c2030"</definedName>
    <definedName name="IQ_OG_RIGS_NON_OPERATED" hidden="1">"c10083"</definedName>
    <definedName name="IQ_OG_RIGS_OPERATED" hidden="1">"c10082"</definedName>
    <definedName name="IQ_OG_RIGS_TOTAL" hidden="1">"c10084"</definedName>
    <definedName name="IQ_OG_SALES_IN_PLACE_GAS" hidden="1">"c2046"</definedName>
    <definedName name="IQ_OG_SALES_IN_PLACE_NGL" hidden="1">"c2917"</definedName>
    <definedName name="IQ_OG_SALES_IN_PLACE_OIL" hidden="1">"c2034"</definedName>
    <definedName name="IQ_OG_SALES_VOL_EQ_INC_GAS" hidden="1">"c5794"</definedName>
    <definedName name="IQ_OG_SALES_VOL_EQ_INC_NGL" hidden="1">"c5795"</definedName>
    <definedName name="IQ_OG_SALES_VOL_EQ_INC_OIL" hidden="1">"c5793"</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EQUIV_PRODUCTION_BCFE" hidden="1">"c10058"</definedName>
    <definedName name="IQ_OG_TOTAL_GAS_PRODUCTION" hidden="1">"c2060"</definedName>
    <definedName name="IQ_OG_TOTAL_LIQUID_GAS_PRODUCTION" hidden="1">"c2235"</definedName>
    <definedName name="IQ_OG_TOTAL_OIL_EQUIV_PRODUCTION_MMBOE" hidden="1">"c10057"</definedName>
    <definedName name="IQ_OG_TOTAL_OIL_PRODUCTION" hidden="1">"c2059"</definedName>
    <definedName name="IQ_OG_TOTAL_OIL_PRODUCTON" hidden="1">"c2059"</definedName>
    <definedName name="IQ_OG_TOTAL_POSSIBLE_RESERVES_GAS_BCF" hidden="1">"c10050"</definedName>
    <definedName name="IQ_OG_TOTAL_POSSIBLE_RESERVES_GAS_BCM" hidden="1">"c10051"</definedName>
    <definedName name="IQ_OG_TOTAL_POSSIBLE_RESERVES_OIL_MMBBLS" hidden="1">"c10053"</definedName>
    <definedName name="IQ_OG_TOTAL_PROBABLE_RESERVES_GAS_BCF" hidden="1">"c10048"</definedName>
    <definedName name="IQ_OG_TOTAL_PROBABLE_RESERVES_GAS_BCM" hidden="1">"c10049"</definedName>
    <definedName name="IQ_OG_TOTAL_PROBABLE_RESERVES_OIL_MMBBLS" hidden="1">"c10052"</definedName>
    <definedName name="IQ_OG_TOTAL_PRODUCTION_GAS_BCM" hidden="1">"c10056"</definedName>
    <definedName name="IQ_OG_TOTAL_PROVED_RESERVES_GAS_BCM" hidden="1">"c10046"</definedName>
    <definedName name="IQ_OG_UNDEVELOPED_ACRE_GROSS_EQ_INC" hidden="1">"c5800"</definedName>
    <definedName name="IQ_OG_UNDEVELOPED_ACRE_NET_EQ_INC" hidden="1">"c5801"</definedName>
    <definedName name="IQ_OG_UNDEVELOPED_RESERVES_GAS" hidden="1">"c2051"</definedName>
    <definedName name="IQ_OG_UNDEVELOPED_RESERVES_GAS_BCM" hidden="1">"c10044"</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B_ACCRUED_LIAB" hidden="1">"c3308"</definedName>
    <definedName name="IQ_OPEB_ACCRUED_LIAB_DOM" hidden="1">"c3306"</definedName>
    <definedName name="IQ_OPEB_ACCRUED_LIAB_FOREIGN" hidden="1">"c3307"</definedName>
    <definedName name="IQ_OPEB_ACCUM_OTHER_CI" hidden="1">"c3314"</definedName>
    <definedName name="IQ_OPEB_ACCUM_OTHER_CI_DOM" hidden="1">"c3312"</definedName>
    <definedName name="IQ_OPEB_ACCUM_OTHER_CI_FOREIGN" hidden="1">"c3313"</definedName>
    <definedName name="IQ_OPEB_ACT_NEXT" hidden="1">"c5774"</definedName>
    <definedName name="IQ_OPEB_ACT_NEXT_DOM" hidden="1">"c5772"</definedName>
    <definedName name="IQ_OPEB_ACT_NEXT_FOREIGN" hidden="1">"c5773"</definedName>
    <definedName name="IQ_OPEB_AMT_RECOG_NEXT" hidden="1">"c5783"</definedName>
    <definedName name="IQ_OPEB_AMT_RECOG_NEXT_DOM" hidden="1">"c5781"</definedName>
    <definedName name="IQ_OPEB_AMT_RECOG_NEXT_FOREIGN" hidden="1">"c5782"</definedName>
    <definedName name="IQ_OPEB_ASSETS" hidden="1">"c3356"</definedName>
    <definedName name="IQ_OPEB_ASSETS_ACQ" hidden="1">"c3347"</definedName>
    <definedName name="IQ_OPEB_ASSETS_ACQ_DOM" hidden="1">"c3345"</definedName>
    <definedName name="IQ_OPEB_ASSETS_ACQ_FOREIGN" hidden="1">"c3346"</definedName>
    <definedName name="IQ_OPEB_ASSETS_ACTUAL_RETURN" hidden="1">"c3332"</definedName>
    <definedName name="IQ_OPEB_ASSETS_ACTUAL_RETURN_DOM" hidden="1">"c3330"</definedName>
    <definedName name="IQ_OPEB_ASSETS_ACTUAL_RETURN_FOREIGN" hidden="1">"c3331"</definedName>
    <definedName name="IQ_OPEB_ASSETS_BEG" hidden="1">"c3329"</definedName>
    <definedName name="IQ_OPEB_ASSETS_BEG_DOM" hidden="1">"c3327"</definedName>
    <definedName name="IQ_OPEB_ASSETS_BEG_FOREIGN" hidden="1">"c3328"</definedName>
    <definedName name="IQ_OPEB_ASSETS_BENEFITS_PAID" hidden="1">"c3341"</definedName>
    <definedName name="IQ_OPEB_ASSETS_BENEFITS_PAID_DOM" hidden="1">"c3339"</definedName>
    <definedName name="IQ_OPEB_ASSETS_BENEFITS_PAID_FOREIGN" hidden="1">"c3340"</definedName>
    <definedName name="IQ_OPEB_ASSETS_CURTAIL" hidden="1">"c3350"</definedName>
    <definedName name="IQ_OPEB_ASSETS_CURTAIL_DOM" hidden="1">"c3348"</definedName>
    <definedName name="IQ_OPEB_ASSETS_CURTAIL_FOREIGN" hidden="1">"c3349"</definedName>
    <definedName name="IQ_OPEB_ASSETS_DOM" hidden="1">"c3354"</definedName>
    <definedName name="IQ_OPEB_ASSETS_EMPLOYER_CONTRIBUTIONS" hidden="1">"c3335"</definedName>
    <definedName name="IQ_OPEB_ASSETS_EMPLOYER_CONTRIBUTIONS_DOM" hidden="1">"c3333"</definedName>
    <definedName name="IQ_OPEB_ASSETS_EMPLOYER_CONTRIBUTIONS_FOREIGN" hidden="1">"c3334"</definedName>
    <definedName name="IQ_OPEB_ASSETS_FOREIGN" hidden="1">"c3355"</definedName>
    <definedName name="IQ_OPEB_ASSETS_FX_ADJ" hidden="1">"c3344"</definedName>
    <definedName name="IQ_OPEB_ASSETS_FX_ADJ_DOM" hidden="1">"c3342"</definedName>
    <definedName name="IQ_OPEB_ASSETS_FX_ADJ_FOREIGN" hidden="1">"c3343"</definedName>
    <definedName name="IQ_OPEB_ASSETS_OTHER_PLAN_ADJ" hidden="1">"c3353"</definedName>
    <definedName name="IQ_OPEB_ASSETS_OTHER_PLAN_ADJ_DOM" hidden="1">"c3351"</definedName>
    <definedName name="IQ_OPEB_ASSETS_OTHER_PLAN_ADJ_FOREIGN" hidden="1">"c3352"</definedName>
    <definedName name="IQ_OPEB_ASSETS_PARTICIP_CONTRIBUTIONS" hidden="1">"c3338"</definedName>
    <definedName name="IQ_OPEB_ASSETS_PARTICIP_CONTRIBUTIONS_DOM" hidden="1">"c3336"</definedName>
    <definedName name="IQ_OPEB_ASSETS_PARTICIP_CONTRIBUTIONS_FOREIGN" hidden="1">"c3337"</definedName>
    <definedName name="IQ_OPEB_BENEFIT_INFO_DATE" hidden="1">"c3410"</definedName>
    <definedName name="IQ_OPEB_BENEFIT_INFO_DATE_DOM" hidden="1">"c3408"</definedName>
    <definedName name="IQ_OPEB_BENEFIT_INFO_DATE_FOREIGN" hidden="1">"c3409"</definedName>
    <definedName name="IQ_OPEB_BREAKDOWN_EQ" hidden="1">"c3275"</definedName>
    <definedName name="IQ_OPEB_BREAKDOWN_EQ_DOM" hidden="1">"c3273"</definedName>
    <definedName name="IQ_OPEB_BREAKDOWN_EQ_FOREIGN" hidden="1">"c3274"</definedName>
    <definedName name="IQ_OPEB_BREAKDOWN_FI" hidden="1">"c3278"</definedName>
    <definedName name="IQ_OPEB_BREAKDOWN_FI_DOM" hidden="1">"c3276"</definedName>
    <definedName name="IQ_OPEB_BREAKDOWN_FI_FOREIGN" hidden="1">"c3277"</definedName>
    <definedName name="IQ_OPEB_BREAKDOWN_OTHER" hidden="1">"c3284"</definedName>
    <definedName name="IQ_OPEB_BREAKDOWN_OTHER_DOM" hidden="1">"c3282"</definedName>
    <definedName name="IQ_OPEB_BREAKDOWN_OTHER_FOREIGN" hidden="1">"c3283"</definedName>
    <definedName name="IQ_OPEB_BREAKDOWN_PCT_EQ" hidden="1">"c3263"</definedName>
    <definedName name="IQ_OPEB_BREAKDOWN_PCT_EQ_DOM" hidden="1">"c3261"</definedName>
    <definedName name="IQ_OPEB_BREAKDOWN_PCT_EQ_FOREIGN" hidden="1">"c3262"</definedName>
    <definedName name="IQ_OPEB_BREAKDOWN_PCT_FI" hidden="1">"c3266"</definedName>
    <definedName name="IQ_OPEB_BREAKDOWN_PCT_FI_DOM" hidden="1">"c3264"</definedName>
    <definedName name="IQ_OPEB_BREAKDOWN_PCT_FI_FOREIGN" hidden="1">"c3265"</definedName>
    <definedName name="IQ_OPEB_BREAKDOWN_PCT_OTHER" hidden="1">"c3272"</definedName>
    <definedName name="IQ_OPEB_BREAKDOWN_PCT_OTHER_DOM" hidden="1">"c3270"</definedName>
    <definedName name="IQ_OPEB_BREAKDOWN_PCT_OTHER_FOREIGN" hidden="1">"c3271"</definedName>
    <definedName name="IQ_OPEB_BREAKDOWN_PCT_RE" hidden="1">"c3269"</definedName>
    <definedName name="IQ_OPEB_BREAKDOWN_PCT_RE_DOM" hidden="1">"c3267"</definedName>
    <definedName name="IQ_OPEB_BREAKDOWN_PCT_RE_FOREIGN" hidden="1">"c3268"</definedName>
    <definedName name="IQ_OPEB_BREAKDOWN_RE" hidden="1">"c3281"</definedName>
    <definedName name="IQ_OPEB_BREAKDOWN_RE_DOM" hidden="1">"c3279"</definedName>
    <definedName name="IQ_OPEB_BREAKDOWN_RE_FOREIGN" hidden="1">"c3280"</definedName>
    <definedName name="IQ_OPEB_CI_ACT" hidden="1">"c5759"</definedName>
    <definedName name="IQ_OPEB_CI_ACT_DOM" hidden="1">"c5757"</definedName>
    <definedName name="IQ_OPEB_CI_ACT_FOREIGN" hidden="1">"c5758"</definedName>
    <definedName name="IQ_OPEB_CI_NET_AMT_RECOG" hidden="1">"c5771"</definedName>
    <definedName name="IQ_OPEB_CI_NET_AMT_RECOG_DOM" hidden="1">"c5769"</definedName>
    <definedName name="IQ_OPEB_CI_NET_AMT_RECOG_FOREIGN" hidden="1">"c5770"</definedName>
    <definedName name="IQ_OPEB_CI_OTHER_MISC_ADJ" hidden="1">"c5768"</definedName>
    <definedName name="IQ_OPEB_CI_OTHER_MISC_ADJ_DOM" hidden="1">"c5766"</definedName>
    <definedName name="IQ_OPEB_CI_OTHER_MISC_ADJ_FOREIGN" hidden="1">"c5767"</definedName>
    <definedName name="IQ_OPEB_CI_PRIOR_SERVICE" hidden="1">"c5762"</definedName>
    <definedName name="IQ_OPEB_CI_PRIOR_SERVICE_DOM" hidden="1">"c5760"</definedName>
    <definedName name="IQ_OPEB_CI_PRIOR_SERVICE_FOREIGN" hidden="1">"c5761"</definedName>
    <definedName name="IQ_OPEB_CI_TRANSITION" hidden="1">"c5765"</definedName>
    <definedName name="IQ_OPEB_CI_TRANSITION_DOM" hidden="1">"c5763"</definedName>
    <definedName name="IQ_OPEB_CI_TRANSITION_FOREIGN" hidden="1">"c5764"</definedName>
    <definedName name="IQ_OPEB_CL" hidden="1">"c5789"</definedName>
    <definedName name="IQ_OPEB_CL_DOM" hidden="1">"c5787"</definedName>
    <definedName name="IQ_OPEB_CL_FOREIGN" hidden="1">"c5788"</definedName>
    <definedName name="IQ_OPEB_DECREASE_EFFECT_PBO" hidden="1">"c3458"</definedName>
    <definedName name="IQ_OPEB_DECREASE_EFFECT_PBO_DOM" hidden="1">"c3456"</definedName>
    <definedName name="IQ_OPEB_DECREASE_EFFECT_PBO_FOREIGN" hidden="1">"c3457"</definedName>
    <definedName name="IQ_OPEB_DECREASE_EFFECT_SERVICE_INT_COST" hidden="1">"c3455"</definedName>
    <definedName name="IQ_OPEB_DECREASE_EFFECT_SERVICE_INT_COST_DOM" hidden="1">"c3453"</definedName>
    <definedName name="IQ_OPEB_DECREASE_EFFECT_SERVICE_INT_COST_FOREIGN" hidden="1">"c3454"</definedName>
    <definedName name="IQ_OPEB_DISC_RATE_MAX" hidden="1">"c3422"</definedName>
    <definedName name="IQ_OPEB_DISC_RATE_MAX_DOM" hidden="1">"c3420"</definedName>
    <definedName name="IQ_OPEB_DISC_RATE_MAX_FOREIGN" hidden="1">"c3421"</definedName>
    <definedName name="IQ_OPEB_DISC_RATE_MIN" hidden="1">"c3419"</definedName>
    <definedName name="IQ_OPEB_DISC_RATE_MIN_DOM" hidden="1">"c3417"</definedName>
    <definedName name="IQ_OPEB_DISC_RATE_MIN_FOREIGN" hidden="1">"c3418"</definedName>
    <definedName name="IQ_OPEB_EST_BENEFIT_1YR" hidden="1">"c3287"</definedName>
    <definedName name="IQ_OPEB_EST_BENEFIT_1YR_DOM" hidden="1">"c3285"</definedName>
    <definedName name="IQ_OPEB_EST_BENEFIT_1YR_FOREIGN" hidden="1">"c3286"</definedName>
    <definedName name="IQ_OPEB_EST_BENEFIT_2YR" hidden="1">"c3290"</definedName>
    <definedName name="IQ_OPEB_EST_BENEFIT_2YR_DOM" hidden="1">"c3288"</definedName>
    <definedName name="IQ_OPEB_EST_BENEFIT_2YR_FOREIGN" hidden="1">"c3289"</definedName>
    <definedName name="IQ_OPEB_EST_BENEFIT_3YR" hidden="1">"c3293"</definedName>
    <definedName name="IQ_OPEB_EST_BENEFIT_3YR_DOM" hidden="1">"c3291"</definedName>
    <definedName name="IQ_OPEB_EST_BENEFIT_3YR_FOREIGN" hidden="1">"c3292"</definedName>
    <definedName name="IQ_OPEB_EST_BENEFIT_4YR" hidden="1">"c3296"</definedName>
    <definedName name="IQ_OPEB_EST_BENEFIT_4YR_DOM" hidden="1">"c3294"</definedName>
    <definedName name="IQ_OPEB_EST_BENEFIT_4YR_FOREIGN" hidden="1">"c3295"</definedName>
    <definedName name="IQ_OPEB_EST_BENEFIT_5YR" hidden="1">"c3299"</definedName>
    <definedName name="IQ_OPEB_EST_BENEFIT_5YR_DOM" hidden="1">"c3297"</definedName>
    <definedName name="IQ_OPEB_EST_BENEFIT_5YR_FOREIGN" hidden="1">"c3298"</definedName>
    <definedName name="IQ_OPEB_EST_BENEFIT_AFTER5" hidden="1">"c3302"</definedName>
    <definedName name="IQ_OPEB_EST_BENEFIT_AFTER5_DOM" hidden="1">"c3300"</definedName>
    <definedName name="IQ_OPEB_EST_BENEFIT_AFTER5_FOREIGN" hidden="1">"c3301"</definedName>
    <definedName name="IQ_OPEB_EXP_RATE_RETURN_MAX" hidden="1">"c3434"</definedName>
    <definedName name="IQ_OPEB_EXP_RATE_RETURN_MAX_DOM" hidden="1">"c3432"</definedName>
    <definedName name="IQ_OPEB_EXP_RATE_RETURN_MAX_FOREIGN" hidden="1">"c3433"</definedName>
    <definedName name="IQ_OPEB_EXP_RATE_RETURN_MIN" hidden="1">"c3431"</definedName>
    <definedName name="IQ_OPEB_EXP_RATE_RETURN_MIN_DOM" hidden="1">"c3429"</definedName>
    <definedName name="IQ_OPEB_EXP_RATE_RETURN_MIN_FOREIGN" hidden="1">"c3430"</definedName>
    <definedName name="IQ_OPEB_EXP_RETURN" hidden="1">"c3398"</definedName>
    <definedName name="IQ_OPEB_EXP_RETURN_DOM" hidden="1">"c3396"</definedName>
    <definedName name="IQ_OPEB_EXP_RETURN_FOREIGN" hidden="1">"c3397"</definedName>
    <definedName name="IQ_OPEB_HEALTH_COST_TREND_INITIAL" hidden="1">"c3413"</definedName>
    <definedName name="IQ_OPEB_HEALTH_COST_TREND_INITIAL_DOM" hidden="1">"c3411"</definedName>
    <definedName name="IQ_OPEB_HEALTH_COST_TREND_INITIAL_FOREIGN" hidden="1">"c3412"</definedName>
    <definedName name="IQ_OPEB_HEALTH_COST_TREND_ULTIMATE" hidden="1">"c3416"</definedName>
    <definedName name="IQ_OPEB_HEALTH_COST_TREND_ULTIMATE_DOM" hidden="1">"c3414"</definedName>
    <definedName name="IQ_OPEB_HEALTH_COST_TREND_ULTIMATE_FOREIGN" hidden="1">"c3415"</definedName>
    <definedName name="IQ_OPEB_INCREASE_EFFECT_PBO" hidden="1">"c3452"</definedName>
    <definedName name="IQ_OPEB_INCREASE_EFFECT_PBO_DOM" hidden="1">"c3450"</definedName>
    <definedName name="IQ_OPEB_INCREASE_EFFECT_PBO_FOREIGN" hidden="1">"c3451"</definedName>
    <definedName name="IQ_OPEB_INCREASE_EFFECT_SERVICE_INT_COST" hidden="1">"c3449"</definedName>
    <definedName name="IQ_OPEB_INCREASE_EFFECT_SERVICE_INT_COST_DOM" hidden="1">"c3447"</definedName>
    <definedName name="IQ_OPEB_INCREASE_EFFECT_SERVICE_INT_COST_FOREIGN" hidden="1">"c3448"</definedName>
    <definedName name="IQ_OPEB_INTAN_ASSETS" hidden="1">"c3311"</definedName>
    <definedName name="IQ_OPEB_INTAN_ASSETS_DOM" hidden="1">"c3309"</definedName>
    <definedName name="IQ_OPEB_INTAN_ASSETS_FOREIGN" hidden="1">"c3310"</definedName>
    <definedName name="IQ_OPEB_INTEREST_COST" hidden="1">"c3395"</definedName>
    <definedName name="IQ_OPEB_INTEREST_COST_DOM" hidden="1">"c3393"</definedName>
    <definedName name="IQ_OPEB_INTEREST_COST_FOREIGN" hidden="1">"c3394"</definedName>
    <definedName name="IQ_OPEB_LT_ASSETS" hidden="1">"c5786"</definedName>
    <definedName name="IQ_OPEB_LT_ASSETS_DOM" hidden="1">"c5784"</definedName>
    <definedName name="IQ_OPEB_LT_ASSETS_FOREIGN" hidden="1">"c5785"</definedName>
    <definedName name="IQ_OPEB_LT_LIAB" hidden="1">"c5792"</definedName>
    <definedName name="IQ_OPEB_LT_LIAB_DOM" hidden="1">"c5790"</definedName>
    <definedName name="IQ_OPEB_LT_LIAB_FOREIGN" hidden="1">"c5791"</definedName>
    <definedName name="IQ_OPEB_NET_ASSET_RECOG" hidden="1">"c3326"</definedName>
    <definedName name="IQ_OPEB_NET_ASSET_RECOG_DOM" hidden="1">"c3324"</definedName>
    <definedName name="IQ_OPEB_NET_ASSET_RECOG_FOREIGN" hidden="1">"c3325"</definedName>
    <definedName name="IQ_OPEB_OBLIGATION_ACCUMULATED" hidden="1">"c3407"</definedName>
    <definedName name="IQ_OPEB_OBLIGATION_ACCUMULATED_DOM" hidden="1">"c3405"</definedName>
    <definedName name="IQ_OPEB_OBLIGATION_ACCUMULATED_FOREIGN" hidden="1">"c3406"</definedName>
    <definedName name="IQ_OPEB_OBLIGATION_ACQ" hidden="1">"c3380"</definedName>
    <definedName name="IQ_OPEB_OBLIGATION_ACQ_DOM" hidden="1">"c3378"</definedName>
    <definedName name="IQ_OPEB_OBLIGATION_ACQ_FOREIGN" hidden="1">"c3379"</definedName>
    <definedName name="IQ_OPEB_OBLIGATION_ACTUARIAL_GAIN_LOSS" hidden="1">"c3371"</definedName>
    <definedName name="IQ_OPEB_OBLIGATION_ACTUARIAL_GAIN_LOSS_DOM" hidden="1">"c3369"</definedName>
    <definedName name="IQ_OPEB_OBLIGATION_ACTUARIAL_GAIN_LOSS_FOREIGN" hidden="1">"c3370"</definedName>
    <definedName name="IQ_OPEB_OBLIGATION_BEG" hidden="1">"c3359"</definedName>
    <definedName name="IQ_OPEB_OBLIGATION_BEG_DOM" hidden="1">"c3357"</definedName>
    <definedName name="IQ_OPEB_OBLIGATION_BEG_FOREIGN" hidden="1">"c3358"</definedName>
    <definedName name="IQ_OPEB_OBLIGATION_CURTAIL" hidden="1">"c3383"</definedName>
    <definedName name="IQ_OPEB_OBLIGATION_CURTAIL_DOM" hidden="1">"c3381"</definedName>
    <definedName name="IQ_OPEB_OBLIGATION_CURTAIL_FOREIGN" hidden="1">"c3382"</definedName>
    <definedName name="IQ_OPEB_OBLIGATION_EMPLOYEE_CONTRIBUTIONS" hidden="1">"c3368"</definedName>
    <definedName name="IQ_OPEB_OBLIGATION_EMPLOYEE_CONTRIBUTIONS_DOM" hidden="1">"c3366"</definedName>
    <definedName name="IQ_OPEB_OBLIGATION_EMPLOYEE_CONTRIBUTIONS_FOREIGN" hidden="1">"c3367"</definedName>
    <definedName name="IQ_OPEB_OBLIGATION_FX_ADJ" hidden="1">"c3377"</definedName>
    <definedName name="IQ_OPEB_OBLIGATION_FX_ADJ_DOM" hidden="1">"c3375"</definedName>
    <definedName name="IQ_OPEB_OBLIGATION_FX_ADJ_FOREIGN" hidden="1">"c3376"</definedName>
    <definedName name="IQ_OPEB_OBLIGATION_INTEREST_COST" hidden="1">"c3365"</definedName>
    <definedName name="IQ_OPEB_OBLIGATION_INTEREST_COST_DOM" hidden="1">"c3363"</definedName>
    <definedName name="IQ_OPEB_OBLIGATION_INTEREST_COST_FOREIGN" hidden="1">"c3364"</definedName>
    <definedName name="IQ_OPEB_OBLIGATION_OTHER_PLAN_ADJ" hidden="1">"c3386"</definedName>
    <definedName name="IQ_OPEB_OBLIGATION_OTHER_PLAN_ADJ_DOM" hidden="1">"c3384"</definedName>
    <definedName name="IQ_OPEB_OBLIGATION_OTHER_PLAN_ADJ_FOREIGN" hidden="1">"c3385"</definedName>
    <definedName name="IQ_OPEB_OBLIGATION_PAID" hidden="1">"c3374"</definedName>
    <definedName name="IQ_OPEB_OBLIGATION_PAID_DOM" hidden="1">"c3372"</definedName>
    <definedName name="IQ_OPEB_OBLIGATION_PAID_FOREIGN" hidden="1">"c3373"</definedName>
    <definedName name="IQ_OPEB_OBLIGATION_PROJECTED" hidden="1">"c3389"</definedName>
    <definedName name="IQ_OPEB_OBLIGATION_PROJECTED_DOM" hidden="1">"c3387"</definedName>
    <definedName name="IQ_OPEB_OBLIGATION_PROJECTED_FOREIGN" hidden="1">"c3388"</definedName>
    <definedName name="IQ_OPEB_OBLIGATION_SERVICE_COST" hidden="1">"c3362"</definedName>
    <definedName name="IQ_OPEB_OBLIGATION_SERVICE_COST_DOM" hidden="1">"c3360"</definedName>
    <definedName name="IQ_OPEB_OBLIGATION_SERVICE_COST_FOREIGN" hidden="1">"c3361"</definedName>
    <definedName name="IQ_OPEB_OTHER" hidden="1">"c3317"</definedName>
    <definedName name="IQ_OPEB_OTHER_ADJ" hidden="1">"c3323"</definedName>
    <definedName name="IQ_OPEB_OTHER_ADJ_DOM" hidden="1">"c3321"</definedName>
    <definedName name="IQ_OPEB_OTHER_ADJ_FOREIGN" hidden="1">"c3322"</definedName>
    <definedName name="IQ_OPEB_OTHER_COST" hidden="1">"c3401"</definedName>
    <definedName name="IQ_OPEB_OTHER_COST_DOM" hidden="1">"c3399"</definedName>
    <definedName name="IQ_OPEB_OTHER_COST_FOREIGN" hidden="1">"c3400"</definedName>
    <definedName name="IQ_OPEB_OTHER_DOM" hidden="1">"c3315"</definedName>
    <definedName name="IQ_OPEB_OTHER_FOREIGN" hidden="1">"c3316"</definedName>
    <definedName name="IQ_OPEB_PBO_ASSUMED_RATE_RET_MAX" hidden="1">"c3440"</definedName>
    <definedName name="IQ_OPEB_PBO_ASSUMED_RATE_RET_MAX_DOM" hidden="1">"c3438"</definedName>
    <definedName name="IQ_OPEB_PBO_ASSUMED_RATE_RET_MAX_FOREIGN" hidden="1">"c3439"</definedName>
    <definedName name="IQ_OPEB_PBO_ASSUMED_RATE_RET_MIN" hidden="1">"c3437"</definedName>
    <definedName name="IQ_OPEB_PBO_ASSUMED_RATE_RET_MIN_DOM" hidden="1">"c3435"</definedName>
    <definedName name="IQ_OPEB_PBO_ASSUMED_RATE_RET_MIN_FOREIGN" hidden="1">"c3436"</definedName>
    <definedName name="IQ_OPEB_PBO_RATE_COMP_INCREASE_MAX" hidden="1">"c3446"</definedName>
    <definedName name="IQ_OPEB_PBO_RATE_COMP_INCREASE_MAX_DOM" hidden="1">"c3444"</definedName>
    <definedName name="IQ_OPEB_PBO_RATE_COMP_INCREASE_MAX_FOREIGN" hidden="1">"c3445"</definedName>
    <definedName name="IQ_OPEB_PBO_RATE_COMP_INCREASE_MIN" hidden="1">"c3443"</definedName>
    <definedName name="IQ_OPEB_PBO_RATE_COMP_INCREASE_MIN_DOM" hidden="1">"c3441"</definedName>
    <definedName name="IQ_OPEB_PBO_RATE_COMP_INCREASE_MIN_FOREIGN" hidden="1">"c3442"</definedName>
    <definedName name="IQ_OPEB_PREPAID_COST" hidden="1">"c3305"</definedName>
    <definedName name="IQ_OPEB_PREPAID_COST_DOM" hidden="1">"c3303"</definedName>
    <definedName name="IQ_OPEB_PREPAID_COST_FOREIGN" hidden="1">"c3304"</definedName>
    <definedName name="IQ_OPEB_PRIOR_SERVICE_NEXT" hidden="1">"c5777"</definedName>
    <definedName name="IQ_OPEB_PRIOR_SERVICE_NEXT_DOM" hidden="1">"c5775"</definedName>
    <definedName name="IQ_OPEB_PRIOR_SERVICE_NEXT_FOREIGN" hidden="1">"c5776"</definedName>
    <definedName name="IQ_OPEB_RATE_COMP_INCREASE_MAX" hidden="1">"c3428"</definedName>
    <definedName name="IQ_OPEB_RATE_COMP_INCREASE_MAX_DOM" hidden="1">"c3426"</definedName>
    <definedName name="IQ_OPEB_RATE_COMP_INCREASE_MAX_FOREIGN" hidden="1">"c3427"</definedName>
    <definedName name="IQ_OPEB_RATE_COMP_INCREASE_MIN" hidden="1">"c3425"</definedName>
    <definedName name="IQ_OPEB_RATE_COMP_INCREASE_MIN_DOM" hidden="1">"c3423"</definedName>
    <definedName name="IQ_OPEB_RATE_COMP_INCREASE_MIN_FOREIGN" hidden="1">"c3424"</definedName>
    <definedName name="IQ_OPEB_SERVICE_COST" hidden="1">"c3392"</definedName>
    <definedName name="IQ_OPEB_SERVICE_COST_DOM" hidden="1">"c3390"</definedName>
    <definedName name="IQ_OPEB_SERVICE_COST_FOREIGN" hidden="1">"c3391"</definedName>
    <definedName name="IQ_OPEB_TOTAL_COST" hidden="1">"c3404"</definedName>
    <definedName name="IQ_OPEB_TOTAL_COST_DOM" hidden="1">"c3402"</definedName>
    <definedName name="IQ_OPEB_TOTAL_COST_FOREIGN" hidden="1">"c3403"</definedName>
    <definedName name="IQ_OPEB_TRANSITION_NEXT" hidden="1">"c5780"</definedName>
    <definedName name="IQ_OPEB_TRANSITION_NEXT_DOM" hidden="1">"c5778"</definedName>
    <definedName name="IQ_OPEB_TRANSITION_NEXT_FOREIGN" hidden="1">"c5779"</definedName>
    <definedName name="IQ_OPEB_UNRECOG_PRIOR" hidden="1">"c3320"</definedName>
    <definedName name="IQ_OPEB_UNRECOG_PRIOR_DOM" hidden="1">"c3318"</definedName>
    <definedName name="IQ_OPEB_UNRECOG_PRIOR_FOREIGN" hidden="1">"c3319"</definedName>
    <definedName name="IQ_OPENED55" hidden="1">1</definedName>
    <definedName name="IQ_OPENPRICE" hidden="1">"c848"</definedName>
    <definedName name="IQ_OPER_INC" hidden="1">"c849"</definedName>
    <definedName name="IQ_OPER_INC_ACT_OR_EST" hidden="1">"c2220"</definedName>
    <definedName name="IQ_OPER_INC_ACT_OR_EST_THOM" hidden="1">"c5304"</definedName>
    <definedName name="IQ_OPER_INC_BR" hidden="1">"c850"</definedName>
    <definedName name="IQ_OPER_INC_DET_EST" hidden="1">"c12064"</definedName>
    <definedName name="IQ_OPER_INC_DET_EST_CURRENCY" hidden="1">"c12471"</definedName>
    <definedName name="IQ_OPER_INC_DET_EST_CURRENCY_THOM" hidden="1">"c12494"</definedName>
    <definedName name="IQ_OPER_INC_DET_EST_DATE" hidden="1">"c12217"</definedName>
    <definedName name="IQ_OPER_INC_DET_EST_DATE_THOM" hidden="1">"c12245"</definedName>
    <definedName name="IQ_OPER_INC_DET_EST_INCL" hidden="1">"c12354"</definedName>
    <definedName name="IQ_OPER_INC_DET_EST_INCL_THOM" hidden="1">"c12377"</definedName>
    <definedName name="IQ_OPER_INC_DET_EST_ORIGIN" hidden="1">"c12589"</definedName>
    <definedName name="IQ_OPER_INC_DET_EST_ORIGIN_THOM" hidden="1">"c12615"</definedName>
    <definedName name="IQ_OPER_INC_DET_EST_THOM" hidden="1">"c12095"</definedName>
    <definedName name="IQ_OPER_INC_EST" hidden="1">"c1688"</definedName>
    <definedName name="IQ_OPER_INC_EST_THOM" hidden="1">"c5112"</definedName>
    <definedName name="IQ_OPER_INC_FIN" hidden="1">"c851"</definedName>
    <definedName name="IQ_OPER_INC_HIGH_EST" hidden="1">"c1690"</definedName>
    <definedName name="IQ_OPER_INC_HIGH_EST_THOM" hidden="1">"c5114"</definedName>
    <definedName name="IQ_OPER_INC_INS" hidden="1">"c852"</definedName>
    <definedName name="IQ_OPER_INC_LOW_EST" hidden="1">"c1691"</definedName>
    <definedName name="IQ_OPER_INC_LOW_EST_THOM" hidden="1">"c5115"</definedName>
    <definedName name="IQ_OPER_INC_MARGIN" hidden="1">"c1448"</definedName>
    <definedName name="IQ_OPER_INC_MEDIAN_EST" hidden="1">"c1689"</definedName>
    <definedName name="IQ_OPER_INC_MEDIAN_EST_THOM" hidden="1">"c5113"</definedName>
    <definedName name="IQ_OPER_INC_NUM_EST" hidden="1">"c1692"</definedName>
    <definedName name="IQ_OPER_INC_NUM_EST_THOM" hidden="1">"c5116"</definedName>
    <definedName name="IQ_OPER_INC_RE" hidden="1">"c6240"</definedName>
    <definedName name="IQ_OPER_INC_REIT" hidden="1">"c853"</definedName>
    <definedName name="IQ_OPER_INC_STDDEV_EST" hidden="1">"c1693"</definedName>
    <definedName name="IQ_OPER_INC_STDDEV_EST_THOM" hidden="1">"c5117"</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ABLE_END_OS" hidden="1">"c5804"</definedName>
    <definedName name="IQ_OPTIONS_EXERCISED" hidden="1">"c2116"</definedName>
    <definedName name="IQ_OPTIONS_GRANTED" hidden="1">"c2673"</definedName>
    <definedName name="IQ_OPTIONS_ISSUED" hidden="1">"c857"</definedName>
    <definedName name="IQ_OPTIONS_STRIKE_PRICE_BEG_OS" hidden="1">"c5805"</definedName>
    <definedName name="IQ_OPTIONS_STRIKE_PRICE_CANCELLED" hidden="1">"c5807"</definedName>
    <definedName name="IQ_OPTIONS_STRIKE_PRICE_EXERCISABLE" hidden="1">"c5808"</definedName>
    <definedName name="IQ_OPTIONS_STRIKE_PRICE_EXERCISED" hidden="1">"c5806"</definedName>
    <definedName name="IQ_OPTIONS_STRIKE_PRICE_GRANTED" hidden="1">"c2678"</definedName>
    <definedName name="IQ_OPTIONS_STRIKE_PRICE_OS" hidden="1">"c2677"</definedName>
    <definedName name="IQ_ORDER_BACKLOG" hidden="1">"c2090"</definedName>
    <definedName name="IQ_OREO_1_4_RESIDENTIAL_FDIC" hidden="1">"c6454"</definedName>
    <definedName name="IQ_OREO_COMMERCIAL_RE_FDIC" hidden="1">"c6456"</definedName>
    <definedName name="IQ_OREO_CONSTRUCTION_DEVELOPMENT_FDIC" hidden="1">"c6457"</definedName>
    <definedName name="IQ_OREO_FARMLAND_FDIC" hidden="1">"c6458"</definedName>
    <definedName name="IQ_OREO_FOREIGN_FDIC" hidden="1">"c6460"</definedName>
    <definedName name="IQ_OREO_MULTI_FAMILY_RESIDENTIAL_FDIC" hidden="1">"c6455"</definedName>
    <definedName name="IQ_OTHER_ADJUST_GROSS_LOANS" hidden="1">"c859"</definedName>
    <definedName name="IQ_OTHER_ADJUSTMENTS_COVERED" hidden="1">"c9961"</definedName>
    <definedName name="IQ_OTHER_ADJUSTMENTS_GROUP" hidden="1">"c9947"</definedName>
    <definedName name="IQ_OTHER_AMORT" hidden="1">"c5563"</definedName>
    <definedName name="IQ_OTHER_AMORT_BNK" hidden="1">"c5565"</definedName>
    <definedName name="IQ_OTHER_AMORT_BR" hidden="1">"c5566"</definedName>
    <definedName name="IQ_OTHER_AMORT_FIN" hidden="1">"c5567"</definedName>
    <definedName name="IQ_OTHER_AMORT_INS" hidden="1">"c5568"</definedName>
    <definedName name="IQ_OTHER_AMORT_RE" hidden="1">"c6287"</definedName>
    <definedName name="IQ_OTHER_AMORT_REIT" hidden="1">"c5569"</definedName>
    <definedName name="IQ_OTHER_AMORT_UTI" hidden="1">"c5570"</definedName>
    <definedName name="IQ_OTHER_ASSETS" hidden="1">"c860"</definedName>
    <definedName name="IQ_OTHER_ASSETS_BNK" hidden="1">"c861"</definedName>
    <definedName name="IQ_OTHER_ASSETS_BR" hidden="1">"c862"</definedName>
    <definedName name="IQ_OTHER_ASSETS_FDIC" hidden="1">"c6338"</definedName>
    <definedName name="IQ_OTHER_ASSETS_FIN" hidden="1">"c863"</definedName>
    <definedName name="IQ_OTHER_ASSETS_INS" hidden="1">"c864"</definedName>
    <definedName name="IQ_OTHER_ASSETS_RE" hidden="1">"c6241"</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DS" hidden="1">"c8784"</definedName>
    <definedName name="IQ_OTHER_BENEFITS_OBLIGATION" hidden="1">"c867"</definedName>
    <definedName name="IQ_OTHER_BORROWED_FUNDS_FDIC" hidden="1">"c6345"</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 hidden="1">"c6242"</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INS" hidden="1">"c6021"</definedName>
    <definedName name="IQ_OTHER_CL_SUPPL_RE" hidden="1">"c6243"</definedName>
    <definedName name="IQ_OTHER_CL_SUPPL_REIT" hidden="1">"c882"</definedName>
    <definedName name="IQ_OTHER_CL_SUPPL_UTI" hidden="1">"c883"</definedName>
    <definedName name="IQ_OTHER_CL_UTI" hidden="1">"c884"</definedName>
    <definedName name="IQ_OTHER_COMPREHENSIVE_INCOME_FDIC" hidden="1">"c6503"</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DEPOSITORY_INSTITUTIONS_LOANS_FDIC" hidden="1">"c6436"</definedName>
    <definedName name="IQ_OTHER_DEPOSITORY_INSTITUTIONS_TOTAL_LOANS_FOREIGN_FDIC" hidden="1">"c6442"</definedName>
    <definedName name="IQ_OTHER_DOMESTIC_DEBT_SECURITIES_FDIC" hidden="1">"c6302"</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 hidden="1">"c6244"</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 hidden="1">"c6245"</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 hidden="1">"c6246"</definedName>
    <definedName name="IQ_OTHER_FINANCE_ACT_SUPPL_REIT" hidden="1">"c904"</definedName>
    <definedName name="IQ_OTHER_FINANCE_ACT_SUPPL_UTI" hidden="1">"c905"</definedName>
    <definedName name="IQ_OTHER_FINANCE_ACT_UTI" hidden="1">"c906"</definedName>
    <definedName name="IQ_OTHER_INSURANCE_FEES_FDIC" hidden="1">"c6672"</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 hidden="1">"c6247"</definedName>
    <definedName name="IQ_OTHER_INTAN_REIT" hidden="1">"c912"</definedName>
    <definedName name="IQ_OTHER_INTAN_UTI" hidden="1">"c913"</definedName>
    <definedName name="IQ_OTHER_INTANGIBLE_FDIC" hidden="1">"c6337"</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 hidden="1">"c6248"</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 hidden="1">"c6249"</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 hidden="1">"c6250"</definedName>
    <definedName name="IQ_OTHER_LIAB_LT_REIT" hidden="1">"c940"</definedName>
    <definedName name="IQ_OTHER_LIAB_LT_UTI" hidden="1">"c941"</definedName>
    <definedName name="IQ_OTHER_LIAB_RE" hidden="1">"c6251"</definedName>
    <definedName name="IQ_OTHER_LIAB_REIT" hidden="1">"c942"</definedName>
    <definedName name="IQ_OTHER_LIAB_UTI" hidden="1">"c943"</definedName>
    <definedName name="IQ_OTHER_LIAB_WRITTEN" hidden="1">"c944"</definedName>
    <definedName name="IQ_OTHER_LIABILITIES_FDIC" hidden="1">"c6347"</definedName>
    <definedName name="IQ_OTHER_LOANS" hidden="1">"c945"</definedName>
    <definedName name="IQ_OTHER_LOANS_CHARGE_OFFS_FDIC" hidden="1">"c6601"</definedName>
    <definedName name="IQ_OTHER_LOANS_FOREIGN_FDIC" hidden="1">"c6446"</definedName>
    <definedName name="IQ_OTHER_LOANS_LEASES_FDIC" hidden="1">"c6322"</definedName>
    <definedName name="IQ_OTHER_LOANS_NET_CHARGE_OFFS_FDIC" hidden="1">"c6639"</definedName>
    <definedName name="IQ_OTHER_LOANS_RECOVERIES_FDIC" hidden="1">"c6620"</definedName>
    <definedName name="IQ_OTHER_LOANS_TOTAL_FDIC" hidden="1">"c6432"</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 hidden="1">"c6252"</definedName>
    <definedName name="IQ_OTHER_LT_ASSETS_REIT" hidden="1">"c951"</definedName>
    <definedName name="IQ_OTHER_LT_ASSETS_UTI" hidden="1">"c952"</definedName>
    <definedName name="IQ_OTHER_MINING_REVENUE_COAL" hidden="1">"c15931"</definedName>
    <definedName name="IQ_OTHER_NET" hidden="1">"c1453"</definedName>
    <definedName name="IQ_OTHER_NON_INT_EXP" hidden="1">"c953"</definedName>
    <definedName name="IQ_OTHER_NON_INT_EXP_FDIC" hidden="1">"c6578"</definedName>
    <definedName name="IQ_OTHER_NON_INT_EXP_TOTAL" hidden="1">"c954"</definedName>
    <definedName name="IQ_OTHER_NON_INT_EXPENSE_FDIC" hidden="1">"c6679"</definedName>
    <definedName name="IQ_OTHER_NON_INT_INC" hidden="1">"c955"</definedName>
    <definedName name="IQ_OTHER_NON_INT_INC_FDIC" hidden="1">"c6676"</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 hidden="1">"c6253"</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 hidden="1">"c6254"</definedName>
    <definedName name="IQ_OTHER_NON_OPER_EXP_SUPPL_REIT" hidden="1">"c965"</definedName>
    <definedName name="IQ_OTHER_NON_OPER_EXP_SUPPL_UTI" hidden="1">"c966"</definedName>
    <definedName name="IQ_OTHER_NON_OPER_EXP_UTI" hidden="1">"c967"</definedName>
    <definedName name="IQ_OTHER_OFF_BS_LIAB_FDIC" hidden="1">"c6533"</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 hidden="1">"c6255"</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 hidden="1">"c6256"</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 hidden="1">"c6257"</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 hidden="1">"c6258"</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ABLE_END_OS" hidden="1">"c5814"</definedName>
    <definedName name="IQ_OTHER_OPTIONS_EXERCISED" hidden="1">"c2688"</definedName>
    <definedName name="IQ_OTHER_OPTIONS_GRANTED" hidden="1">"c2687"</definedName>
    <definedName name="IQ_OTHER_OPTIONS_STRIKE_PRICE_BEG_OS" hidden="1">"c5815"</definedName>
    <definedName name="IQ_OTHER_OPTIONS_STRIKE_PRICE_CANCELLED" hidden="1">"c5817"</definedName>
    <definedName name="IQ_OTHER_OPTIONS_STRIKE_PRICE_EXERCISABLE" hidden="1">"c5818"</definedName>
    <definedName name="IQ_OTHER_OPTIONS_STRIKE_PRICE_EXERCISED" hidden="1">"c5816"</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PROP" hidden="1">"c8764"</definedName>
    <definedName name="IQ_OTHER_RE_OWNED_FDIC" hidden="1">"c6330"</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 hidden="1">"c6259"</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 hidden="1">"c6260"</definedName>
    <definedName name="IQ_OTHER_REV_SUPPL_REIT" hidden="1">"c1019"</definedName>
    <definedName name="IQ_OTHER_REV_SUPPL_UTI" hidden="1">"c1020"</definedName>
    <definedName name="IQ_OTHER_REV_UTI" hidden="1">"c1021"</definedName>
    <definedName name="IQ_OTHER_REVENUE" hidden="1">"c1410"</definedName>
    <definedName name="IQ_OTHER_ROOMS" hidden="1">"c8788"</definedName>
    <definedName name="IQ_OTHER_SAVINGS_DEPOSITS_FDIC" hidden="1">"c6554"</definedName>
    <definedName name="IQ_OTHER_SQ_FT" hidden="1">"c8780"</definedName>
    <definedName name="IQ_OTHER_STRIKE_PRICE_GRANTED" hidden="1">"c2692"</definedName>
    <definedName name="IQ_OTHER_TRANSACTIONS_FDIC" hidden="1">"c6504"</definedName>
    <definedName name="IQ_OTHER_UNDRAWN" hidden="1">"c2522"</definedName>
    <definedName name="IQ_OTHER_UNITS" hidden="1">"c8772"</definedName>
    <definedName name="IQ_OTHER_UNUSED_COMMITMENTS_FDIC" hidden="1">"c6530"</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 hidden="1">"c6282"</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 hidden="1">"c6281"</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"c2127"</definedName>
    <definedName name="IQ_OVER_FIFETEEN_YEAR_MORTGAGE_PASS_THROUGHS_FDIC" hidden="1">"c6416"</definedName>
    <definedName name="IQ_OVER_FIFTEEN_YEAR_FIXED_AND_FLOATING_RATE_FDIC" hidden="1">"c6424"</definedName>
    <definedName name="IQ_OVER_THREE_YEARS_FDIC" hidden="1">"c6418"</definedName>
    <definedName name="IQ_OWNERSHIP" hidden="1">"c2160"</definedName>
    <definedName name="IQ_PART_TIME" hidden="1">"c1024"</definedName>
    <definedName name="IQ_PARTICIPATION_POOLS_RESIDENTIAL_MORTGAGES_FDIC" hidden="1">"c6403"</definedName>
    <definedName name="IQ_PARTNERSHIP_INC_RE" hidden="1">"c12039"</definedName>
    <definedName name="IQ_PAST_DUE_30_1_4_FAMILY_LOANS_FDIC" hidden="1">"c6693"</definedName>
    <definedName name="IQ_PAST_DUE_30_AUTO_LOANS_FDIC" hidden="1">"c6687"</definedName>
    <definedName name="IQ_PAST_DUE_30_CL_LOANS_FDIC" hidden="1">"c6688"</definedName>
    <definedName name="IQ_PAST_DUE_30_CREDIT_CARDS_RECEIVABLES_FDIC" hidden="1">"c6690"</definedName>
    <definedName name="IQ_PAST_DUE_30_HOME_EQUITY_LINES_FDIC" hidden="1">"c6691"</definedName>
    <definedName name="IQ_PAST_DUE_30_OTHER_CONSUMER_LOANS_FDIC" hidden="1">"c6689"</definedName>
    <definedName name="IQ_PAST_DUE_30_OTHER_LOANS_FDIC" hidden="1">"c6692"</definedName>
    <definedName name="IQ_PAST_DUE_90_1_4_FAMILY_LOANS_FDIC" hidden="1">"c6700"</definedName>
    <definedName name="IQ_PAST_DUE_90_AUTO_LOANS_FDIC" hidden="1">"c6694"</definedName>
    <definedName name="IQ_PAST_DUE_90_CL_LOANS_FDIC" hidden="1">"c6695"</definedName>
    <definedName name="IQ_PAST_DUE_90_CREDIT_CARDS_RECEIVABLES_FDIC" hidden="1">"c6697"</definedName>
    <definedName name="IQ_PAST_DUE_90_HOME_EQUITY_LINES_FDIC" hidden="1">"c6698"</definedName>
    <definedName name="IQ_PAST_DUE_90_OTHER_CONSUMER_LOANS_FDIC" hidden="1">"c6696"</definedName>
    <definedName name="IQ_PAST_DUE_90_OTHER_LOANS_FDIC" hidden="1">"c6699"</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EXCL_FWD_CIQ" hidden="1">"c4042"</definedName>
    <definedName name="IQ_PE_EXCL_FWD_THOM" hidden="1">"c4056"</definedName>
    <definedName name="IQ_PE_NORMALIZED" hidden="1">"c2207"</definedName>
    <definedName name="IQ_PE_RATIO" hidden="1">"c1610"</definedName>
    <definedName name="IQ_PEG_FWD" hidden="1">"c1863"</definedName>
    <definedName name="IQ_PEG_FWD_CIQ" hidden="1">"c4045"</definedName>
    <definedName name="IQ_PEG_FWD_THOM" hidden="1">"c4059"</definedName>
    <definedName name="IQ_PENSION" hidden="1">"c1031"</definedName>
    <definedName name="IQ_PENSION_ACCRUED_LIAB" hidden="1">"c3134"</definedName>
    <definedName name="IQ_PENSION_ACCRUED_LIAB_DOM" hidden="1">"c3132"</definedName>
    <definedName name="IQ_PENSION_ACCRUED_LIAB_FOREIGN" hidden="1">"c3133"</definedName>
    <definedName name="IQ_PENSION_ACCUM_OTHER_CI" hidden="1">"c3140"</definedName>
    <definedName name="IQ_PENSION_ACCUM_OTHER_CI_DOM" hidden="1">"c3138"</definedName>
    <definedName name="IQ_PENSION_ACCUM_OTHER_CI_FOREIGN" hidden="1">"c3139"</definedName>
    <definedName name="IQ_PENSION_ACCUMULATED_OBLIGATION" hidden="1">"c3570"</definedName>
    <definedName name="IQ_PENSION_ACCUMULATED_OBLIGATION_DOMESTIC" hidden="1">"c3568"</definedName>
    <definedName name="IQ_PENSION_ACCUMULATED_OBLIGATION_FOREIGN" hidden="1">"c3569"</definedName>
    <definedName name="IQ_PENSION_ACT_NEXT" hidden="1">"c5738"</definedName>
    <definedName name="IQ_PENSION_ACT_NEXT_DOM" hidden="1">"c5736"</definedName>
    <definedName name="IQ_PENSION_ACT_NEXT_FOREIGN" hidden="1">"c5737"</definedName>
    <definedName name="IQ_PENSION_AMT_RECOG_NEXT_DOM" hidden="1">"c5745"</definedName>
    <definedName name="IQ_PENSION_AMT_RECOG_NEXT_FOREIGN" hidden="1">"c5746"</definedName>
    <definedName name="IQ_PENSION_AMT_RECOG_PERIOD" hidden="1">"c5747"</definedName>
    <definedName name="IQ_PENSION_ASSETS" hidden="1">"c3182"</definedName>
    <definedName name="IQ_PENSION_ASSETS_ACQ" hidden="1">"c3173"</definedName>
    <definedName name="IQ_PENSION_ASSETS_ACQ_DOM" hidden="1">"c3171"</definedName>
    <definedName name="IQ_PENSION_ASSETS_ACQ_FOREIGN" hidden="1">"c3172"</definedName>
    <definedName name="IQ_PENSION_ASSETS_ACTUAL_RETURN" hidden="1">"c3158"</definedName>
    <definedName name="IQ_PENSION_ASSETS_ACTUAL_RETURN_DOM" hidden="1">"c3156"</definedName>
    <definedName name="IQ_PENSION_ASSETS_ACTUAL_RETURN_FOREIGN" hidden="1">"c3157"</definedName>
    <definedName name="IQ_PENSION_ASSETS_BEG" hidden="1">"c3155"</definedName>
    <definedName name="IQ_PENSION_ASSETS_BEG_DOM" hidden="1">"c3153"</definedName>
    <definedName name="IQ_PENSION_ASSETS_BEG_FOREIGN" hidden="1">"c3154"</definedName>
    <definedName name="IQ_PENSION_ASSETS_BENEFITS_PAID" hidden="1">"c3167"</definedName>
    <definedName name="IQ_PENSION_ASSETS_BENEFITS_PAID_DOM" hidden="1">"c3165"</definedName>
    <definedName name="IQ_PENSION_ASSETS_BENEFITS_PAID_FOREIGN" hidden="1">"c3166"</definedName>
    <definedName name="IQ_PENSION_ASSETS_CURTAIL" hidden="1">"c3176"</definedName>
    <definedName name="IQ_PENSION_ASSETS_CURTAIL_DOM" hidden="1">"c3174"</definedName>
    <definedName name="IQ_PENSION_ASSETS_CURTAIL_FOREIGN" hidden="1">"c3175"</definedName>
    <definedName name="IQ_PENSION_ASSETS_DOM" hidden="1">"c3180"</definedName>
    <definedName name="IQ_PENSION_ASSETS_EMPLOYER_CONTRIBUTIONS" hidden="1">"c3161"</definedName>
    <definedName name="IQ_PENSION_ASSETS_EMPLOYER_CONTRIBUTIONS_DOM" hidden="1">"c3159"</definedName>
    <definedName name="IQ_PENSION_ASSETS_EMPLOYER_CONTRIBUTIONS_FOREIGN" hidden="1">"c3160"</definedName>
    <definedName name="IQ_PENSION_ASSETS_FOREIGN" hidden="1">"c3181"</definedName>
    <definedName name="IQ_PENSION_ASSETS_FX_ADJ" hidden="1">"c3170"</definedName>
    <definedName name="IQ_PENSION_ASSETS_FX_ADJ_DOM" hidden="1">"c3168"</definedName>
    <definedName name="IQ_PENSION_ASSETS_FX_ADJ_FOREIGN" hidden="1">"c3169"</definedName>
    <definedName name="IQ_PENSION_ASSETS_OTHER_PLAN_ADJ" hidden="1">"c3179"</definedName>
    <definedName name="IQ_PENSION_ASSETS_OTHER_PLAN_ADJ_DOM" hidden="1">"c3177"</definedName>
    <definedName name="IQ_PENSION_ASSETS_OTHER_PLAN_ADJ_FOREIGN" hidden="1">"c3178"</definedName>
    <definedName name="IQ_PENSION_ASSETS_PARTICIP_CONTRIBUTIONS" hidden="1">"c3164"</definedName>
    <definedName name="IQ_PENSION_ASSETS_PARTICIP_CONTRIBUTIONS_DOM" hidden="1">"c3162"</definedName>
    <definedName name="IQ_PENSION_ASSETS_PARTICIP_CONTRIBUTIONS_FOREIGN" hidden="1">"c3163"</definedName>
    <definedName name="IQ_PENSION_BENEFIT_INFO_DATE" hidden="1">"c3230"</definedName>
    <definedName name="IQ_PENSION_BENEFIT_INFO_DATE_DOM" hidden="1">"c3228"</definedName>
    <definedName name="IQ_PENSION_BENEFIT_INFO_DATE_FOREIGN" hidden="1">"c3229"</definedName>
    <definedName name="IQ_PENSION_BREAKDOWN_EQ" hidden="1">"c3101"</definedName>
    <definedName name="IQ_PENSION_BREAKDOWN_EQ_DOM" hidden="1">"c3099"</definedName>
    <definedName name="IQ_PENSION_BREAKDOWN_EQ_FOREIGN" hidden="1">"c3100"</definedName>
    <definedName name="IQ_PENSION_BREAKDOWN_FI" hidden="1">"c3104"</definedName>
    <definedName name="IQ_PENSION_BREAKDOWN_FI_DOM" hidden="1">"c3102"</definedName>
    <definedName name="IQ_PENSION_BREAKDOWN_FI_FOREIGN" hidden="1">"c3103"</definedName>
    <definedName name="IQ_PENSION_BREAKDOWN_OTHER" hidden="1">"c3110"</definedName>
    <definedName name="IQ_PENSION_BREAKDOWN_OTHER_DOM" hidden="1">"c3108"</definedName>
    <definedName name="IQ_PENSION_BREAKDOWN_OTHER_FOREIGN" hidden="1">"c3109"</definedName>
    <definedName name="IQ_PENSION_BREAKDOWN_PCT_EQ" hidden="1">"c3089"</definedName>
    <definedName name="IQ_PENSION_BREAKDOWN_PCT_EQ_DOM" hidden="1">"c3087"</definedName>
    <definedName name="IQ_PENSION_BREAKDOWN_PCT_EQ_FOREIGN" hidden="1">"c3088"</definedName>
    <definedName name="IQ_PENSION_BREAKDOWN_PCT_FI" hidden="1">"c3092"</definedName>
    <definedName name="IQ_PENSION_BREAKDOWN_PCT_FI_DOM" hidden="1">"c3090"</definedName>
    <definedName name="IQ_PENSION_BREAKDOWN_PCT_FI_FOREIGN" hidden="1">"c3091"</definedName>
    <definedName name="IQ_PENSION_BREAKDOWN_PCT_OTHER" hidden="1">"c3098"</definedName>
    <definedName name="IQ_PENSION_BREAKDOWN_PCT_OTHER_DOM" hidden="1">"c3096"</definedName>
    <definedName name="IQ_PENSION_BREAKDOWN_PCT_OTHER_FOREIGN" hidden="1">"c3097"</definedName>
    <definedName name="IQ_PENSION_BREAKDOWN_PCT_RE" hidden="1">"c3095"</definedName>
    <definedName name="IQ_PENSION_BREAKDOWN_PCT_RE_DOM" hidden="1">"c3093"</definedName>
    <definedName name="IQ_PENSION_BREAKDOWN_PCT_RE_FOREIGN" hidden="1">"c3094"</definedName>
    <definedName name="IQ_PENSION_BREAKDOWN_RE" hidden="1">"c3107"</definedName>
    <definedName name="IQ_PENSION_BREAKDOWN_RE_DOM" hidden="1">"c3105"</definedName>
    <definedName name="IQ_PENSION_BREAKDOWN_RE_FOREIGN" hidden="1">"c3106"</definedName>
    <definedName name="IQ_PENSION_CI_ACT" hidden="1">"c5723"</definedName>
    <definedName name="IQ_PENSION_CI_ACT_DOM" hidden="1">"c5721"</definedName>
    <definedName name="IQ_PENSION_CI_ACT_FOREIGN" hidden="1">"c5722"</definedName>
    <definedName name="IQ_PENSION_CI_NET_AMT_RECOG" hidden="1">"c5735"</definedName>
    <definedName name="IQ_PENSION_CI_NET_AMT_RECOG_DOM" hidden="1">"c5733"</definedName>
    <definedName name="IQ_PENSION_CI_NET_AMT_RECOG_FOREIGN" hidden="1">"c5734"</definedName>
    <definedName name="IQ_PENSION_CI_OTHER_MISC_ADJ" hidden="1">"c5732"</definedName>
    <definedName name="IQ_PENSION_CI_OTHER_MISC_ADJ_DOM" hidden="1">"c5730"</definedName>
    <definedName name="IQ_PENSION_CI_OTHER_MISC_ADJ_FOREIGN" hidden="1">"c5731"</definedName>
    <definedName name="IQ_PENSION_CI_PRIOR_SERVICE" hidden="1">"c5726"</definedName>
    <definedName name="IQ_PENSION_CI_PRIOR_SERVICE_DOM" hidden="1">"c5724"</definedName>
    <definedName name="IQ_PENSION_CI_PRIOR_SERVICE_FOREIGN" hidden="1">"c5725"</definedName>
    <definedName name="IQ_PENSION_CI_TRANSITION" hidden="1">"c5729"</definedName>
    <definedName name="IQ_PENSION_CI_TRANSITION_DOM" hidden="1">"c5727"</definedName>
    <definedName name="IQ_PENSION_CI_TRANSITION_FOREIGN" hidden="1">"c5728"</definedName>
    <definedName name="IQ_PENSION_CL" hidden="1">"c5753"</definedName>
    <definedName name="IQ_PENSION_CL_DOM" hidden="1">"c5751"</definedName>
    <definedName name="IQ_PENSION_CL_FOREIGN" hidden="1">"c5752"</definedName>
    <definedName name="IQ_PENSION_CONTRIBUTION_TOTAL_COST" hidden="1">"c3559"</definedName>
    <definedName name="IQ_PENSION_DISC_RATE_MAX" hidden="1">"c3236"</definedName>
    <definedName name="IQ_PENSION_DISC_RATE_MAX_DOM" hidden="1">"c3234"</definedName>
    <definedName name="IQ_PENSION_DISC_RATE_MAX_FOREIGN" hidden="1">"c3235"</definedName>
    <definedName name="IQ_PENSION_DISC_RATE_MIN" hidden="1">"c3233"</definedName>
    <definedName name="IQ_PENSION_DISC_RATE_MIN_DOM" hidden="1">"c3231"</definedName>
    <definedName name="IQ_PENSION_DISC_RATE_MIN_FOREIGN" hidden="1">"c3232"</definedName>
    <definedName name="IQ_PENSION_DISCOUNT_RATE_DOMESTIC" hidden="1">"c3573"</definedName>
    <definedName name="IQ_PENSION_DISCOUNT_RATE_FOREIGN" hidden="1">"c3574"</definedName>
    <definedName name="IQ_PENSION_EST_BENEFIT_1YR" hidden="1">"c3113"</definedName>
    <definedName name="IQ_PENSION_EST_BENEFIT_1YR_DOM" hidden="1">"c3111"</definedName>
    <definedName name="IQ_PENSION_EST_BENEFIT_1YR_FOREIGN" hidden="1">"c3112"</definedName>
    <definedName name="IQ_PENSION_EST_BENEFIT_2YR" hidden="1">"c3116"</definedName>
    <definedName name="IQ_PENSION_EST_BENEFIT_2YR_DOM" hidden="1">"c3114"</definedName>
    <definedName name="IQ_PENSION_EST_BENEFIT_2YR_FOREIGN" hidden="1">"c3115"</definedName>
    <definedName name="IQ_PENSION_EST_BENEFIT_3YR" hidden="1">"c3119"</definedName>
    <definedName name="IQ_PENSION_EST_BENEFIT_3YR_DOM" hidden="1">"c3117"</definedName>
    <definedName name="IQ_PENSION_EST_BENEFIT_3YR_FOREIGN" hidden="1">"c3118"</definedName>
    <definedName name="IQ_PENSION_EST_BENEFIT_4YR" hidden="1">"c3122"</definedName>
    <definedName name="IQ_PENSION_EST_BENEFIT_4YR_DOM" hidden="1">"c3120"</definedName>
    <definedName name="IQ_PENSION_EST_BENEFIT_4YR_FOREIGN" hidden="1">"c3121"</definedName>
    <definedName name="IQ_PENSION_EST_BENEFIT_5YR" hidden="1">"c3125"</definedName>
    <definedName name="IQ_PENSION_EST_BENEFIT_5YR_DOM" hidden="1">"c3123"</definedName>
    <definedName name="IQ_PENSION_EST_BENEFIT_5YR_FOREIGN" hidden="1">"c3124"</definedName>
    <definedName name="IQ_PENSION_EST_BENEFIT_AFTER5" hidden="1">"c3128"</definedName>
    <definedName name="IQ_PENSION_EST_BENEFIT_AFTER5_DOM" hidden="1">"c3126"</definedName>
    <definedName name="IQ_PENSION_EST_BENEFIT_AFTER5_FOREIGN" hidden="1">"c3127"</definedName>
    <definedName name="IQ_PENSION_EST_CONTRIBUTIONS_NEXTYR" hidden="1">"c3218"</definedName>
    <definedName name="IQ_PENSION_EST_CONTRIBUTIONS_NEXTYR_DOM" hidden="1">"c3216"</definedName>
    <definedName name="IQ_PENSION_EST_CONTRIBUTIONS_NEXTYR_FOREIGN" hidden="1">"c3217"</definedName>
    <definedName name="IQ_PENSION_EXP_RATE_RETURN_MAX" hidden="1">"c3248"</definedName>
    <definedName name="IQ_PENSION_EXP_RATE_RETURN_MAX_DOM" hidden="1">"c3246"</definedName>
    <definedName name="IQ_PENSION_EXP_RATE_RETURN_MAX_FOREIGN" hidden="1">"c3247"</definedName>
    <definedName name="IQ_PENSION_EXP_RATE_RETURN_MIN" hidden="1">"c3245"</definedName>
    <definedName name="IQ_PENSION_EXP_RATE_RETURN_MIN_DOM" hidden="1">"c3243"</definedName>
    <definedName name="IQ_PENSION_EXP_RATE_RETURN_MIN_FOREIGN" hidden="1">"c3244"</definedName>
    <definedName name="IQ_PENSION_EXP_RETURN_DOMESTIC" hidden="1">"c3571"</definedName>
    <definedName name="IQ_PENSION_EXP_RETURN_FOREIGN" hidden="1">"c3572"</definedName>
    <definedName name="IQ_PENSION_INTAN_ASSETS" hidden="1">"c3137"</definedName>
    <definedName name="IQ_PENSION_INTAN_ASSETS_DOM" hidden="1">"c3135"</definedName>
    <definedName name="IQ_PENSION_INTAN_ASSETS_FOREIGN" hidden="1">"c3136"</definedName>
    <definedName name="IQ_PENSION_INTEREST_COST" hidden="1">"c3582"</definedName>
    <definedName name="IQ_PENSION_INTEREST_COST_DOM" hidden="1">"c3580"</definedName>
    <definedName name="IQ_PENSION_INTEREST_COST_FOREIGN" hidden="1">"c3581"</definedName>
    <definedName name="IQ_PENSION_LT_ASSETS" hidden="1">"c5750"</definedName>
    <definedName name="IQ_PENSION_LT_ASSETS_DOM" hidden="1">"c5748"</definedName>
    <definedName name="IQ_PENSION_LT_ASSETS_FOREIGN" hidden="1">"c5749"</definedName>
    <definedName name="IQ_PENSION_LT_LIAB" hidden="1">"c5756"</definedName>
    <definedName name="IQ_PENSION_LT_LIAB_DOM" hidden="1">"c5754"</definedName>
    <definedName name="IQ_PENSION_LT_LIAB_FOREIGN" hidden="1">"c5755"</definedName>
    <definedName name="IQ_PENSION_NET_ASSET_RECOG" hidden="1">"c3152"</definedName>
    <definedName name="IQ_PENSION_NET_ASSET_RECOG_DOM" hidden="1">"c3150"</definedName>
    <definedName name="IQ_PENSION_NET_ASSET_RECOG_FOREIGN" hidden="1">"c3151"</definedName>
    <definedName name="IQ_PENSION_OBLIGATION_ACQ" hidden="1">"c3206"</definedName>
    <definedName name="IQ_PENSION_OBLIGATION_ACQ_DOM" hidden="1">"c3204"</definedName>
    <definedName name="IQ_PENSION_OBLIGATION_ACQ_FOREIGN" hidden="1">"c3205"</definedName>
    <definedName name="IQ_PENSION_OBLIGATION_ACTUARIAL_GAIN_LOSS" hidden="1">"c3197"</definedName>
    <definedName name="IQ_PENSION_OBLIGATION_ACTUARIAL_GAIN_LOSS_DOM" hidden="1">"c3195"</definedName>
    <definedName name="IQ_PENSION_OBLIGATION_ACTUARIAL_GAIN_LOSS_FOREIGN" hidden="1">"c3196"</definedName>
    <definedName name="IQ_PENSION_OBLIGATION_BEG" hidden="1">"c3185"</definedName>
    <definedName name="IQ_PENSION_OBLIGATION_BEG_DOM" hidden="1">"c3183"</definedName>
    <definedName name="IQ_PENSION_OBLIGATION_BEG_FOREIGN" hidden="1">"c3184"</definedName>
    <definedName name="IQ_PENSION_OBLIGATION_CURTAIL" hidden="1">"c3209"</definedName>
    <definedName name="IQ_PENSION_OBLIGATION_CURTAIL_DOM" hidden="1">"c3207"</definedName>
    <definedName name="IQ_PENSION_OBLIGATION_CURTAIL_FOREIGN" hidden="1">"c3208"</definedName>
    <definedName name="IQ_PENSION_OBLIGATION_EMPLOYEE_CONTRIBUTIONS" hidden="1">"c3194"</definedName>
    <definedName name="IQ_PENSION_OBLIGATION_EMPLOYEE_CONTRIBUTIONS_DOM" hidden="1">"c3192"</definedName>
    <definedName name="IQ_PENSION_OBLIGATION_EMPLOYEE_CONTRIBUTIONS_FOREIGN" hidden="1">"c3193"</definedName>
    <definedName name="IQ_PENSION_OBLIGATION_FX_ADJ" hidden="1">"c3203"</definedName>
    <definedName name="IQ_PENSION_OBLIGATION_FX_ADJ_DOM" hidden="1">"c3201"</definedName>
    <definedName name="IQ_PENSION_OBLIGATION_FX_ADJ_FOREIGN" hidden="1">"c3202"</definedName>
    <definedName name="IQ_PENSION_OBLIGATION_INTEREST_COST" hidden="1">"c3191"</definedName>
    <definedName name="IQ_PENSION_OBLIGATION_INTEREST_COST_DOM" hidden="1">"c3189"</definedName>
    <definedName name="IQ_PENSION_OBLIGATION_INTEREST_COST_FOREIGN" hidden="1">"c3190"</definedName>
    <definedName name="IQ_PENSION_OBLIGATION_OTHER_COST" hidden="1">"c3555"</definedName>
    <definedName name="IQ_PENSION_OBLIGATION_OTHER_COST_DOM" hidden="1">"c3553"</definedName>
    <definedName name="IQ_PENSION_OBLIGATION_OTHER_COST_FOREIGN" hidden="1">"c3554"</definedName>
    <definedName name="IQ_PENSION_OBLIGATION_OTHER_PLAN_ADJ" hidden="1">"c3212"</definedName>
    <definedName name="IQ_PENSION_OBLIGATION_OTHER_PLAN_ADJ_DOM" hidden="1">"c3210"</definedName>
    <definedName name="IQ_PENSION_OBLIGATION_OTHER_PLAN_ADJ_FOREIGN" hidden="1">"c3211"</definedName>
    <definedName name="IQ_PENSION_OBLIGATION_PAID" hidden="1">"c3200"</definedName>
    <definedName name="IQ_PENSION_OBLIGATION_PAID_DOM" hidden="1">"c3198"</definedName>
    <definedName name="IQ_PENSION_OBLIGATION_PAID_FOREIGN" hidden="1">"c3199"</definedName>
    <definedName name="IQ_PENSION_OBLIGATION_PROJECTED" hidden="1">"c3215"</definedName>
    <definedName name="IQ_PENSION_OBLIGATION_PROJECTED_DOM" hidden="1">"c3213"</definedName>
    <definedName name="IQ_PENSION_OBLIGATION_PROJECTED_FOREIGN" hidden="1">"c3214"</definedName>
    <definedName name="IQ_PENSION_OBLIGATION_ROA" hidden="1">"c3552"</definedName>
    <definedName name="IQ_PENSION_OBLIGATION_ROA_DOM" hidden="1">"c3550"</definedName>
    <definedName name="IQ_PENSION_OBLIGATION_ROA_FOREIGN" hidden="1">"c3551"</definedName>
    <definedName name="IQ_PENSION_OBLIGATION_SERVICE_COST" hidden="1">"c3188"</definedName>
    <definedName name="IQ_PENSION_OBLIGATION_SERVICE_COST_DOM" hidden="1">"c3186"</definedName>
    <definedName name="IQ_PENSION_OBLIGATION_SERVICE_COST_FOREIGN" hidden="1">"c3187"</definedName>
    <definedName name="IQ_PENSION_OBLIGATION_TOTAL_COST" hidden="1">"c3558"</definedName>
    <definedName name="IQ_PENSION_OBLIGATION_TOTAL_COST_DOM" hidden="1">"c3556"</definedName>
    <definedName name="IQ_PENSION_OBLIGATION_TOTAL_COST_FOREIGN" hidden="1">"c3557"</definedName>
    <definedName name="IQ_PENSION_OTHER" hidden="1">"c3143"</definedName>
    <definedName name="IQ_PENSION_OTHER_ADJ" hidden="1">"c3149"</definedName>
    <definedName name="IQ_PENSION_OTHER_ADJ_DOM" hidden="1">"c3147"</definedName>
    <definedName name="IQ_PENSION_OTHER_ADJ_FOREIGN" hidden="1">"c3148"</definedName>
    <definedName name="IQ_PENSION_OTHER_DOM" hidden="1">"c3141"</definedName>
    <definedName name="IQ_PENSION_OTHER_FOREIGN" hidden="1">"c3142"</definedName>
    <definedName name="IQ_PENSION_PBO_ASSUMED_RATE_RET_MAX" hidden="1">"c3254"</definedName>
    <definedName name="IQ_PENSION_PBO_ASSUMED_RATE_RET_MAX_DOM" hidden="1">"c3252"</definedName>
    <definedName name="IQ_PENSION_PBO_ASSUMED_RATE_RET_MAX_FOREIGN" hidden="1">"c3253"</definedName>
    <definedName name="IQ_PENSION_PBO_ASSUMED_RATE_RET_MIN" hidden="1">"c3251"</definedName>
    <definedName name="IQ_PENSION_PBO_ASSUMED_RATE_RET_MIN_DOM" hidden="1">"c3249"</definedName>
    <definedName name="IQ_PENSION_PBO_ASSUMED_RATE_RET_MIN_FOREIGN" hidden="1">"c3250"</definedName>
    <definedName name="IQ_PENSION_PBO_RATE_COMP_INCREASE_MAX" hidden="1">"c3260"</definedName>
    <definedName name="IQ_PENSION_PBO_RATE_COMP_INCREASE_MAX_DOM" hidden="1">"c3258"</definedName>
    <definedName name="IQ_PENSION_PBO_RATE_COMP_INCREASE_MAX_FOREIGN" hidden="1">"c3259"</definedName>
    <definedName name="IQ_PENSION_PBO_RATE_COMP_INCREASE_MIN" hidden="1">"c3257"</definedName>
    <definedName name="IQ_PENSION_PBO_RATE_COMP_INCREASE_MIN_DOM" hidden="1">"c3255"</definedName>
    <definedName name="IQ_PENSION_PBO_RATE_COMP_INCREASE_MIN_FOREIGN" hidden="1">"c3256"</definedName>
    <definedName name="IQ_PENSION_PREPAID_COST" hidden="1">"c3131"</definedName>
    <definedName name="IQ_PENSION_PREPAID_COST_DOM" hidden="1">"c3129"</definedName>
    <definedName name="IQ_PENSION_PREPAID_COST_FOREIGN" hidden="1">"c3130"</definedName>
    <definedName name="IQ_PENSION_PRIOR_SERVICE_NEXT" hidden="1">"c5741"</definedName>
    <definedName name="IQ_PENSION_PRIOR_SERVICE_NEXT_DOM" hidden="1">"c5739"</definedName>
    <definedName name="IQ_PENSION_PRIOR_SERVICE_NEXT_FOREIGN" hidden="1">"c5740"</definedName>
    <definedName name="IQ_PENSION_PROJECTED_OBLIGATION" hidden="1">"c3566"</definedName>
    <definedName name="IQ_PENSION_PROJECTED_OBLIGATION_DOMESTIC" hidden="1">"c3564"</definedName>
    <definedName name="IQ_PENSION_PROJECTED_OBLIGATION_FOREIGN" hidden="1">"c3565"</definedName>
    <definedName name="IQ_PENSION_QUART_ADDL_CONTRIBUTIONS_EXP" hidden="1">"c3224"</definedName>
    <definedName name="IQ_PENSION_QUART_ADDL_CONTRIBUTIONS_EXP_DOM" hidden="1">"c3222"</definedName>
    <definedName name="IQ_PENSION_QUART_ADDL_CONTRIBUTIONS_EXP_FOREIGN" hidden="1">"c3223"</definedName>
    <definedName name="IQ_PENSION_QUART_EMPLOYER_CONTRIBUTIONS" hidden="1">"c3221"</definedName>
    <definedName name="IQ_PENSION_QUART_EMPLOYER_CONTRIBUTIONS_DOM" hidden="1">"c3219"</definedName>
    <definedName name="IQ_PENSION_QUART_EMPLOYER_CONTRIBUTIONS_FOREIGN" hidden="1">"c3220"</definedName>
    <definedName name="IQ_PENSION_RATE_COMP_GROWTH_DOMESTIC" hidden="1">"c3575"</definedName>
    <definedName name="IQ_PENSION_RATE_COMP_GROWTH_FOREIGN" hidden="1">"c3576"</definedName>
    <definedName name="IQ_PENSION_RATE_COMP_INCREASE_MAX" hidden="1">"c3242"</definedName>
    <definedName name="IQ_PENSION_RATE_COMP_INCREASE_MAX_DOM" hidden="1">"c3240"</definedName>
    <definedName name="IQ_PENSION_RATE_COMP_INCREASE_MAX_FOREIGN" hidden="1">"c3241"</definedName>
    <definedName name="IQ_PENSION_RATE_COMP_INCREASE_MIN" hidden="1">"c3239"</definedName>
    <definedName name="IQ_PENSION_RATE_COMP_INCREASE_MIN_DOM" hidden="1">"c3237"</definedName>
    <definedName name="IQ_PENSION_RATE_COMP_INCREASE_MIN_FOREIGN" hidden="1">"c3238"</definedName>
    <definedName name="IQ_PENSION_SERVICE_COST" hidden="1">"c3579"</definedName>
    <definedName name="IQ_PENSION_SERVICE_COST_DOM" hidden="1">"c3577"</definedName>
    <definedName name="IQ_PENSION_SERVICE_COST_FOREIGN" hidden="1">"c3578"</definedName>
    <definedName name="IQ_PENSION_TOTAL_ASSETS" hidden="1">"c3563"</definedName>
    <definedName name="IQ_PENSION_TOTAL_ASSETS_DOMESTIC" hidden="1">"c3561"</definedName>
    <definedName name="IQ_PENSION_TOTAL_ASSETS_FOREIGN" hidden="1">"c3562"</definedName>
    <definedName name="IQ_PENSION_TOTAL_EXP" hidden="1">"c3560"</definedName>
    <definedName name="IQ_PENSION_TRANSITION_NEXT" hidden="1">"c5744"</definedName>
    <definedName name="IQ_PENSION_TRANSITION_NEXT_DOM" hidden="1">"c5742"</definedName>
    <definedName name="IQ_PENSION_TRANSITION_NEXT_FOREIGN" hidden="1">"c5743"</definedName>
    <definedName name="IQ_PENSION_UNFUNDED_ADDL_MIN_LIAB" hidden="1">"c3227"</definedName>
    <definedName name="IQ_PENSION_UNFUNDED_ADDL_MIN_LIAB_DOM" hidden="1">"c3225"</definedName>
    <definedName name="IQ_PENSION_UNFUNDED_ADDL_MIN_LIAB_FOREIGN" hidden="1">"c3226"</definedName>
    <definedName name="IQ_PENSION_UNRECOG_PRIOR" hidden="1">"c3146"</definedName>
    <definedName name="IQ_PENSION_UNRECOG_PRIOR_DOM" hidden="1">"c3144"</definedName>
    <definedName name="IQ_PENSION_UNRECOG_PRIOR_FOREIGN" hidden="1">"c3145"</definedName>
    <definedName name="IQ_PENSION_UV_LIAB" hidden="1">"c3567"</definedName>
    <definedName name="IQ_PERCENT_CHANGE_EST_5YR_GROWTH_RATE_12MONTHS" hidden="1">"c1852"</definedName>
    <definedName name="IQ_PERCENT_CHANGE_EST_5YR_GROWTH_RATE_12MONTHS_CIQ" hidden="1">"c3790"</definedName>
    <definedName name="IQ_PERCENT_CHANGE_EST_5YR_GROWTH_RATE_12MONTHS_THOM" hidden="1">"c5269"</definedName>
    <definedName name="IQ_PERCENT_CHANGE_EST_5YR_GROWTH_RATE_18MONTHS" hidden="1">"c1853"</definedName>
    <definedName name="IQ_PERCENT_CHANGE_EST_5YR_GROWTH_RATE_18MONTHS_CIQ" hidden="1">"c3791"</definedName>
    <definedName name="IQ_PERCENT_CHANGE_EST_5YR_GROWTH_RATE_18MONTHS_THOM" hidden="1">"c5270"</definedName>
    <definedName name="IQ_PERCENT_CHANGE_EST_5YR_GROWTH_RATE_3MONTHS" hidden="1">"c1849"</definedName>
    <definedName name="IQ_PERCENT_CHANGE_EST_5YR_GROWTH_RATE_3MONTHS_CIQ" hidden="1">"c3787"</definedName>
    <definedName name="IQ_PERCENT_CHANGE_EST_5YR_GROWTH_RATE_3MONTHS_THOM" hidden="1">"c5266"</definedName>
    <definedName name="IQ_PERCENT_CHANGE_EST_5YR_GROWTH_RATE_6MONTHS" hidden="1">"c1850"</definedName>
    <definedName name="IQ_PERCENT_CHANGE_EST_5YR_GROWTH_RATE_6MONTHS_CIQ" hidden="1">"c3788"</definedName>
    <definedName name="IQ_PERCENT_CHANGE_EST_5YR_GROWTH_RATE_6MONTHS_THOM" hidden="1">"c5267"</definedName>
    <definedName name="IQ_PERCENT_CHANGE_EST_5YR_GROWTH_RATE_9MONTHS" hidden="1">"c1851"</definedName>
    <definedName name="IQ_PERCENT_CHANGE_EST_5YR_GROWTH_RATE_9MONTHS_CIQ" hidden="1">"c3789"</definedName>
    <definedName name="IQ_PERCENT_CHANGE_EST_5YR_GROWTH_RATE_9MONTHS_THOM" hidden="1">"c5268"</definedName>
    <definedName name="IQ_PERCENT_CHANGE_EST_5YR_GROWTH_RATE_DAY" hidden="1">"c1846"</definedName>
    <definedName name="IQ_PERCENT_CHANGE_EST_5YR_GROWTH_RATE_DAY_CIQ" hidden="1">"c3785"</definedName>
    <definedName name="IQ_PERCENT_CHANGE_EST_5YR_GROWTH_RATE_DAY_THOM" hidden="1">"c5264"</definedName>
    <definedName name="IQ_PERCENT_CHANGE_EST_5YR_GROWTH_RATE_MONTH" hidden="1">"c1848"</definedName>
    <definedName name="IQ_PERCENT_CHANGE_EST_5YR_GROWTH_RATE_MONTH_CIQ" hidden="1">"c3786"</definedName>
    <definedName name="IQ_PERCENT_CHANGE_EST_5YR_GROWTH_RATE_MONTH_THOM" hidden="1">"c5265"</definedName>
    <definedName name="IQ_PERCENT_CHANGE_EST_5YR_GROWTH_RATE_WEEK" hidden="1">"c1847"</definedName>
    <definedName name="IQ_PERCENT_CHANGE_EST_5YR_GROWTH_RATE_WEEK_CIQ" hidden="1">"c3797"</definedName>
    <definedName name="IQ_PERCENT_CHANGE_EST_5YR_GROWTH_RATE_WEEK_THOM" hidden="1">"c5277"</definedName>
    <definedName name="IQ_PERCENT_CHANGE_EST_CFPS_12MONTHS" hidden="1">"c1812"</definedName>
    <definedName name="IQ_PERCENT_CHANGE_EST_CFPS_12MONTHS_THOM" hidden="1">"c5234"</definedName>
    <definedName name="IQ_PERCENT_CHANGE_EST_CFPS_18MONTHS" hidden="1">"c1813"</definedName>
    <definedName name="IQ_PERCENT_CHANGE_EST_CFPS_18MONTHS_THOM" hidden="1">"c5235"</definedName>
    <definedName name="IQ_PERCENT_CHANGE_EST_CFPS_3MONTHS" hidden="1">"c1809"</definedName>
    <definedName name="IQ_PERCENT_CHANGE_EST_CFPS_3MONTHS_THOM" hidden="1">"c5231"</definedName>
    <definedName name="IQ_PERCENT_CHANGE_EST_CFPS_6MONTHS" hidden="1">"c1810"</definedName>
    <definedName name="IQ_PERCENT_CHANGE_EST_CFPS_6MONTHS_THOM" hidden="1">"c5232"</definedName>
    <definedName name="IQ_PERCENT_CHANGE_EST_CFPS_9MONTHS" hidden="1">"c1811"</definedName>
    <definedName name="IQ_PERCENT_CHANGE_EST_CFPS_9MONTHS_THOM" hidden="1">"c5233"</definedName>
    <definedName name="IQ_PERCENT_CHANGE_EST_CFPS_DAY" hidden="1">"c1806"</definedName>
    <definedName name="IQ_PERCENT_CHANGE_EST_CFPS_DAY_THOM" hidden="1">"c5229"</definedName>
    <definedName name="IQ_PERCENT_CHANGE_EST_CFPS_MONTH" hidden="1">"c1808"</definedName>
    <definedName name="IQ_PERCENT_CHANGE_EST_CFPS_MONTH_THOM" hidden="1">"c5230"</definedName>
    <definedName name="IQ_PERCENT_CHANGE_EST_CFPS_WEEK" hidden="1">"c1807"</definedName>
    <definedName name="IQ_PERCENT_CHANGE_EST_CFPS_WEEK_THOM" hidden="1">"c5272"</definedName>
    <definedName name="IQ_PERCENT_CHANGE_EST_DPS_12MONTHS" hidden="1">"c1820"</definedName>
    <definedName name="IQ_PERCENT_CHANGE_EST_DPS_12MONTHS_THOM" hidden="1">"c5241"</definedName>
    <definedName name="IQ_PERCENT_CHANGE_EST_DPS_18MONTHS" hidden="1">"c1821"</definedName>
    <definedName name="IQ_PERCENT_CHANGE_EST_DPS_18MONTHS_THOM" hidden="1">"c5242"</definedName>
    <definedName name="IQ_PERCENT_CHANGE_EST_DPS_3MONTHS" hidden="1">"c1817"</definedName>
    <definedName name="IQ_PERCENT_CHANGE_EST_DPS_3MONTHS_THOM" hidden="1">"c5238"</definedName>
    <definedName name="IQ_PERCENT_CHANGE_EST_DPS_6MONTHS" hidden="1">"c1818"</definedName>
    <definedName name="IQ_PERCENT_CHANGE_EST_DPS_6MONTHS_THOM" hidden="1">"c5239"</definedName>
    <definedName name="IQ_PERCENT_CHANGE_EST_DPS_9MONTHS" hidden="1">"c1819"</definedName>
    <definedName name="IQ_PERCENT_CHANGE_EST_DPS_9MONTHS_THOM" hidden="1">"c5240"</definedName>
    <definedName name="IQ_PERCENT_CHANGE_EST_DPS_DAY" hidden="1">"c1814"</definedName>
    <definedName name="IQ_PERCENT_CHANGE_EST_DPS_DAY_THOM" hidden="1">"c5236"</definedName>
    <definedName name="IQ_PERCENT_CHANGE_EST_DPS_MONTH" hidden="1">"c1816"</definedName>
    <definedName name="IQ_PERCENT_CHANGE_EST_DPS_MONTH_THOM" hidden="1">"c5237"</definedName>
    <definedName name="IQ_PERCENT_CHANGE_EST_DPS_WEEK" hidden="1">"c1815"</definedName>
    <definedName name="IQ_PERCENT_CHANGE_EST_DPS_WEEK_THOM" hidden="1">"c5273"</definedName>
    <definedName name="IQ_PERCENT_CHANGE_EST_EBITDA_12MONTHS" hidden="1">"c1804"</definedName>
    <definedName name="IQ_PERCENT_CHANGE_EST_EBITDA_12MONTHS_CIQ" hidden="1">"c3748"</definedName>
    <definedName name="IQ_PERCENT_CHANGE_EST_EBITDA_12MONTHS_THOM" hidden="1">"c5227"</definedName>
    <definedName name="IQ_PERCENT_CHANGE_EST_EBITDA_18MONTHS" hidden="1">"c1805"</definedName>
    <definedName name="IQ_PERCENT_CHANGE_EST_EBITDA_18MONTHS_CIQ" hidden="1">"c3749"</definedName>
    <definedName name="IQ_PERCENT_CHANGE_EST_EBITDA_18MONTHS_THOM" hidden="1">"c5228"</definedName>
    <definedName name="IQ_PERCENT_CHANGE_EST_EBITDA_3MONTHS" hidden="1">"c1801"</definedName>
    <definedName name="IQ_PERCENT_CHANGE_EST_EBITDA_3MONTHS_CIQ" hidden="1">"c3745"</definedName>
    <definedName name="IQ_PERCENT_CHANGE_EST_EBITDA_3MONTHS_THOM" hidden="1">"c5224"</definedName>
    <definedName name="IQ_PERCENT_CHANGE_EST_EBITDA_6MONTHS" hidden="1">"c1802"</definedName>
    <definedName name="IQ_PERCENT_CHANGE_EST_EBITDA_6MONTHS_CIQ" hidden="1">"c3746"</definedName>
    <definedName name="IQ_PERCENT_CHANGE_EST_EBITDA_6MONTHS_THOM" hidden="1">"c5225"</definedName>
    <definedName name="IQ_PERCENT_CHANGE_EST_EBITDA_9MONTHS" hidden="1">"c1803"</definedName>
    <definedName name="IQ_PERCENT_CHANGE_EST_EBITDA_9MONTHS_CIQ" hidden="1">"c3747"</definedName>
    <definedName name="IQ_PERCENT_CHANGE_EST_EBITDA_9MONTHS_THOM" hidden="1">"c5226"</definedName>
    <definedName name="IQ_PERCENT_CHANGE_EST_EBITDA_DAY" hidden="1">"c1798"</definedName>
    <definedName name="IQ_PERCENT_CHANGE_EST_EBITDA_DAY_CIQ" hidden="1">"c3743"</definedName>
    <definedName name="IQ_PERCENT_CHANGE_EST_EBITDA_DAY_THOM" hidden="1">"c5222"</definedName>
    <definedName name="IQ_PERCENT_CHANGE_EST_EBITDA_MONTH" hidden="1">"c1800"</definedName>
    <definedName name="IQ_PERCENT_CHANGE_EST_EBITDA_MONTH_CIQ" hidden="1">"c3744"</definedName>
    <definedName name="IQ_PERCENT_CHANGE_EST_EBITDA_MONTH_THOM" hidden="1">"c5223"</definedName>
    <definedName name="IQ_PERCENT_CHANGE_EST_EBITDA_WEEK" hidden="1">"c1799"</definedName>
    <definedName name="IQ_PERCENT_CHANGE_EST_EBITDA_WEEK_CIQ" hidden="1">"c3792"</definedName>
    <definedName name="IQ_PERCENT_CHANGE_EST_EBITDA_WEEK_THOM" hidden="1">"c5271"</definedName>
    <definedName name="IQ_PERCENT_CHANGE_EST_EPS_12MONTHS" hidden="1">"c1788"</definedName>
    <definedName name="IQ_PERCENT_CHANGE_EST_EPS_12MONTHS_CIQ" hidden="1">"c3733"</definedName>
    <definedName name="IQ_PERCENT_CHANGE_EST_EPS_12MONTHS_THOM" hidden="1">"c5212"</definedName>
    <definedName name="IQ_PERCENT_CHANGE_EST_EPS_18MONTHS" hidden="1">"c1789"</definedName>
    <definedName name="IQ_PERCENT_CHANGE_EST_EPS_18MONTHS_CIQ" hidden="1">"c3734"</definedName>
    <definedName name="IQ_PERCENT_CHANGE_EST_EPS_18MONTHS_THOM" hidden="1">"c5213"</definedName>
    <definedName name="IQ_PERCENT_CHANGE_EST_EPS_3MONTHS" hidden="1">"c1785"</definedName>
    <definedName name="IQ_PERCENT_CHANGE_EST_EPS_3MONTHS_CIQ" hidden="1">"c3730"</definedName>
    <definedName name="IQ_PERCENT_CHANGE_EST_EPS_3MONTHS_THOM" hidden="1">"c5209"</definedName>
    <definedName name="IQ_PERCENT_CHANGE_EST_EPS_6MONTHS" hidden="1">"c1786"</definedName>
    <definedName name="IQ_PERCENT_CHANGE_EST_EPS_6MONTHS_CIQ" hidden="1">"c3731"</definedName>
    <definedName name="IQ_PERCENT_CHANGE_EST_EPS_6MONTHS_THOM" hidden="1">"c5210"</definedName>
    <definedName name="IQ_PERCENT_CHANGE_EST_EPS_9MONTHS" hidden="1">"c1787"</definedName>
    <definedName name="IQ_PERCENT_CHANGE_EST_EPS_9MONTHS_CIQ" hidden="1">"c3732"</definedName>
    <definedName name="IQ_PERCENT_CHANGE_EST_EPS_9MONTHS_THOM" hidden="1">"c5211"</definedName>
    <definedName name="IQ_PERCENT_CHANGE_EST_EPS_DAY" hidden="1">"c1782"</definedName>
    <definedName name="IQ_PERCENT_CHANGE_EST_EPS_DAY_CIQ" hidden="1">"c3727"</definedName>
    <definedName name="IQ_PERCENT_CHANGE_EST_EPS_DAY_THOM" hidden="1">"c5206"</definedName>
    <definedName name="IQ_PERCENT_CHANGE_EST_EPS_MONTH" hidden="1">"c1784"</definedName>
    <definedName name="IQ_PERCENT_CHANGE_EST_EPS_MONTH_CIQ" hidden="1">"c3729"</definedName>
    <definedName name="IQ_PERCENT_CHANGE_EST_EPS_MONTH_THOM" hidden="1">"c5208"</definedName>
    <definedName name="IQ_PERCENT_CHANGE_EST_EPS_WEEK" hidden="1">"c1783"</definedName>
    <definedName name="IQ_PERCENT_CHANGE_EST_EPS_WEEK_CIQ" hidden="1">"c3728"</definedName>
    <definedName name="IQ_PERCENT_CHANGE_EST_EPS_WEEK_THOM" hidden="1">"c5207"</definedName>
    <definedName name="IQ_PERCENT_CHANGE_EST_FFO_12MONTHS" hidden="1">"c1828"</definedName>
    <definedName name="IQ_PERCENT_CHANGE_EST_FFO_12MONTHS_CIQ" hidden="1">"c3769"</definedName>
    <definedName name="IQ_PERCENT_CHANGE_EST_FFO_12MONTHS_REUT" hidden="1">"c3938"</definedName>
    <definedName name="IQ_PERCENT_CHANGE_EST_FFO_12MONTHS_THOM" hidden="1">"c5248"</definedName>
    <definedName name="IQ_PERCENT_CHANGE_EST_FFO_18MONTHS" hidden="1">"c1829"</definedName>
    <definedName name="IQ_PERCENT_CHANGE_EST_FFO_18MONTHS_CIQ" hidden="1">"c3770"</definedName>
    <definedName name="IQ_PERCENT_CHANGE_EST_FFO_18MONTHS_REUT" hidden="1">"c3939"</definedName>
    <definedName name="IQ_PERCENT_CHANGE_EST_FFO_18MONTHS_THOM" hidden="1">"c5249"</definedName>
    <definedName name="IQ_PERCENT_CHANGE_EST_FFO_3MONTHS" hidden="1">"c1825"</definedName>
    <definedName name="IQ_PERCENT_CHANGE_EST_FFO_3MONTHS_CIQ" hidden="1">"c3766"</definedName>
    <definedName name="IQ_PERCENT_CHANGE_EST_FFO_3MONTHS_REUT" hidden="1">"c3935"</definedName>
    <definedName name="IQ_PERCENT_CHANGE_EST_FFO_3MONTHS_THOM" hidden="1">"c5245"</definedName>
    <definedName name="IQ_PERCENT_CHANGE_EST_FFO_6MONTHS" hidden="1">"c1826"</definedName>
    <definedName name="IQ_PERCENT_CHANGE_EST_FFO_6MONTHS_CIQ" hidden="1">"c3767"</definedName>
    <definedName name="IQ_PERCENT_CHANGE_EST_FFO_6MONTHS_REUT" hidden="1">"c3936"</definedName>
    <definedName name="IQ_PERCENT_CHANGE_EST_FFO_6MONTHS_THOM" hidden="1">"c5246"</definedName>
    <definedName name="IQ_PERCENT_CHANGE_EST_FFO_9MONTHS" hidden="1">"c1827"</definedName>
    <definedName name="IQ_PERCENT_CHANGE_EST_FFO_9MONTHS_CIQ" hidden="1">"c3768"</definedName>
    <definedName name="IQ_PERCENT_CHANGE_EST_FFO_9MONTHS_REUT" hidden="1">"c3937"</definedName>
    <definedName name="IQ_PERCENT_CHANGE_EST_FFO_9MONTHS_THOM" hidden="1">"c5247"</definedName>
    <definedName name="IQ_PERCENT_CHANGE_EST_FFO_DAY" hidden="1">"c1822"</definedName>
    <definedName name="IQ_PERCENT_CHANGE_EST_FFO_DAY_CIQ" hidden="1">"c3764"</definedName>
    <definedName name="IQ_PERCENT_CHANGE_EST_FFO_DAY_REUT" hidden="1">"c3933"</definedName>
    <definedName name="IQ_PERCENT_CHANGE_EST_FFO_DAY_THOM" hidden="1">"c5243"</definedName>
    <definedName name="IQ_PERCENT_CHANGE_EST_FFO_MONTH" hidden="1">"c1824"</definedName>
    <definedName name="IQ_PERCENT_CHANGE_EST_FFO_MONTH_CIQ" hidden="1">"c3765"</definedName>
    <definedName name="IQ_PERCENT_CHANGE_EST_FFO_MONTH_REUT" hidden="1">"c3934"</definedName>
    <definedName name="IQ_PERCENT_CHANGE_EST_FFO_MONTH_THOM" hidden="1">"c5244"</definedName>
    <definedName name="IQ_PERCENT_CHANGE_EST_FFO_WEEK" hidden="1">"c1823"</definedName>
    <definedName name="IQ_PERCENT_CHANGE_EST_FFO_WEEK_CIQ" hidden="1">"c3795"</definedName>
    <definedName name="IQ_PERCENT_CHANGE_EST_FFO_WEEK_REUT" hidden="1">"c3964"</definedName>
    <definedName name="IQ_PERCENT_CHANGE_EST_FFO_WEEK_THOM" hidden="1">"c5274"</definedName>
    <definedName name="IQ_PERCENT_CHANGE_EST_PRICE_TARGET_12MONTHS" hidden="1">"c1844"</definedName>
    <definedName name="IQ_PERCENT_CHANGE_EST_PRICE_TARGET_12MONTHS_CIQ" hidden="1">"c3783"</definedName>
    <definedName name="IQ_PERCENT_CHANGE_EST_PRICE_TARGET_12MONTHS_THOM" hidden="1">"c5262"</definedName>
    <definedName name="IQ_PERCENT_CHANGE_EST_PRICE_TARGET_18MONTHS" hidden="1">"c1845"</definedName>
    <definedName name="IQ_PERCENT_CHANGE_EST_PRICE_TARGET_18MONTHS_CIQ" hidden="1">"c3784"</definedName>
    <definedName name="IQ_PERCENT_CHANGE_EST_PRICE_TARGET_18MONTHS_THOM" hidden="1">"c5263"</definedName>
    <definedName name="IQ_PERCENT_CHANGE_EST_PRICE_TARGET_3MONTHS" hidden="1">"c1841"</definedName>
    <definedName name="IQ_PERCENT_CHANGE_EST_PRICE_TARGET_3MONTHS_CIQ" hidden="1">"c3780"</definedName>
    <definedName name="IQ_PERCENT_CHANGE_EST_PRICE_TARGET_3MONTHS_THOM" hidden="1">"c5259"</definedName>
    <definedName name="IQ_PERCENT_CHANGE_EST_PRICE_TARGET_6MONTHS" hidden="1">"c1842"</definedName>
    <definedName name="IQ_PERCENT_CHANGE_EST_PRICE_TARGET_6MONTHS_CIQ" hidden="1">"c3781"</definedName>
    <definedName name="IQ_PERCENT_CHANGE_EST_PRICE_TARGET_6MONTHS_THOM" hidden="1">"c5260"</definedName>
    <definedName name="IQ_PERCENT_CHANGE_EST_PRICE_TARGET_9MONTHS" hidden="1">"c1843"</definedName>
    <definedName name="IQ_PERCENT_CHANGE_EST_PRICE_TARGET_9MONTHS_CIQ" hidden="1">"c3782"</definedName>
    <definedName name="IQ_PERCENT_CHANGE_EST_PRICE_TARGET_9MONTHS_THOM" hidden="1">"c5261"</definedName>
    <definedName name="IQ_PERCENT_CHANGE_EST_PRICE_TARGET_DAY" hidden="1">"c1838"</definedName>
    <definedName name="IQ_PERCENT_CHANGE_EST_PRICE_TARGET_DAY_CIQ" hidden="1">"c3778"</definedName>
    <definedName name="IQ_PERCENT_CHANGE_EST_PRICE_TARGET_DAY_THOM" hidden="1">"c5257"</definedName>
    <definedName name="IQ_PERCENT_CHANGE_EST_PRICE_TARGET_MONTH" hidden="1">"c1840"</definedName>
    <definedName name="IQ_PERCENT_CHANGE_EST_PRICE_TARGET_MONTH_CIQ" hidden="1">"c3779"</definedName>
    <definedName name="IQ_PERCENT_CHANGE_EST_PRICE_TARGET_MONTH_THOM" hidden="1">"c5258"</definedName>
    <definedName name="IQ_PERCENT_CHANGE_EST_PRICE_TARGET_WEEK" hidden="1">"c1839"</definedName>
    <definedName name="IQ_PERCENT_CHANGE_EST_PRICE_TARGET_WEEK_CIQ" hidden="1">"c3798"</definedName>
    <definedName name="IQ_PERCENT_CHANGE_EST_PRICE_TARGET_WEEK_THOM" hidden="1">"c5276"</definedName>
    <definedName name="IQ_PERCENT_CHANGE_EST_RECO_12MONTHS" hidden="1">"c1836"</definedName>
    <definedName name="IQ_PERCENT_CHANGE_EST_RECO_12MONTHS_CIQ" hidden="1">"c3776"</definedName>
    <definedName name="IQ_PERCENT_CHANGE_EST_RECO_12MONTHS_THOM" hidden="1">"c5255"</definedName>
    <definedName name="IQ_PERCENT_CHANGE_EST_RECO_18MONTHS" hidden="1">"c1837"</definedName>
    <definedName name="IQ_PERCENT_CHANGE_EST_RECO_18MONTHS_CIQ" hidden="1">"c3777"</definedName>
    <definedName name="IQ_PERCENT_CHANGE_EST_RECO_18MONTHS_THOM" hidden="1">"c5256"</definedName>
    <definedName name="IQ_PERCENT_CHANGE_EST_RECO_3MONTHS" hidden="1">"c1833"</definedName>
    <definedName name="IQ_PERCENT_CHANGE_EST_RECO_3MONTHS_CIQ" hidden="1">"c3773"</definedName>
    <definedName name="IQ_PERCENT_CHANGE_EST_RECO_3MONTHS_THOM" hidden="1">"c5252"</definedName>
    <definedName name="IQ_PERCENT_CHANGE_EST_RECO_6MONTHS" hidden="1">"c1834"</definedName>
    <definedName name="IQ_PERCENT_CHANGE_EST_RECO_6MONTHS_CIQ" hidden="1">"c3774"</definedName>
    <definedName name="IQ_PERCENT_CHANGE_EST_RECO_6MONTHS_THOM" hidden="1">"c5253"</definedName>
    <definedName name="IQ_PERCENT_CHANGE_EST_RECO_9MONTHS" hidden="1">"c1835"</definedName>
    <definedName name="IQ_PERCENT_CHANGE_EST_RECO_9MONTHS_CIQ" hidden="1">"c3775"</definedName>
    <definedName name="IQ_PERCENT_CHANGE_EST_RECO_9MONTHS_THOM" hidden="1">"c5254"</definedName>
    <definedName name="IQ_PERCENT_CHANGE_EST_RECO_DAY" hidden="1">"c1830"</definedName>
    <definedName name="IQ_PERCENT_CHANGE_EST_RECO_DAY_CIQ" hidden="1">"c3771"</definedName>
    <definedName name="IQ_PERCENT_CHANGE_EST_RECO_DAY_THOM" hidden="1">"c5250"</definedName>
    <definedName name="IQ_PERCENT_CHANGE_EST_RECO_MONTH" hidden="1">"c1832"</definedName>
    <definedName name="IQ_PERCENT_CHANGE_EST_RECO_MONTH_CIQ" hidden="1">"c3772"</definedName>
    <definedName name="IQ_PERCENT_CHANGE_EST_RECO_MONTH_THOM" hidden="1">"c5251"</definedName>
    <definedName name="IQ_PERCENT_CHANGE_EST_RECO_WEEK" hidden="1">"c1831"</definedName>
    <definedName name="IQ_PERCENT_CHANGE_EST_RECO_WEEK_CIQ" hidden="1">"c3796"</definedName>
    <definedName name="IQ_PERCENT_CHANGE_EST_RECO_WEEK_THOM" hidden="1">"c5275"</definedName>
    <definedName name="IQ_PERCENT_CHANGE_EST_REV_12MONTHS" hidden="1">"c1796"</definedName>
    <definedName name="IQ_PERCENT_CHANGE_EST_REV_12MONTHS_CIQ" hidden="1">"c3741"</definedName>
    <definedName name="IQ_PERCENT_CHANGE_EST_REV_12MONTHS_THOM" hidden="1">"c5220"</definedName>
    <definedName name="IQ_PERCENT_CHANGE_EST_REV_18MONTHS" hidden="1">"c1797"</definedName>
    <definedName name="IQ_PERCENT_CHANGE_EST_REV_18MONTHS_CIQ" hidden="1">"c3742"</definedName>
    <definedName name="IQ_PERCENT_CHANGE_EST_REV_18MONTHS_THOM" hidden="1">"c5221"</definedName>
    <definedName name="IQ_PERCENT_CHANGE_EST_REV_3MONTHS" hidden="1">"c1793"</definedName>
    <definedName name="IQ_PERCENT_CHANGE_EST_REV_3MONTHS_CIQ" hidden="1">"c3738"</definedName>
    <definedName name="IQ_PERCENT_CHANGE_EST_REV_3MONTHS_THOM" hidden="1">"c5217"</definedName>
    <definedName name="IQ_PERCENT_CHANGE_EST_REV_6MONTHS" hidden="1">"c1794"</definedName>
    <definedName name="IQ_PERCENT_CHANGE_EST_REV_6MONTHS_CIQ" hidden="1">"c3739"</definedName>
    <definedName name="IQ_PERCENT_CHANGE_EST_REV_6MONTHS_THOM" hidden="1">"c5218"</definedName>
    <definedName name="IQ_PERCENT_CHANGE_EST_REV_9MONTHS" hidden="1">"c1795"</definedName>
    <definedName name="IQ_PERCENT_CHANGE_EST_REV_9MONTHS_CIQ" hidden="1">"c3740"</definedName>
    <definedName name="IQ_PERCENT_CHANGE_EST_REV_9MONTHS_THOM" hidden="1">"c5219"</definedName>
    <definedName name="IQ_PERCENT_CHANGE_EST_REV_DAY" hidden="1">"c1790"</definedName>
    <definedName name="IQ_PERCENT_CHANGE_EST_REV_DAY_CIQ" hidden="1">"c3735"</definedName>
    <definedName name="IQ_PERCENT_CHANGE_EST_REV_DAY_THOM" hidden="1">"c5214"</definedName>
    <definedName name="IQ_PERCENT_CHANGE_EST_REV_MONTH" hidden="1">"c1792"</definedName>
    <definedName name="IQ_PERCENT_CHANGE_EST_REV_MONTH_CIQ" hidden="1">"c3737"</definedName>
    <definedName name="IQ_PERCENT_CHANGE_EST_REV_MONTH_THOM" hidden="1">"c5216"</definedName>
    <definedName name="IQ_PERCENT_CHANGE_EST_REV_WEEK" hidden="1">"c1791"</definedName>
    <definedName name="IQ_PERCENT_CHANGE_EST_REV_WEEK_CIQ" hidden="1">"c3736"</definedName>
    <definedName name="IQ_PERCENT_CHANGE_EST_REV_WEEK_THOM" hidden="1">"c5215"</definedName>
    <definedName name="IQ_PERCENT_INSURED_FDIC" hidden="1">"c6374"</definedName>
    <definedName name="IQ_PERIODDATE" hidden="1">"c1414"</definedName>
    <definedName name="IQ_PERIODDATE_AP" hidden="1">"c11745"</definedName>
    <definedName name="IQ_PERIODDATE_BS" hidden="1">"c1032"</definedName>
    <definedName name="IQ_PERIODDATE_CF" hidden="1">"c1033"</definedName>
    <definedName name="IQ_PERIODDATE_FDIC" hidden="1">"c13646"</definedName>
    <definedName name="IQ_PERIODDATE_IS" hidden="1">"c1034"</definedName>
    <definedName name="IQ_PERIODLENGTH_AP" hidden="1">"c11746"</definedName>
    <definedName name="IQ_PERIODLENGTH_CF" hidden="1">"c1502"</definedName>
    <definedName name="IQ_PERIODLENGTH_IS" hidden="1">"c1503"</definedName>
    <definedName name="IQ_PERSONAL_CONSUMER_SPENDING_DURABLE" hidden="1">"c6942"</definedName>
    <definedName name="IQ_PERSONAL_CONSUMER_SPENDING_DURABLE_APR" hidden="1">"c7602"</definedName>
    <definedName name="IQ_PERSONAL_CONSUMER_SPENDING_DURABLE_APR_FC" hidden="1">"c8482"</definedName>
    <definedName name="IQ_PERSONAL_CONSUMER_SPENDING_DURABLE_FC" hidden="1">"c7822"</definedName>
    <definedName name="IQ_PERSONAL_CONSUMER_SPENDING_DURABLE_POP" hidden="1">"c7162"</definedName>
    <definedName name="IQ_PERSONAL_CONSUMER_SPENDING_DURABLE_POP_FC" hidden="1">"c8042"</definedName>
    <definedName name="IQ_PERSONAL_CONSUMER_SPENDING_DURABLE_YOY" hidden="1">"c7382"</definedName>
    <definedName name="IQ_PERSONAL_CONSUMER_SPENDING_DURABLE_YOY_FC" hidden="1">"c8262"</definedName>
    <definedName name="IQ_PERSONAL_CONSUMER_SPENDING_NONDURABLE" hidden="1">"c6940"</definedName>
    <definedName name="IQ_PERSONAL_CONSUMER_SPENDING_NONDURABLE_APR" hidden="1">"c7600"</definedName>
    <definedName name="IQ_PERSONAL_CONSUMER_SPENDING_NONDURABLE_APR_FC" hidden="1">"c8480"</definedName>
    <definedName name="IQ_PERSONAL_CONSUMER_SPENDING_NONDURABLE_FC" hidden="1">"c7820"</definedName>
    <definedName name="IQ_PERSONAL_CONSUMER_SPENDING_NONDURABLE_POP" hidden="1">"c7160"</definedName>
    <definedName name="IQ_PERSONAL_CONSUMER_SPENDING_NONDURABLE_POP_FC" hidden="1">"c8040"</definedName>
    <definedName name="IQ_PERSONAL_CONSUMER_SPENDING_NONDURABLE_YOY" hidden="1">"c7380"</definedName>
    <definedName name="IQ_PERSONAL_CONSUMER_SPENDING_NONDURABLE_YOY_FC" hidden="1">"c8260"</definedName>
    <definedName name="IQ_PERSONAL_CONSUMER_SPENDING_REAL" hidden="1">"c6994"</definedName>
    <definedName name="IQ_PERSONAL_CONSUMER_SPENDING_REAL_APR" hidden="1">"c7654"</definedName>
    <definedName name="IQ_PERSONAL_CONSUMER_SPENDING_REAL_APR_FC" hidden="1">"c8534"</definedName>
    <definedName name="IQ_PERSONAL_CONSUMER_SPENDING_REAL_FC" hidden="1">"c7874"</definedName>
    <definedName name="IQ_PERSONAL_CONSUMER_SPENDING_REAL_POP" hidden="1">"c7214"</definedName>
    <definedName name="IQ_PERSONAL_CONSUMER_SPENDING_REAL_POP_FC" hidden="1">"c8094"</definedName>
    <definedName name="IQ_PERSONAL_CONSUMER_SPENDING_REAL_YOY" hidden="1">"c7434"</definedName>
    <definedName name="IQ_PERSONAL_CONSUMER_SPENDING_REAL_YOY_FC" hidden="1">"c8314"</definedName>
    <definedName name="IQ_PERSONAL_CONSUMER_SPENDING_SERVICES" hidden="1">"c6941"</definedName>
    <definedName name="IQ_PERSONAL_CONSUMER_SPENDING_SERVICES_APR" hidden="1">"c7601"</definedName>
    <definedName name="IQ_PERSONAL_CONSUMER_SPENDING_SERVICES_APR_FC" hidden="1">"c8481"</definedName>
    <definedName name="IQ_PERSONAL_CONSUMER_SPENDING_SERVICES_FC" hidden="1">"c7821"</definedName>
    <definedName name="IQ_PERSONAL_CONSUMER_SPENDING_SERVICES_POP" hidden="1">"c7161"</definedName>
    <definedName name="IQ_PERSONAL_CONSUMER_SPENDING_SERVICES_POP_FC" hidden="1">"c8041"</definedName>
    <definedName name="IQ_PERSONAL_CONSUMER_SPENDING_SERVICES_YOY" hidden="1">"c7381"</definedName>
    <definedName name="IQ_PERSONAL_CONSUMER_SPENDING_SERVICES_YOY_FC" hidden="1">"c8261"</definedName>
    <definedName name="IQ_PERSONAL_INCOME" hidden="1">"c6943"</definedName>
    <definedName name="IQ_PERSONAL_INCOME_APR" hidden="1">"c7603"</definedName>
    <definedName name="IQ_PERSONAL_INCOME_APR_FC" hidden="1">"c8483"</definedName>
    <definedName name="IQ_PERSONAL_INCOME_FC" hidden="1">"c7823"</definedName>
    <definedName name="IQ_PERSONAL_INCOME_POP" hidden="1">"c7163"</definedName>
    <definedName name="IQ_PERSONAL_INCOME_POP_FC" hidden="1">"c8043"</definedName>
    <definedName name="IQ_PERSONAL_INCOME_SAAR" hidden="1">"c6944"</definedName>
    <definedName name="IQ_PERSONAL_INCOME_SAAR_APR" hidden="1">"c7604"</definedName>
    <definedName name="IQ_PERSONAL_INCOME_SAAR_APR_FC" hidden="1">"c8484"</definedName>
    <definedName name="IQ_PERSONAL_INCOME_SAAR_FC" hidden="1">"c7824"</definedName>
    <definedName name="IQ_PERSONAL_INCOME_SAAR_POP" hidden="1">"c7164"</definedName>
    <definedName name="IQ_PERSONAL_INCOME_SAAR_POP_FC" hidden="1">"c8044"</definedName>
    <definedName name="IQ_PERSONAL_INCOME_SAAR_YOY" hidden="1">"c7384"</definedName>
    <definedName name="IQ_PERSONAL_INCOME_SAAR_YOY_FC" hidden="1">"c8264"</definedName>
    <definedName name="IQ_PERSONAL_INCOME_USD_APR_FC" hidden="1">"c11885"</definedName>
    <definedName name="IQ_PERSONAL_INCOME_USD_FC" hidden="1">"c11882"</definedName>
    <definedName name="IQ_PERSONAL_INCOME_USD_POP_FC" hidden="1">"c11883"</definedName>
    <definedName name="IQ_PERSONAL_INCOME_USD_YOY_FC" hidden="1">"c11884"</definedName>
    <definedName name="IQ_PERSONAL_INCOME_YOY" hidden="1">"c7383"</definedName>
    <definedName name="IQ_PERSONAL_INCOME_YOY_FC" hidden="1">"c8263"</definedName>
    <definedName name="IQ_PERTYPE" hidden="1">"c1611"</definedName>
    <definedName name="IQ_PHARMBIO_NUMBER_LICENSED_PATENT_APP" hidden="1">"c10018"</definedName>
    <definedName name="IQ_PHARMBIO_NUMBER_LICENSED_PATENTS" hidden="1">"c10017"</definedName>
    <definedName name="IQ_PHARMBIO_NUMBER_PATENTS" hidden="1">"c10015"</definedName>
    <definedName name="IQ_PHARMBIO_NUMBER_PROD__APPROVED_DURING_PERIOD" hidden="1">"c12750"</definedName>
    <definedName name="IQ_PHARMBIO_NUMBER_PROD__CLINICAL_DEV" hidden="1">"c12745"</definedName>
    <definedName name="IQ_PHARMBIO_NUMBER_PROD__LAUNCHED_DURING_PERIOD" hidden="1">"c12751"</definedName>
    <definedName name="IQ_PHARMBIO_NUMBER_PROD__PHASE_I" hidden="1">"c12746"</definedName>
    <definedName name="IQ_PHARMBIO_NUMBER_PROD__PHASE_II" hidden="1">"c12747"</definedName>
    <definedName name="IQ_PHARMBIO_NUMBER_PROD__PHASE_III" hidden="1">"c12748"</definedName>
    <definedName name="IQ_PHARMBIO_NUMBER_PROD__PRE_CLINICAL_TRIALS" hidden="1">"c12744"</definedName>
    <definedName name="IQ_PHARMBIO_NUMBER_PROD__PRE_REGISTRATION" hidden="1">"c12749"</definedName>
    <definedName name="IQ_PHARMBIO_NUMBER_PROD__RESEARCH_DEV" hidden="1">"c12743"</definedName>
    <definedName name="IQ_PHARMBIO_NUMBER_PROD_APPROVED_DURING_PERIOD" hidden="1">"c10027"</definedName>
    <definedName name="IQ_PHARMBIO_NUMBER_PROD_CLINICAL_DEV" hidden="1">"c10022"</definedName>
    <definedName name="IQ_PHARMBIO_NUMBER_PROD_DISCOVERY_RESEARCH" hidden="1">"c10019"</definedName>
    <definedName name="IQ_PHARMBIO_NUMBER_PROD_LAUNCHED_DURING_PERIOD" hidden="1">"c10028"</definedName>
    <definedName name="IQ_PHARMBIO_NUMBER_PROD_PHASE_I" hidden="1">"c10023"</definedName>
    <definedName name="IQ_PHARMBIO_NUMBER_PROD_PHASE_II" hidden="1">"c10024"</definedName>
    <definedName name="IQ_PHARMBIO_NUMBER_PROD_PHASE_III" hidden="1">"c10025"</definedName>
    <definedName name="IQ_PHARMBIO_NUMBER_PROD_PRE_CLINICAL_TRIALS" hidden="1">"c10021"</definedName>
    <definedName name="IQ_PHARMBIO_NUMBER_PROD_PRE_REGISTRATION" hidden="1">"c10026"</definedName>
    <definedName name="IQ_PHARMBIO_NUMBER_PROD_RESEARCH_DEV" hidden="1">"c10020"</definedName>
    <definedName name="IQ_PHARMBIO_PATENT_APP" hidden="1">"c10016"</definedName>
    <definedName name="IQ_PHILADELPHIA_FED_DIFFUSION_INDEX" hidden="1">"c6945"</definedName>
    <definedName name="IQ_PHILADELPHIA_FED_DIFFUSION_INDEX_APR" hidden="1">"c7605"</definedName>
    <definedName name="IQ_PHILADELPHIA_FED_DIFFUSION_INDEX_APR_FC" hidden="1">"c8485"</definedName>
    <definedName name="IQ_PHILADELPHIA_FED_DIFFUSION_INDEX_FC" hidden="1">"c7825"</definedName>
    <definedName name="IQ_PHILADELPHIA_FED_DIFFUSION_INDEX_POP" hidden="1">"c7165"</definedName>
    <definedName name="IQ_PHILADELPHIA_FED_DIFFUSION_INDEX_POP_FC" hidden="1">"c8045"</definedName>
    <definedName name="IQ_PHILADELPHIA_FED_DIFFUSION_INDEX_YOY" hidden="1">"c7385"</definedName>
    <definedName name="IQ_PHILADELPHIA_FED_DIFFUSION_INDEX_YOY_FC" hidden="1">"c8265"</definedName>
    <definedName name="IQ_PLEDGED_SECURITIES_FDIC" hidden="1">"c6401"</definedName>
    <definedName name="IQ_PLL" hidden="1">"c2114"</definedName>
    <definedName name="IQ_PMAC_DIFFUSION_INDEX" hidden="1">"c6946"</definedName>
    <definedName name="IQ_PMAC_DIFFUSION_INDEX_APR" hidden="1">"c7606"</definedName>
    <definedName name="IQ_PMAC_DIFFUSION_INDEX_APR_FC" hidden="1">"c8486"</definedName>
    <definedName name="IQ_PMAC_DIFFUSION_INDEX_FC" hidden="1">"c7826"</definedName>
    <definedName name="IQ_PMAC_DIFFUSION_INDEX_POP" hidden="1">"c7166"</definedName>
    <definedName name="IQ_PMAC_DIFFUSION_INDEX_POP_FC" hidden="1">"c8046"</definedName>
    <definedName name="IQ_PMAC_DIFFUSION_INDEX_YOY" hidden="1">"c7386"</definedName>
    <definedName name="IQ_PMAC_DIFFUSION_INDEX_YOY_FC" hidden="1">"c8266"</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OL_AMT_ORIGINAL" hidden="1">"c8970"</definedName>
    <definedName name="IQ_POOL_NAME" hidden="1">"c8967"</definedName>
    <definedName name="IQ_POOL_NUMBER" hidden="1">"c8968"</definedName>
    <definedName name="IQ_POOL_TYPE" hidden="1">"c8969"</definedName>
    <definedName name="IQ_POST_RETIRE_EXP" hidden="1">"c1039"</definedName>
    <definedName name="IQ_POSTPAID_CHURN" hidden="1">"c2121"</definedName>
    <definedName name="IQ_POSTPAID_SUBS" hidden="1">"c2118"</definedName>
    <definedName name="IQ_POTENTIAL_UPSIDE" hidden="1">"c1855"</definedName>
    <definedName name="IQ_POTENTIAL_UPSIDE_CIQ" hidden="1">"c3799"</definedName>
    <definedName name="IQ_POTENTIAL_UPSIDE_THOM" hidden="1">"c5279"</definedName>
    <definedName name="IQ_PP_ATTRIB_ORE_RESERVES_ALUM" hidden="1">"c9218"</definedName>
    <definedName name="IQ_PP_ATTRIB_ORE_RESERVES_COP" hidden="1">"c9162"</definedName>
    <definedName name="IQ_PP_ATTRIB_ORE_RESERVES_DIAM" hidden="1">"c9642"</definedName>
    <definedName name="IQ_PP_ATTRIB_ORE_RESERVES_GOLD" hidden="1">"c9003"</definedName>
    <definedName name="IQ_PP_ATTRIB_ORE_RESERVES_IRON" hidden="1">"c9377"</definedName>
    <definedName name="IQ_PP_ATTRIB_ORE_RESERVES_LEAD" hidden="1">"c9430"</definedName>
    <definedName name="IQ_PP_ATTRIB_ORE_RESERVES_MANG" hidden="1">"c9483"</definedName>
    <definedName name="IQ_PP_ATTRIB_ORE_RESERVES_MOLYB" hidden="1">"c9695"</definedName>
    <definedName name="IQ_PP_ATTRIB_ORE_RESERVES_NICK" hidden="1">"c9271"</definedName>
    <definedName name="IQ_PP_ATTRIB_ORE_RESERVES_PLAT" hidden="1">"c9109"</definedName>
    <definedName name="IQ_PP_ATTRIB_ORE_RESERVES_SILVER" hidden="1">"c9056"</definedName>
    <definedName name="IQ_PP_ATTRIB_ORE_RESERVES_TITAN" hidden="1">"c9536"</definedName>
    <definedName name="IQ_PP_ATTRIB_ORE_RESERVES_URAN" hidden="1">"c9589"</definedName>
    <definedName name="IQ_PP_ATTRIB_ORE_RESERVES_ZINC" hidden="1">"c9324"</definedName>
    <definedName name="IQ_PP_ORE_RESERVES_ALUM" hidden="1">"c9211"</definedName>
    <definedName name="IQ_PP_ORE_RESERVES_COP" hidden="1">"c9155"</definedName>
    <definedName name="IQ_PP_ORE_RESERVES_DIAM" hidden="1">"c9635"</definedName>
    <definedName name="IQ_PP_ORE_RESERVES_GOLD" hidden="1">"c8996"</definedName>
    <definedName name="IQ_PP_ORE_RESERVES_IRON" hidden="1">"c9370"</definedName>
    <definedName name="IQ_PP_ORE_RESERVES_LEAD" hidden="1">"c9423"</definedName>
    <definedName name="IQ_PP_ORE_RESERVES_MANG" hidden="1">"c9476"</definedName>
    <definedName name="IQ_PP_ORE_RESERVES_MOLYB" hidden="1">"c9688"</definedName>
    <definedName name="IQ_PP_ORE_RESERVES_NICK" hidden="1">"c9264"</definedName>
    <definedName name="IQ_PP_ORE_RESERVES_PLAT" hidden="1">"c9102"</definedName>
    <definedName name="IQ_PP_ORE_RESERVES_SILVER" hidden="1">"c9049"</definedName>
    <definedName name="IQ_PP_ORE_RESERVES_TITAN" hidden="1">"c9529"</definedName>
    <definedName name="IQ_PP_ORE_RESERVES_URAN" hidden="1">"c9582"</definedName>
    <definedName name="IQ_PP_ORE_RESERVES_ZINC" hidden="1">"c9317"</definedName>
    <definedName name="IQ_PP_RECOV_ATTRIB_RESERVES_ALUM" hidden="1">"c9221"</definedName>
    <definedName name="IQ_PP_RECOV_ATTRIB_RESERVES_COAL" hidden="1">"c9805"</definedName>
    <definedName name="IQ_PP_RECOV_ATTRIB_RESERVES_COP" hidden="1">"c9165"</definedName>
    <definedName name="IQ_PP_RECOV_ATTRIB_RESERVES_DIAM" hidden="1">"c9645"</definedName>
    <definedName name="IQ_PP_RECOV_ATTRIB_RESERVES_GOLD" hidden="1">"c9006"</definedName>
    <definedName name="IQ_PP_RECOV_ATTRIB_RESERVES_IRON" hidden="1">"c9380"</definedName>
    <definedName name="IQ_PP_RECOV_ATTRIB_RESERVES_LEAD" hidden="1">"c9433"</definedName>
    <definedName name="IQ_PP_RECOV_ATTRIB_RESERVES_MANG" hidden="1">"c9486"</definedName>
    <definedName name="IQ_PP_RECOV_ATTRIB_RESERVES_MET_COAL" hidden="1">"c9745"</definedName>
    <definedName name="IQ_PP_RECOV_ATTRIB_RESERVES_MOLYB" hidden="1">"c9698"</definedName>
    <definedName name="IQ_PP_RECOV_ATTRIB_RESERVES_NICK" hidden="1">"c9274"</definedName>
    <definedName name="IQ_PP_RECOV_ATTRIB_RESERVES_PLAT" hidden="1">"c9112"</definedName>
    <definedName name="IQ_PP_RECOV_ATTRIB_RESERVES_SILVER" hidden="1">"c9059"</definedName>
    <definedName name="IQ_PP_RECOV_ATTRIB_RESERVES_STEAM" hidden="1">"c9775"</definedName>
    <definedName name="IQ_PP_RECOV_ATTRIB_RESERVES_TITAN" hidden="1">"c9539"</definedName>
    <definedName name="IQ_PP_RECOV_ATTRIB_RESERVES_URAN" hidden="1">"c9592"</definedName>
    <definedName name="IQ_PP_RECOV_ATTRIB_RESERVES_ZINC" hidden="1">"c9327"</definedName>
    <definedName name="IQ_PP_RECOV_RESERVES_ALUM" hidden="1">"c9215"</definedName>
    <definedName name="IQ_PP_RECOV_RESERVES_COAL" hidden="1">"c9802"</definedName>
    <definedName name="IQ_PP_RECOV_RESERVES_COP" hidden="1">"c9159"</definedName>
    <definedName name="IQ_PP_RECOV_RESERVES_DIAM" hidden="1">"c9639"</definedName>
    <definedName name="IQ_PP_RECOV_RESERVES_GOLD" hidden="1">"c9000"</definedName>
    <definedName name="IQ_PP_RECOV_RESERVES_IRON" hidden="1">"c9374"</definedName>
    <definedName name="IQ_PP_RECOV_RESERVES_LEAD" hidden="1">"c9427"</definedName>
    <definedName name="IQ_PP_RECOV_RESERVES_MANG" hidden="1">"c9480"</definedName>
    <definedName name="IQ_PP_RECOV_RESERVES_MET_COAL" hidden="1">"c9742"</definedName>
    <definedName name="IQ_PP_RECOV_RESERVES_MOLYB" hidden="1">"c9692"</definedName>
    <definedName name="IQ_PP_RECOV_RESERVES_NICK" hidden="1">"c9268"</definedName>
    <definedName name="IQ_PP_RECOV_RESERVES_PLAT" hidden="1">"c9106"</definedName>
    <definedName name="IQ_PP_RECOV_RESERVES_SILVER" hidden="1">"c9053"</definedName>
    <definedName name="IQ_PP_RECOV_RESERVES_STEAM" hidden="1">"c9772"</definedName>
    <definedName name="IQ_PP_RECOV_RESERVES_TITAN" hidden="1">"c9533"</definedName>
    <definedName name="IQ_PP_RECOV_RESERVES_URAN" hidden="1">"c9586"</definedName>
    <definedName name="IQ_PP_RECOV_RESERVES_ZINC" hidden="1">"c9321"</definedName>
    <definedName name="IQ_PP_RESERVES_CALORIFIC_VALUE_COAL" hidden="1">"c9799"</definedName>
    <definedName name="IQ_PP_RESERVES_CALORIFIC_VALUE_MET_COAL" hidden="1">"c9739"</definedName>
    <definedName name="IQ_PP_RESERVES_CALORIFIC_VALUE_STEAM" hidden="1">"c9769"</definedName>
    <definedName name="IQ_PP_RESERVES_GRADE_ALUM" hidden="1">"c9212"</definedName>
    <definedName name="IQ_PP_RESERVES_GRADE_COP" hidden="1">"c9156"</definedName>
    <definedName name="IQ_PP_RESERVES_GRADE_DIAM" hidden="1">"c9636"</definedName>
    <definedName name="IQ_PP_RESERVES_GRADE_GOLD" hidden="1">"c8997"</definedName>
    <definedName name="IQ_PP_RESERVES_GRADE_IRON" hidden="1">"c9371"</definedName>
    <definedName name="IQ_PP_RESERVES_GRADE_LEAD" hidden="1">"c9424"</definedName>
    <definedName name="IQ_PP_RESERVES_GRADE_MANG" hidden="1">"c9477"</definedName>
    <definedName name="IQ_PP_RESERVES_GRADE_MOLYB" hidden="1">"c9689"</definedName>
    <definedName name="IQ_PP_RESERVES_GRADE_NICK" hidden="1">"c9265"</definedName>
    <definedName name="IQ_PP_RESERVES_GRADE_PLAT" hidden="1">"c9103"</definedName>
    <definedName name="IQ_PP_RESERVES_GRADE_SILVER" hidden="1">"c9050"</definedName>
    <definedName name="IQ_PP_RESERVES_GRADE_TITAN" hidden="1">"c9530"</definedName>
    <definedName name="IQ_PP_RESERVES_GRADE_URAN" hidden="1">"c9583"</definedName>
    <definedName name="IQ_PP_RESERVES_GRADE_ZINC" hidden="1">"c9318"</definedName>
    <definedName name="IQ_PPI" hidden="1">"c6810"</definedName>
    <definedName name="IQ_PPI_APR" hidden="1">"c7470"</definedName>
    <definedName name="IQ_PPI_APR_FC" hidden="1">"c8350"</definedName>
    <definedName name="IQ_PPI_CORE" hidden="1">"c6840"</definedName>
    <definedName name="IQ_PPI_CORE_APR" hidden="1">"c7500"</definedName>
    <definedName name="IQ_PPI_CORE_APR_FC" hidden="1">"c8380"</definedName>
    <definedName name="IQ_PPI_CORE_FC" hidden="1">"c7720"</definedName>
    <definedName name="IQ_PPI_CORE_POP" hidden="1">"c7060"</definedName>
    <definedName name="IQ_PPI_CORE_POP_FC" hidden="1">"c7940"</definedName>
    <definedName name="IQ_PPI_CORE_YOY" hidden="1">"c7280"</definedName>
    <definedName name="IQ_PPI_CORE_YOY_FC" hidden="1">"c8160"</definedName>
    <definedName name="IQ_PPI_FC" hidden="1">"c7690"</definedName>
    <definedName name="IQ_PPI_POP" hidden="1">"c7030"</definedName>
    <definedName name="IQ_PPI_POP_FC" hidden="1">"c7910"</definedName>
    <definedName name="IQ_PPI_YOY" hidden="1">"c7250"</definedName>
    <definedName name="IQ_PPI_YOY_FC" hidden="1">"c8130"</definedName>
    <definedName name="IQ_PRE_OPEN_COST" hidden="1">"c1040"</definedName>
    <definedName name="IQ_PRE_TAX_ACT_OR_EST" hidden="1">"c2221"</definedName>
    <definedName name="IQ_PRE_TAX_ACT_OR_EST_THOM" hidden="1">"c5305"</definedName>
    <definedName name="IQ_PRE_TAX_INCOME_FDIC" hidden="1">"c6581"</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 hidden="1">"c6261"</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 hidden="1">"c6262"</definedName>
    <definedName name="IQ_PREF_OTHER_REIT" hidden="1">"c1058"</definedName>
    <definedName name="IQ_PREF_OTHER_UTI" hidden="1">"c6022"</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 hidden="1">"c6263"</definedName>
    <definedName name="IQ_PREF_REP_REIT" hidden="1">"c1065"</definedName>
    <definedName name="IQ_PREF_REP_UTI" hidden="1">"c1066"</definedName>
    <definedName name="IQ_PREF_STOCK" hidden="1">"c1416"</definedName>
    <definedName name="IQ_PREF_TOT" hidden="1">"c1415"</definedName>
    <definedName name="IQ_PREFERRED_FDIC" hidden="1">"c6349"</definedName>
    <definedName name="IQ_PREMISES_EQUIPMENT_FDIC" hidden="1">"c6577"</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ETAX_GW_INC_EST" hidden="1">"c1702"</definedName>
    <definedName name="IQ_PRETAX_GW_INC_HIGH_EST" hidden="1">"c1704"</definedName>
    <definedName name="IQ_PRETAX_GW_INC_LOW_EST" hidden="1">"c1705"</definedName>
    <definedName name="IQ_PRETAX_GW_INC_MEDIAN_EST" hidden="1">"c1703"</definedName>
    <definedName name="IQ_PRETAX_GW_INC_NUM_EST" hidden="1">"c1706"</definedName>
    <definedName name="IQ_PRETAX_GW_INC_STDDEV_EST" hidden="1">"c1707"</definedName>
    <definedName name="IQ_PRETAX_INC" hidden="1">"IQ_PRETAX_INC"</definedName>
    <definedName name="IQ_PRETAX_INC_10K" hidden="1">"IQ_PRETAX_INC_10K"</definedName>
    <definedName name="IQ_PRETAX_INC_10Q" hidden="1">"IQ_PRETAX_INC_10Q"</definedName>
    <definedName name="IQ_PRETAX_INC_10Q1" hidden="1">"IQ_PRETAX_INC_10Q1"</definedName>
    <definedName name="IQ_PRETAX_INC_DET_EST" hidden="1">"c12055"</definedName>
    <definedName name="IQ_PRETAX_INC_DET_EST_CURRENCY" hidden="1">"c12462"</definedName>
    <definedName name="IQ_PRETAX_INC_DET_EST_CURRENCY_THOM" hidden="1">"c12483"</definedName>
    <definedName name="IQ_PRETAX_INC_DET_EST_DATE" hidden="1">"c12208"</definedName>
    <definedName name="IQ_PRETAX_INC_DET_EST_DATE_THOM" hidden="1">"c12234"</definedName>
    <definedName name="IQ_PRETAX_INC_DET_EST_INCL" hidden="1">"c12345"</definedName>
    <definedName name="IQ_PRETAX_INC_DET_EST_INCL_THOM" hidden="1">"c12366"</definedName>
    <definedName name="IQ_PRETAX_INC_DET_EST_ORIGIN" hidden="1">"c12771"</definedName>
    <definedName name="IQ_PRETAX_INC_DET_EST_ORIGIN_THOM" hidden="1">"c12604"</definedName>
    <definedName name="IQ_PRETAX_INC_DET_EST_THOM" hidden="1">"c12084"</definedName>
    <definedName name="IQ_PRETAX_INC_EST" hidden="1">"c1695"</definedName>
    <definedName name="IQ_PRETAX_INC_EST_THOM" hidden="1">"c5119"</definedName>
    <definedName name="IQ_PRETAX_INC_HIGH_EST" hidden="1">"c1697"</definedName>
    <definedName name="IQ_PRETAX_INC_HIGH_EST_THOM" hidden="1">"c5121"</definedName>
    <definedName name="IQ_PRETAX_INC_LOW_EST" hidden="1">"c1698"</definedName>
    <definedName name="IQ_PRETAX_INC_LOW_EST_THOM" hidden="1">"c5122"</definedName>
    <definedName name="IQ_PRETAX_INC_MEDIAN_EST" hidden="1">"c1696"</definedName>
    <definedName name="IQ_PRETAX_INC_MEDIAN_EST_THOM" hidden="1">"c5120"</definedName>
    <definedName name="IQ_PRETAX_INC_NUM_EST" hidden="1">"c1699"</definedName>
    <definedName name="IQ_PRETAX_INC_NUM_EST_THOM" hidden="1">"c5123"</definedName>
    <definedName name="IQ_PRETAX_INC_STDDEV_EST" hidden="1">"c1700"</definedName>
    <definedName name="IQ_PRETAX_INC_STDDEV_EST_THOM" hidden="1">"c5124"</definedName>
    <definedName name="IQ_PRETAX_REPORT_INC_EST" hidden="1">"c1709"</definedName>
    <definedName name="IQ_PRETAX_REPORT_INC_HIGH_EST" hidden="1">"c1711"</definedName>
    <definedName name="IQ_PRETAX_REPORT_INC_LOW_EST" hidden="1">"c1712"</definedName>
    <definedName name="IQ_PRETAX_REPORT_INC_MEDIAN_EST" hidden="1">"c1710"</definedName>
    <definedName name="IQ_PRETAX_REPORT_INC_NUM_EST" hidden="1">"c1713"</definedName>
    <definedName name="IQ_PRETAX_REPORT_INC_STDDEV_EST" hidden="1">"c1714"</definedName>
    <definedName name="IQ_PRETAX_RETURN_ASSETS_FDIC" hidden="1">"c6731"</definedName>
    <definedName name="IQ_PREV_MONTHLY_FACTOR" hidden="1">"c8973"</definedName>
    <definedName name="IQ_PREV_MONTHLY_FACTOR_DATE" hidden="1">"c8974"</definedName>
    <definedName name="IQ_PRICE_CFPS_FWD" hidden="1">"c2237"</definedName>
    <definedName name="IQ_PRICE_CFPS_FWD_THOM" hidden="1">"c4060"</definedName>
    <definedName name="IQ_PRICE_OVER_BVPS" hidden="1">"c1412"</definedName>
    <definedName name="IQ_PRICE_OVER_EPS_EST" hidden="1">"IQ_PRICE_OVER_EPS_EST"</definedName>
    <definedName name="IQ_PRICE_OVER_EPS_EST_1" hidden="1">"IQ_PRICE_OVER_EPS_EST_1"</definedName>
    <definedName name="IQ_PRICE_OVER_LTM_EPS" hidden="1">"c1413"</definedName>
    <definedName name="IQ_PRICE_PAID_FARM_INDEX" hidden="1">"c6948"</definedName>
    <definedName name="IQ_PRICE_PAID_FARM_INDEX_APR" hidden="1">"c7608"</definedName>
    <definedName name="IQ_PRICE_PAID_FARM_INDEX_APR_FC" hidden="1">"c8488"</definedName>
    <definedName name="IQ_PRICE_PAID_FARM_INDEX_FC" hidden="1">"c7828"</definedName>
    <definedName name="IQ_PRICE_PAID_FARM_INDEX_POP" hidden="1">"c7168"</definedName>
    <definedName name="IQ_PRICE_PAID_FARM_INDEX_POP_FC" hidden="1">"c8048"</definedName>
    <definedName name="IQ_PRICE_PAID_FARM_INDEX_YOY" hidden="1">"c7388"</definedName>
    <definedName name="IQ_PRICE_PAID_FARM_INDEX_YOY_FC" hidden="1">"c8268"</definedName>
    <definedName name="IQ_PRICE_TARGET" hidden="1">"c82"</definedName>
    <definedName name="IQ_PRICE_TARGET_BOTTOM_UP" hidden="1">"c5486"</definedName>
    <definedName name="IQ_PRICE_TARGET_CIQ" hidden="1">"c3613"</definedName>
    <definedName name="IQ_PRICE_TARGET_THOM" hidden="1">"c3649"</definedName>
    <definedName name="IQ_PRICE_VOLATILITY_EST" hidden="1">"c4492"</definedName>
    <definedName name="IQ_PRICE_VOLATILITY_HIGH" hidden="1">"c4493"</definedName>
    <definedName name="IQ_PRICE_VOLATILITY_LOW" hidden="1">"c4494"</definedName>
    <definedName name="IQ_PRICE_VOLATILITY_MEDIAN" hidden="1">"c4495"</definedName>
    <definedName name="IQ_PRICE_VOLATILITY_NUM" hidden="1">"c4496"</definedName>
    <definedName name="IQ_PRICE_VOLATILITY_STDDEV" hidden="1">"c4497"</definedName>
    <definedName name="IQ_PRICEDATE" hidden="1">"c1069"</definedName>
    <definedName name="IQ_PRICEDATETIME" hidden="1">"IQ_PRICEDATETIME"</definedName>
    <definedName name="IQ_PRICING_DATE" hidden="1">"c1613"</definedName>
    <definedName name="IQ_PRIMARY_EPS_TYPE" hidden="1">"c4498"</definedName>
    <definedName name="IQ_PRIMARY_EPS_TYPE_THOM" hidden="1">"c5297"</definedName>
    <definedName name="IQ_PRIMARY_INDUSTRY" hidden="1">"c1070"</definedName>
    <definedName name="IQ_PRINCIPAL_AMT" hidden="1">"c2157"</definedName>
    <definedName name="IQ_PRIVATE_CONST_TOTAL_APR_FC_UNUSED" hidden="1">"c8559"</definedName>
    <definedName name="IQ_PRIVATE_CONST_TOTAL_APR_FC_UNUSED_UNUSED_UNUSED" hidden="1">"c8559"</definedName>
    <definedName name="IQ_PRIVATE_CONST_TOTAL_APR_UNUSED" hidden="1">"c7679"</definedName>
    <definedName name="IQ_PRIVATE_CONST_TOTAL_APR_UNUSED_UNUSED_UNUSED" hidden="1">"c7679"</definedName>
    <definedName name="IQ_PRIVATE_CONST_TOTAL_FC_UNUSED" hidden="1">"c7899"</definedName>
    <definedName name="IQ_PRIVATE_CONST_TOTAL_FC_UNUSED_UNUSED_UNUSED" hidden="1">"c7899"</definedName>
    <definedName name="IQ_PRIVATE_CONST_TOTAL_POP_FC_UNUSED" hidden="1">"c8119"</definedName>
    <definedName name="IQ_PRIVATE_CONST_TOTAL_POP_FC_UNUSED_UNUSED_UNUSED" hidden="1">"c8119"</definedName>
    <definedName name="IQ_PRIVATE_CONST_TOTAL_POP_UNUSED" hidden="1">"c7239"</definedName>
    <definedName name="IQ_PRIVATE_CONST_TOTAL_POP_UNUSED_UNUSED_UNUSED" hidden="1">"c7239"</definedName>
    <definedName name="IQ_PRIVATE_CONST_TOTAL_UNUSED" hidden="1">"c7019"</definedName>
    <definedName name="IQ_PRIVATE_CONST_TOTAL_UNUSED_UNUSED_UNUSED" hidden="1">"c7019"</definedName>
    <definedName name="IQ_PRIVATE_CONST_TOTAL_YOY_FC_UNUSED" hidden="1">"c8339"</definedName>
    <definedName name="IQ_PRIVATE_CONST_TOTAL_YOY_FC_UNUSED_UNUSED_UNUSED" hidden="1">"c8339"</definedName>
    <definedName name="IQ_PRIVATE_CONST_TOTAL_YOY_UNUSED" hidden="1">"c7459"</definedName>
    <definedName name="IQ_PRIVATE_CONST_TOTAL_YOY_UNUSED_UNUSED_UNUSED" hidden="1">"c7459"</definedName>
    <definedName name="IQ_PRIVATE_FIXED_INVEST_TOTAL" hidden="1">"c12006"</definedName>
    <definedName name="IQ_PRIVATE_FIXED_INVEST_TOTAL_APR" hidden="1">"c12009"</definedName>
    <definedName name="IQ_PRIVATE_FIXED_INVEST_TOTAL_POP" hidden="1">"c12007"</definedName>
    <definedName name="IQ_PRIVATE_FIXED_INVEST_TOTAL_YOY" hidden="1">"c12008"</definedName>
    <definedName name="IQ_PRIVATE_NONRES_CONST_IMPROV" hidden="1">"c6949"</definedName>
    <definedName name="IQ_PRIVATE_NONRES_CONST_IMPROV_APR" hidden="1">"c7609"</definedName>
    <definedName name="IQ_PRIVATE_NONRES_CONST_IMPROV_APR_FC" hidden="1">"c8489"</definedName>
    <definedName name="IQ_PRIVATE_NONRES_CONST_IMPROV_FC" hidden="1">"c7829"</definedName>
    <definedName name="IQ_PRIVATE_NONRES_CONST_IMPROV_POP" hidden="1">"c7169"</definedName>
    <definedName name="IQ_PRIVATE_NONRES_CONST_IMPROV_POP_FC" hidden="1">"c8049"</definedName>
    <definedName name="IQ_PRIVATE_NONRES_CONST_IMPROV_YOY" hidden="1">"c7389"</definedName>
    <definedName name="IQ_PRIVATE_NONRES_CONST_IMPROV_YOY_FC" hidden="1">"c8269"</definedName>
    <definedName name="IQ_PRIVATE_RES_CONST_IMPROV" hidden="1">"c6950"</definedName>
    <definedName name="IQ_PRIVATE_RES_CONST_IMPROV_APR" hidden="1">"c7610"</definedName>
    <definedName name="IQ_PRIVATE_RES_CONST_IMPROV_APR_FC" hidden="1">"c8490"</definedName>
    <definedName name="IQ_PRIVATE_RES_CONST_IMPROV_FC" hidden="1">"c7830"</definedName>
    <definedName name="IQ_PRIVATE_RES_CONST_IMPROV_POP" hidden="1">"c7170"</definedName>
    <definedName name="IQ_PRIVATE_RES_CONST_IMPROV_POP_FC" hidden="1">"c8050"</definedName>
    <definedName name="IQ_PRIVATE_RES_CONST_IMPROV_YOY" hidden="1">"c7390"</definedName>
    <definedName name="IQ_PRIVATE_RES_CONST_IMPROV_YOY_FC" hidden="1">"c8270"</definedName>
    <definedName name="IQ_PRIVATE_RES_CONST_REAL_APR_FC_UNUSED" hidden="1">"c8535"</definedName>
    <definedName name="IQ_PRIVATE_RES_CONST_REAL_APR_FC_UNUSED_UNUSED_UNUSED" hidden="1">"c8535"</definedName>
    <definedName name="IQ_PRIVATE_RES_CONST_REAL_APR_UNUSED" hidden="1">"c7655"</definedName>
    <definedName name="IQ_PRIVATE_RES_CONST_REAL_APR_UNUSED_UNUSED_UNUSED" hidden="1">"c7655"</definedName>
    <definedName name="IQ_PRIVATE_RES_CONST_REAL_FC_UNUSED" hidden="1">"c7875"</definedName>
    <definedName name="IQ_PRIVATE_RES_CONST_REAL_FC_UNUSED_UNUSED_UNUSED" hidden="1">"c7875"</definedName>
    <definedName name="IQ_PRIVATE_RES_CONST_REAL_POP_FC_UNUSED" hidden="1">"c8095"</definedName>
    <definedName name="IQ_PRIVATE_RES_CONST_REAL_POP_FC_UNUSED_UNUSED_UNUSED" hidden="1">"c8095"</definedName>
    <definedName name="IQ_PRIVATE_RES_CONST_REAL_POP_UNUSED" hidden="1">"c7215"</definedName>
    <definedName name="IQ_PRIVATE_RES_CONST_REAL_POP_UNUSED_UNUSED_UNUSED" hidden="1">"c7215"</definedName>
    <definedName name="IQ_PRIVATE_RES_CONST_REAL_UNUSED" hidden="1">"c6995"</definedName>
    <definedName name="IQ_PRIVATE_RES_CONST_REAL_UNUSED_UNUSED_UNUSED" hidden="1">"c6995"</definedName>
    <definedName name="IQ_PRIVATE_RES_CONST_REAL_YOY_FC_UNUSED" hidden="1">"c8315"</definedName>
    <definedName name="IQ_PRIVATE_RES_CONST_REAL_YOY_FC_UNUSED_UNUSED_UNUSED" hidden="1">"c8315"</definedName>
    <definedName name="IQ_PRIVATE_RES_CONST_REAL_YOY_UNUSED" hidden="1">"c7435"</definedName>
    <definedName name="IQ_PRIVATE_RES_CONST_REAL_YOY_UNUSED_UNUSED_UNUSED" hidden="1">"c7435"</definedName>
    <definedName name="IQ_PRIVATE_RES_FIXED_INVEST_REAL" hidden="1">"c11986"</definedName>
    <definedName name="IQ_PRIVATE_RES_FIXED_INVEST_REAL_APR" hidden="1">"c11989"</definedName>
    <definedName name="IQ_PRIVATE_RES_FIXED_INVEST_REAL_POP" hidden="1">"c11987"</definedName>
    <definedName name="IQ_PRIVATE_RES_FIXED_INVEST_REAL_YOY" hidden="1">"c11988"</definedName>
    <definedName name="IQ_PRIVATELY_ISSUED_MORTGAGE_BACKED_SECURITIES_FDIC" hidden="1">"c6407"</definedName>
    <definedName name="IQ_PRIVATELY_ISSUED_MORTGAGE_PASS_THROUGHS_FDIC" hidden="1">"c6405"</definedName>
    <definedName name="IQ_PRO_FORMA_BASIC_EPS" hidden="1">"c1614"</definedName>
    <definedName name="IQ_PRO_FORMA_DILUT_EPS" hidden="1">"c1615"</definedName>
    <definedName name="IQ_PRO_FORMA_NET_INC" hidden="1">"c1452"</definedName>
    <definedName name="IQ_PROBABLE_ATTRIB_ORE_RESERVES_ALUM" hidden="1">"c9217"</definedName>
    <definedName name="IQ_PROBABLE_ATTRIB_ORE_RESERVES_COP" hidden="1">"c9161"</definedName>
    <definedName name="IQ_PROBABLE_ATTRIB_ORE_RESERVES_DIAM" hidden="1">"c9641"</definedName>
    <definedName name="IQ_PROBABLE_ATTRIB_ORE_RESERVES_GOLD" hidden="1">"c9002"</definedName>
    <definedName name="IQ_PROBABLE_ATTRIB_ORE_RESERVES_IRON" hidden="1">"c9376"</definedName>
    <definedName name="IQ_PROBABLE_ATTRIB_ORE_RESERVES_LEAD" hidden="1">"c9429"</definedName>
    <definedName name="IQ_PROBABLE_ATTRIB_ORE_RESERVES_MANG" hidden="1">"c9482"</definedName>
    <definedName name="IQ_PROBABLE_ATTRIB_ORE_RESERVES_MOLYB" hidden="1">"c9694"</definedName>
    <definedName name="IQ_PROBABLE_ATTRIB_ORE_RESERVES_NICK" hidden="1">"c9270"</definedName>
    <definedName name="IQ_PROBABLE_ATTRIB_ORE_RESERVES_PLAT" hidden="1">"c9108"</definedName>
    <definedName name="IQ_PROBABLE_ATTRIB_ORE_RESERVES_SILVER" hidden="1">"c9055"</definedName>
    <definedName name="IQ_PROBABLE_ATTRIB_ORE_RESERVES_TITAN" hidden="1">"c9535"</definedName>
    <definedName name="IQ_PROBABLE_ATTRIB_ORE_RESERVES_URAN" hidden="1">"c9588"</definedName>
    <definedName name="IQ_PROBABLE_ATTRIB_ORE_RESERVES_ZINC" hidden="1">"c9323"</definedName>
    <definedName name="IQ_PROBABLE_ORE_RESERVES_ALUM" hidden="1">"c9209"</definedName>
    <definedName name="IQ_PROBABLE_ORE_RESERVES_COP" hidden="1">"c9153"</definedName>
    <definedName name="IQ_PROBABLE_ORE_RESERVES_DIAM" hidden="1">"c9633"</definedName>
    <definedName name="IQ_PROBABLE_ORE_RESERVES_GOLD" hidden="1">"c8994"</definedName>
    <definedName name="IQ_PROBABLE_ORE_RESERVES_IRON" hidden="1">"c9368"</definedName>
    <definedName name="IQ_PROBABLE_ORE_RESERVES_LEAD" hidden="1">"c9421"</definedName>
    <definedName name="IQ_PROBABLE_ORE_RESERVES_MANG" hidden="1">"c9474"</definedName>
    <definedName name="IQ_PROBABLE_ORE_RESERVES_MOLYB" hidden="1">"c9686"</definedName>
    <definedName name="IQ_PROBABLE_ORE_RESERVES_NICK" hidden="1">"c9262"</definedName>
    <definedName name="IQ_PROBABLE_ORE_RESERVES_PLAT" hidden="1">"c9100"</definedName>
    <definedName name="IQ_PROBABLE_ORE_RESERVES_SILVER" hidden="1">"c9047"</definedName>
    <definedName name="IQ_PROBABLE_ORE_RESERVES_TITAN" hidden="1">"c9527"</definedName>
    <definedName name="IQ_PROBABLE_ORE_RESERVES_URAN" hidden="1">"c9580"</definedName>
    <definedName name="IQ_PROBABLE_ORE_RESERVES_ZINC" hidden="1">"c9315"</definedName>
    <definedName name="IQ_PROBABLE_RECOV_ATTRIB_RESERVES_ALUM" hidden="1">"c9220"</definedName>
    <definedName name="IQ_PROBABLE_RECOV_ATTRIB_RESERVES_COAL" hidden="1">"c9804"</definedName>
    <definedName name="IQ_PROBABLE_RECOV_ATTRIB_RESERVES_COP" hidden="1">"c9164"</definedName>
    <definedName name="IQ_PROBABLE_RECOV_ATTRIB_RESERVES_DIAM" hidden="1">"c9644"</definedName>
    <definedName name="IQ_PROBABLE_RECOV_ATTRIB_RESERVES_GOLD" hidden="1">"c9005"</definedName>
    <definedName name="IQ_PROBABLE_RECOV_ATTRIB_RESERVES_IRON" hidden="1">"c9379"</definedName>
    <definedName name="IQ_PROBABLE_RECOV_ATTRIB_RESERVES_LEAD" hidden="1">"c9432"</definedName>
    <definedName name="IQ_PROBABLE_RECOV_ATTRIB_RESERVES_MANG" hidden="1">"c9485"</definedName>
    <definedName name="IQ_PROBABLE_RECOV_ATTRIB_RESERVES_MET_COAL" hidden="1">"c9744"</definedName>
    <definedName name="IQ_PROBABLE_RECOV_ATTRIB_RESERVES_MOLYB" hidden="1">"c9697"</definedName>
    <definedName name="IQ_PROBABLE_RECOV_ATTRIB_RESERVES_NICK" hidden="1">"c9273"</definedName>
    <definedName name="IQ_PROBABLE_RECOV_ATTRIB_RESERVES_PLAT" hidden="1">"c9111"</definedName>
    <definedName name="IQ_PROBABLE_RECOV_ATTRIB_RESERVES_SILVER" hidden="1">"c9058"</definedName>
    <definedName name="IQ_PROBABLE_RECOV_ATTRIB_RESERVES_STEAM" hidden="1">"c9774"</definedName>
    <definedName name="IQ_PROBABLE_RECOV_ATTRIB_RESERVES_TITAN" hidden="1">"c9538"</definedName>
    <definedName name="IQ_PROBABLE_RECOV_ATTRIB_RESERVES_URAN" hidden="1">"c9591"</definedName>
    <definedName name="IQ_PROBABLE_RECOV_ATTRIB_RESERVES_ZINC" hidden="1">"c9326"</definedName>
    <definedName name="IQ_PROBABLE_RECOV_RESERVES_ALUM" hidden="1">"c9214"</definedName>
    <definedName name="IQ_PROBABLE_RECOV_RESERVES_COAL" hidden="1">"c9801"</definedName>
    <definedName name="IQ_PROBABLE_RECOV_RESERVES_COP" hidden="1">"c9158"</definedName>
    <definedName name="IQ_PROBABLE_RECOV_RESERVES_DIAM" hidden="1">"c9638"</definedName>
    <definedName name="IQ_PROBABLE_RECOV_RESERVES_GOLD" hidden="1">"c8999"</definedName>
    <definedName name="IQ_PROBABLE_RECOV_RESERVES_IRON" hidden="1">"c9373"</definedName>
    <definedName name="IQ_PROBABLE_RECOV_RESERVES_LEAD" hidden="1">"c9426"</definedName>
    <definedName name="IQ_PROBABLE_RECOV_RESERVES_MANG" hidden="1">"c9479"</definedName>
    <definedName name="IQ_PROBABLE_RECOV_RESERVES_MET_COAL" hidden="1">"c9741"</definedName>
    <definedName name="IQ_PROBABLE_RECOV_RESERVES_MOLYB" hidden="1">"c9691"</definedName>
    <definedName name="IQ_PROBABLE_RECOV_RESERVES_NICK" hidden="1">"c9267"</definedName>
    <definedName name="IQ_PROBABLE_RECOV_RESERVES_PLAT" hidden="1">"c9105"</definedName>
    <definedName name="IQ_PROBABLE_RECOV_RESERVES_SILVER" hidden="1">"c9052"</definedName>
    <definedName name="IQ_PROBABLE_RECOV_RESERVES_STEAM" hidden="1">"c9771"</definedName>
    <definedName name="IQ_PROBABLE_RECOV_RESERVES_TITAN" hidden="1">"c9532"</definedName>
    <definedName name="IQ_PROBABLE_RECOV_RESERVES_URAN" hidden="1">"c9585"</definedName>
    <definedName name="IQ_PROBABLE_RECOV_RESERVES_ZINC" hidden="1">"c9320"</definedName>
    <definedName name="IQ_PROBABLE_RESERVES_CALORIFIC_VALUE_COAL" hidden="1">"c9798"</definedName>
    <definedName name="IQ_PROBABLE_RESERVES_CALORIFIC_VALUE_MET_COAL" hidden="1">"c9738"</definedName>
    <definedName name="IQ_PROBABLE_RESERVES_CALORIFIC_VALUE_STEAM" hidden="1">"c9768"</definedName>
    <definedName name="IQ_PROBABLE_RESERVES_GRADE_ALUM" hidden="1">"c9210"</definedName>
    <definedName name="IQ_PROBABLE_RESERVES_GRADE_COP" hidden="1">"c9154"</definedName>
    <definedName name="IQ_PROBABLE_RESERVES_GRADE_DIAM" hidden="1">"c9634"</definedName>
    <definedName name="IQ_PROBABLE_RESERVES_GRADE_GOLD" hidden="1">"c8995"</definedName>
    <definedName name="IQ_PROBABLE_RESERVES_GRADE_IRON" hidden="1">"c9369"</definedName>
    <definedName name="IQ_PROBABLE_RESERVES_GRADE_LEAD" hidden="1">"c9422"</definedName>
    <definedName name="IQ_PROBABLE_RESERVES_GRADE_MANG" hidden="1">"c9475"</definedName>
    <definedName name="IQ_PROBABLE_RESERVES_GRADE_MOLYB" hidden="1">"c9687"</definedName>
    <definedName name="IQ_PROBABLE_RESERVES_GRADE_NICK" hidden="1">"c9263"</definedName>
    <definedName name="IQ_PROBABLE_RESERVES_GRADE_PLAT" hidden="1">"c9101"</definedName>
    <definedName name="IQ_PROBABLE_RESERVES_GRADE_SILVER" hidden="1">"c9048"</definedName>
    <definedName name="IQ_PROBABLE_RESERVES_GRADE_TITAN" hidden="1">"c9528"</definedName>
    <definedName name="IQ_PROBABLE_RESERVES_GRADE_URAN" hidden="1">"c9581"</definedName>
    <definedName name="IQ_PROBABLE_RESERVES_GRADE_ZINC" hidden="1">"c9316"</definedName>
    <definedName name="IQ_PRODUCTION_COST_ALUM" hidden="1">"c9253"</definedName>
    <definedName name="IQ_PRODUCTION_COST_COAL" hidden="1">"c9826"</definedName>
    <definedName name="IQ_PRODUCTION_COST_COP" hidden="1">"c9200"</definedName>
    <definedName name="IQ_PRODUCTION_COST_DIAM" hidden="1">"c9677"</definedName>
    <definedName name="IQ_PRODUCTION_COST_GOLD" hidden="1">"c9038"</definedName>
    <definedName name="IQ_PRODUCTION_COST_IRON" hidden="1">"c9412"</definedName>
    <definedName name="IQ_PRODUCTION_COST_LEAD" hidden="1">"c9465"</definedName>
    <definedName name="IQ_PRODUCTION_COST_MANG" hidden="1">"c9518"</definedName>
    <definedName name="IQ_PRODUCTION_COST_MET_COAL" hidden="1">"c9763"</definedName>
    <definedName name="IQ_PRODUCTION_COST_MOLYB" hidden="1">"c9730"</definedName>
    <definedName name="IQ_PRODUCTION_COST_NICK" hidden="1">"c9306"</definedName>
    <definedName name="IQ_PRODUCTION_COST_PLAT" hidden="1">"c9144"</definedName>
    <definedName name="IQ_PRODUCTION_COST_SILVER" hidden="1">"c9091"</definedName>
    <definedName name="IQ_PRODUCTION_COST_STEAM" hidden="1">"c9793"</definedName>
    <definedName name="IQ_PRODUCTION_COST_TITAN" hidden="1">"c9571"</definedName>
    <definedName name="IQ_PRODUCTION_COST_URAN" hidden="1">"c9624"</definedName>
    <definedName name="IQ_PRODUCTION_COST_ZINC" hidden="1">"c9359"</definedName>
    <definedName name="IQ_PROFESSIONAL" hidden="1">"c1071"</definedName>
    <definedName name="IQ_PROFESSIONAL_TITLE" hidden="1">"c1072"</definedName>
    <definedName name="IQ_PROFIT_AFTER_COST_CAPITAL_NEW_BUSINESS" hidden="1">"c9969"</definedName>
    <definedName name="IQ_PROFIT_BEFORE_COST_CAPITAL_NEW_BUSINESS" hidden="1">"c9967"</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ED_ATTRIB_ORE_RESERVES_ALUM" hidden="1">"c9216"</definedName>
    <definedName name="IQ_PROVED_ATTRIB_ORE_RESERVES_COP" hidden="1">"c9160"</definedName>
    <definedName name="IQ_PROVED_ATTRIB_ORE_RESERVES_DIAM" hidden="1">"c9640"</definedName>
    <definedName name="IQ_PROVED_ATTRIB_ORE_RESERVES_GOLD" hidden="1">"c9001"</definedName>
    <definedName name="IQ_PROVED_ATTRIB_ORE_RESERVES_IRON" hidden="1">"c9375"</definedName>
    <definedName name="IQ_PROVED_ATTRIB_ORE_RESERVES_LEAD" hidden="1">"c9428"</definedName>
    <definedName name="IQ_PROVED_ATTRIB_ORE_RESERVES_MANG" hidden="1">"c9481"</definedName>
    <definedName name="IQ_PROVED_ATTRIB_ORE_RESERVES_MOLYB" hidden="1">"c9693"</definedName>
    <definedName name="IQ_PROVED_ATTRIB_ORE_RESERVES_NICK" hidden="1">"c9269"</definedName>
    <definedName name="IQ_PROVED_ATTRIB_ORE_RESERVES_PLAT" hidden="1">"c9107"</definedName>
    <definedName name="IQ_PROVED_ATTRIB_ORE_RESERVES_SILVER" hidden="1">"c9054"</definedName>
    <definedName name="IQ_PROVED_ATTRIB_ORE_RESERVES_TITAN" hidden="1">"c9534"</definedName>
    <definedName name="IQ_PROVED_ATTRIB_ORE_RESERVES_URAN" hidden="1">"c9587"</definedName>
    <definedName name="IQ_PROVED_ATTRIB_ORE_RESERVES_ZINC" hidden="1">"c9322"</definedName>
    <definedName name="IQ_PROVED_ORE_RESERVES_ALUM" hidden="1">"c9207"</definedName>
    <definedName name="IQ_PROVED_ORE_RESERVES_COP" hidden="1">"c9151"</definedName>
    <definedName name="IQ_PROVED_ORE_RESERVES_DIAM" hidden="1">"c9631"</definedName>
    <definedName name="IQ_PROVED_ORE_RESERVES_GOLD" hidden="1">"c8992"</definedName>
    <definedName name="IQ_PROVED_ORE_RESERVES_IRON" hidden="1">"c9366"</definedName>
    <definedName name="IQ_PROVED_ORE_RESERVES_LEAD" hidden="1">"c9419"</definedName>
    <definedName name="IQ_PROVED_ORE_RESERVES_MANG" hidden="1">"c9472"</definedName>
    <definedName name="IQ_PROVED_ORE_RESERVES_MOLYB" hidden="1">"c9684"</definedName>
    <definedName name="IQ_PROVED_ORE_RESERVES_NICK" hidden="1">"c9260"</definedName>
    <definedName name="IQ_PROVED_ORE_RESERVES_PLAT" hidden="1">"c9098"</definedName>
    <definedName name="IQ_PROVED_ORE_RESERVES_SILVER" hidden="1">"c9045"</definedName>
    <definedName name="IQ_PROVED_ORE_RESERVES_TITAN" hidden="1">"c9525"</definedName>
    <definedName name="IQ_PROVED_ORE_RESERVES_URAN" hidden="1">"c9578"</definedName>
    <definedName name="IQ_PROVED_ORE_RESERVES_ZINC" hidden="1">"c9313"</definedName>
    <definedName name="IQ_PROVED_RECOV_ATTRIB_RESERVES_ALUM" hidden="1">"c9219"</definedName>
    <definedName name="IQ_PROVED_RECOV_ATTRIB_RESERVES_COAL" hidden="1">"c9803"</definedName>
    <definedName name="IQ_PROVED_RECOV_ATTRIB_RESERVES_COP" hidden="1">"c9163"</definedName>
    <definedName name="IQ_PROVED_RECOV_ATTRIB_RESERVES_DIAM" hidden="1">"c9643"</definedName>
    <definedName name="IQ_PROVED_RECOV_ATTRIB_RESERVES_GOLD" hidden="1">"c9004"</definedName>
    <definedName name="IQ_PROVED_RECOV_ATTRIB_RESERVES_IRON" hidden="1">"c9378"</definedName>
    <definedName name="IQ_PROVED_RECOV_ATTRIB_RESERVES_LEAD" hidden="1">"c9431"</definedName>
    <definedName name="IQ_PROVED_RECOV_ATTRIB_RESERVES_MANG" hidden="1">"c9484"</definedName>
    <definedName name="IQ_PROVED_RECOV_ATTRIB_RESERVES_MET_COAL" hidden="1">"c9743"</definedName>
    <definedName name="IQ_PROVED_RECOV_ATTRIB_RESERVES_MOLYB" hidden="1">"c9696"</definedName>
    <definedName name="IQ_PROVED_RECOV_ATTRIB_RESERVES_NICK" hidden="1">"c9272"</definedName>
    <definedName name="IQ_PROVED_RECOV_ATTRIB_RESERVES_PLAT" hidden="1">"c9110"</definedName>
    <definedName name="IQ_PROVED_RECOV_ATTRIB_RESERVES_SILVER" hidden="1">"c9057"</definedName>
    <definedName name="IQ_PROVED_RECOV_ATTRIB_RESERVES_STEAM" hidden="1">"c9773"</definedName>
    <definedName name="IQ_PROVED_RECOV_ATTRIB_RESERVES_TITAN" hidden="1">"c9537"</definedName>
    <definedName name="IQ_PROVED_RECOV_ATTRIB_RESERVES_URAN" hidden="1">"c9590"</definedName>
    <definedName name="IQ_PROVED_RECOV_ATTRIB_RESERVES_ZINC" hidden="1">"c9325"</definedName>
    <definedName name="IQ_PROVED_RECOV_RESERVES_ALUM" hidden="1">"c9213"</definedName>
    <definedName name="IQ_PROVED_RECOV_RESERVES_COAL" hidden="1">"c9800"</definedName>
    <definedName name="IQ_PROVED_RECOV_RESERVES_COP" hidden="1">"c9157"</definedName>
    <definedName name="IQ_PROVED_RECOV_RESERVES_DIAM" hidden="1">"c9637"</definedName>
    <definedName name="IQ_PROVED_RECOV_RESERVES_GOLD" hidden="1">"c8998"</definedName>
    <definedName name="IQ_PROVED_RECOV_RESERVES_IRON" hidden="1">"c9372"</definedName>
    <definedName name="IQ_PROVED_RECOV_RESERVES_LEAD" hidden="1">"c9425"</definedName>
    <definedName name="IQ_PROVED_RECOV_RESERVES_MANG" hidden="1">"c9478"</definedName>
    <definedName name="IQ_PROVED_RECOV_RESERVES_MET_COAL" hidden="1">"c9740"</definedName>
    <definedName name="IQ_PROVED_RECOV_RESERVES_MOLYB" hidden="1">"c9690"</definedName>
    <definedName name="IQ_PROVED_RECOV_RESERVES_NICK" hidden="1">"c9266"</definedName>
    <definedName name="IQ_PROVED_RECOV_RESERVES_PLAT" hidden="1">"c9104"</definedName>
    <definedName name="IQ_PROVED_RECOV_RESERVES_SILVER" hidden="1">"c9051"</definedName>
    <definedName name="IQ_PROVED_RECOV_RESERVES_STEAM" hidden="1">"c9770"</definedName>
    <definedName name="IQ_PROVED_RECOV_RESERVES_TITAN" hidden="1">"c9531"</definedName>
    <definedName name="IQ_PROVED_RECOV_RESERVES_URAN" hidden="1">"c9584"</definedName>
    <definedName name="IQ_PROVED_RECOV_RESERVES_ZINC" hidden="1">"c9319"</definedName>
    <definedName name="IQ_PROVED_RESERVES_CALORIFIC_VALUE_COAL" hidden="1">"c9797"</definedName>
    <definedName name="IQ_PROVED_RESERVES_CALORIFIC_VALUE_MET_COAL" hidden="1">"c9737"</definedName>
    <definedName name="IQ_PROVED_RESERVES_CALORIFIC_VALUE_STEAM" hidden="1">"c9767"</definedName>
    <definedName name="IQ_PROVED_RESERVES_GRADE_ALUM" hidden="1">"c9208"</definedName>
    <definedName name="IQ_PROVED_RESERVES_GRADE_COP" hidden="1">"c9152"</definedName>
    <definedName name="IQ_PROVED_RESERVES_GRADE_DIAM" hidden="1">"c9632"</definedName>
    <definedName name="IQ_PROVED_RESERVES_GRADE_GOLD" hidden="1">"c8993"</definedName>
    <definedName name="IQ_PROVED_RESERVES_GRADE_IRON" hidden="1">"c9367"</definedName>
    <definedName name="IQ_PROVED_RESERVES_GRADE_LEAD" hidden="1">"c9420"</definedName>
    <definedName name="IQ_PROVED_RESERVES_GRADE_MANG" hidden="1">"c9473"</definedName>
    <definedName name="IQ_PROVED_RESERVES_GRADE_MOLYB" hidden="1">"c9685"</definedName>
    <definedName name="IQ_PROVED_RESERVES_GRADE_NICK" hidden="1">"c9261"</definedName>
    <definedName name="IQ_PROVED_RESERVES_GRADE_PLAT" hidden="1">"c9099"</definedName>
    <definedName name="IQ_PROVED_RESERVES_GRADE_SILVER" hidden="1">"c9046"</definedName>
    <definedName name="IQ_PROVED_RESERVES_GRADE_TITAN" hidden="1">"c9526"</definedName>
    <definedName name="IQ_PROVED_RESERVES_GRADE_URAN" hidden="1">"c9579"</definedName>
    <definedName name="IQ_PROVED_RESERVES_GRADE_ZINC" hidden="1">"c9314"</definedName>
    <definedName name="IQ_PROVISION_10YR_ANN_CAGR" hidden="1">"c6135"</definedName>
    <definedName name="IQ_PROVISION_10YR_ANN_GROWTH" hidden="1">"c1077"</definedName>
    <definedName name="IQ_PROVISION_1YR_ANN_GROWTH" hidden="1">"c1078"</definedName>
    <definedName name="IQ_PROVISION_2YR_ANN_CAGR" hidden="1">"c6136"</definedName>
    <definedName name="IQ_PROVISION_2YR_ANN_GROWTH" hidden="1">"c1079"</definedName>
    <definedName name="IQ_PROVISION_3YR_ANN_CAGR" hidden="1">"c6137"</definedName>
    <definedName name="IQ_PROVISION_3YR_ANN_GROWTH" hidden="1">"c1080"</definedName>
    <definedName name="IQ_PROVISION_5YR_ANN_CAGR" hidden="1">"c6138"</definedName>
    <definedName name="IQ_PROVISION_5YR_ANN_GROWTH" hidden="1">"c1081"</definedName>
    <definedName name="IQ_PROVISION_7YR_ANN_CAGR" hidden="1">"c6139"</definedName>
    <definedName name="IQ_PROVISION_7YR_ANN_GROWTH" hidden="1">"c1082"</definedName>
    <definedName name="IQ_PROVISION_CHARGE_OFFS" hidden="1">"c1083"</definedName>
    <definedName name="IQ_PTBV" hidden="1">"c1084"</definedName>
    <definedName name="IQ_PTBV_AVG" hidden="1">"c1085"</definedName>
    <definedName name="IQ_PURCHASE_FOREIGN_CURRENCIES_FDIC" hidden="1">"c6513"</definedName>
    <definedName name="IQ_PURCHASED_OPTION_CONTRACTS_FDIC" hidden="1">"c6510"</definedName>
    <definedName name="IQ_PURCHASED_OPTION_CONTRACTS_FX_RISK_FDIC" hidden="1">"c6515"</definedName>
    <definedName name="IQ_PURCHASED_OPTION_CONTRACTS_NON_FX_IR_FDIC" hidden="1">"c6520"</definedName>
    <definedName name="IQ_PURCHASES_EQUIP_NONRES_SAAR_APR_FC_UNUSED" hidden="1">"c8491"</definedName>
    <definedName name="IQ_PURCHASES_EQUIP_NONRES_SAAR_APR_FC_UNUSED_UNUSED_UNUSED" hidden="1">"c8491"</definedName>
    <definedName name="IQ_PURCHASES_EQUIP_NONRES_SAAR_APR_UNUSED" hidden="1">"c7611"</definedName>
    <definedName name="IQ_PURCHASES_EQUIP_NONRES_SAAR_APR_UNUSED_UNUSED_UNUSED" hidden="1">"c7611"</definedName>
    <definedName name="IQ_PURCHASES_EQUIP_NONRES_SAAR_FC_UNUSED" hidden="1">"c7831"</definedName>
    <definedName name="IQ_PURCHASES_EQUIP_NONRES_SAAR_FC_UNUSED_UNUSED_UNUSED" hidden="1">"c7831"</definedName>
    <definedName name="IQ_PURCHASES_EQUIP_NONRES_SAAR_POP_FC_UNUSED" hidden="1">"c8051"</definedName>
    <definedName name="IQ_PURCHASES_EQUIP_NONRES_SAAR_POP_FC_UNUSED_UNUSED_UNUSED" hidden="1">"c8051"</definedName>
    <definedName name="IQ_PURCHASES_EQUIP_NONRES_SAAR_POP_UNUSED" hidden="1">"c7171"</definedName>
    <definedName name="IQ_PURCHASES_EQUIP_NONRES_SAAR_POP_UNUSED_UNUSED_UNUSED" hidden="1">"c7171"</definedName>
    <definedName name="IQ_PURCHASES_EQUIP_NONRES_SAAR_UNUSED" hidden="1">"c6951"</definedName>
    <definedName name="IQ_PURCHASES_EQUIP_NONRES_SAAR_UNUSED_UNUSED_UNUSED" hidden="1">"c6951"</definedName>
    <definedName name="IQ_PURCHASES_EQUIP_NONRES_SAAR_YOY_FC_UNUSED" hidden="1">"c8271"</definedName>
    <definedName name="IQ_PURCHASES_EQUIP_NONRES_SAAR_YOY_FC_UNUSED_UNUSED_UNUSED" hidden="1">"c8271"</definedName>
    <definedName name="IQ_PURCHASES_EQUIP_NONRES_SAAR_YOY_UNUSED" hidden="1">"c7391"</definedName>
    <definedName name="IQ_PURCHASES_EQUIP_NONRES_SAAR_YOY_UNUSED_UNUSED_UNUSED" hidden="1">"c7391"</definedName>
    <definedName name="IQ_PUT_DATE_SCHEDULE" hidden="1">"c2483"</definedName>
    <definedName name="IQ_PUT_NOTIFICATION" hidden="1">"c2485"</definedName>
    <definedName name="IQ_PUT_PRICE_SCHEDULE" hidden="1">"c2484"</definedName>
    <definedName name="IQ_PV_PREMIUMS_NEW_BUSINESS" hidden="1">"c9973"</definedName>
    <definedName name="IQ_QTD" hidden="1">750000</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_DEPR_AMORT" hidden="1">"c8750"</definedName>
    <definedName name="IQ_RE_FCCR" hidden="1">"c8858"</definedName>
    <definedName name="IQ_RE_FCCR_CONT_OPS" hidden="1">"c8859"</definedName>
    <definedName name="IQ_RE_FCCR_INCL_DISC_OPS" hidden="1">"c8860"</definedName>
    <definedName name="IQ_RE_FCCR_INCL_PREF_DIV" hidden="1">"c8861"</definedName>
    <definedName name="IQ_RE_FCCR_INCL_PREF_DIV_CONT_OPS" hidden="1">"c8862"</definedName>
    <definedName name="IQ_RE_FCCR_INCL_PREF_DIV_INCL_DISC_OPS" hidden="1">"c8863"</definedName>
    <definedName name="IQ_RE_FIXED_CHARGES" hidden="1">"c8856"</definedName>
    <definedName name="IQ_RE_FIXED_CHARGES_INCL_PREF_DIV" hidden="1">"c8857"</definedName>
    <definedName name="IQ_RE_FORECLOSURE_FDIC" hidden="1">"c6332"</definedName>
    <definedName name="IQ_RE_GAIN_LOSS_SALE_ASSETS" hidden="1">"c8751"</definedName>
    <definedName name="IQ_RE_INVEST_FDIC" hidden="1">"c6331"</definedName>
    <definedName name="IQ_RE_LOANS_DOMESTIC_CHARGE_OFFS_FDIC" hidden="1">"c6589"</definedName>
    <definedName name="IQ_RE_LOANS_DOMESTIC_FDIC" hidden="1">"c6309"</definedName>
    <definedName name="IQ_RE_LOANS_DOMESTIC_NET_CHARGE_OFFS_FDIC" hidden="1">"c6627"</definedName>
    <definedName name="IQ_RE_LOANS_DOMESTIC_RECOVERIES_FDIC" hidden="1">"c6608"</definedName>
    <definedName name="IQ_RE_LOANS_FDIC" hidden="1">"c6308"</definedName>
    <definedName name="IQ_RE_LOANS_FOREIGN_CHARGE_OFFS_FDIC" hidden="1">"c6595"</definedName>
    <definedName name="IQ_RE_LOANS_FOREIGN_NET_CHARGE_OFFS_FDIC" hidden="1">"c6633"</definedName>
    <definedName name="IQ_RE_LOANS_FOREIGN_RECOVERIES_FDIC" hidden="1">"c6614"</definedName>
    <definedName name="IQ_RE_MAINT_CAPEX" hidden="1">"c8755"</definedName>
    <definedName name="IQ_RE_MINORITY_INTEREST" hidden="1">"c8752"</definedName>
    <definedName name="IQ_RE_NET_INCOME" hidden="1">"c8749"</definedName>
    <definedName name="IQ_RE_NOI" hidden="1">"c8864"</definedName>
    <definedName name="IQ_RE_NOI_GROWTH_SAME_PROP" hidden="1">"c8866"</definedName>
    <definedName name="IQ_RE_NOI_SAME_PROP" hidden="1">"c8865"</definedName>
    <definedName name="IQ_RE_OTHER_ITEMS" hidden="1">"c8753"</definedName>
    <definedName name="IQ_REAL_ESTATE" hidden="1">"c1093"</definedName>
    <definedName name="IQ_REAL_ESTATE_ASSETS" hidden="1">"c1094"</definedName>
    <definedName name="IQ_RECOVERIES_1_4_FAMILY_LOANS_FDIC" hidden="1">"c6707"</definedName>
    <definedName name="IQ_RECOVERIES_AUTO_LOANS_FDIC" hidden="1">"c6701"</definedName>
    <definedName name="IQ_RECOVERIES_CL_LOANS_FDIC" hidden="1">"c6702"</definedName>
    <definedName name="IQ_RECOVERIES_CREDIT_CARDS_RECEIVABLES_FDIC" hidden="1">"c6704"</definedName>
    <definedName name="IQ_RECOVERIES_HOME_EQUITY_LINES_FDIC" hidden="1">"c6705"</definedName>
    <definedName name="IQ_RECOVERIES_OTHER_CONSUMER_LOANS_FDIC" hidden="1">"c6703"</definedName>
    <definedName name="IQ_RECOVERIES_OTHER_LOANS_FDIC" hidden="1">"c6706"</definedName>
    <definedName name="IQ_RECURRING_PROFIT_ACT_OR_EST" hidden="1">"c4507"</definedName>
    <definedName name="IQ_RECURRING_PROFIT_ACT_OR_EST_CIQ" hidden="1">"c5045"</definedName>
    <definedName name="IQ_RECURRING_PROFIT_EST" hidden="1">"c4499"</definedName>
    <definedName name="IQ_RECURRING_PROFIT_GUIDANCE" hidden="1">"c4500"</definedName>
    <definedName name="IQ_RECURRING_PROFIT_HIGH_EST" hidden="1">"c4501"</definedName>
    <definedName name="IQ_RECURRING_PROFIT_HIGH_GUIDANCE" hidden="1">"c4179"</definedName>
    <definedName name="IQ_RECURRING_PROFIT_LOW_EST" hidden="1">"c4502"</definedName>
    <definedName name="IQ_RECURRING_PROFIT_LOW_GUIDANCE" hidden="1">"c4219"</definedName>
    <definedName name="IQ_RECURRING_PROFIT_MEDIAN_EST" hidden="1">"c4503"</definedName>
    <definedName name="IQ_RECURRING_PROFIT_NUM_EST" hidden="1">"c4504"</definedName>
    <definedName name="IQ_RECURRING_PROFIT_SHARE_ACT_OR_EST" hidden="1">"c4508"</definedName>
    <definedName name="IQ_RECURRING_PROFIT_SHARE_ACT_OR_EST_CIQ" hidden="1">"c5046"</definedName>
    <definedName name="IQ_RECURRING_PROFIT_SHARE_EST" hidden="1">"c4506"</definedName>
    <definedName name="IQ_RECURRING_PROFIT_SHARE_GUIDANCE" hidden="1">"c4509"</definedName>
    <definedName name="IQ_RECURRING_PROFIT_SHARE_HIGH_EST" hidden="1">"c4510"</definedName>
    <definedName name="IQ_RECURRING_PROFIT_SHARE_HIGH_GUIDANCE" hidden="1">"c4200"</definedName>
    <definedName name="IQ_RECURRING_PROFIT_SHARE_LOW_EST" hidden="1">"c4511"</definedName>
    <definedName name="IQ_RECURRING_PROFIT_SHARE_LOW_GUIDANCE" hidden="1">"c4240"</definedName>
    <definedName name="IQ_RECURRING_PROFIT_SHARE_MEDIAN_EST" hidden="1">"c4512"</definedName>
    <definedName name="IQ_RECURRING_PROFIT_SHARE_NUM_EST" hidden="1">"c4513"</definedName>
    <definedName name="IQ_RECURRING_PROFIT_SHARE_STDDEV_EST" hidden="1">"c4514"</definedName>
    <definedName name="IQ_RECURRING_PROFIT_STDDEV_EST" hidden="1">"c4516"</definedName>
    <definedName name="IQ_REDEEM_PREF_STOCK" hidden="1">"c1417"</definedName>
    <definedName name="IQ_REF_ENTITY" hidden="1">"c6033"</definedName>
    <definedName name="IQ_REF_ENTITY_CIQID" hidden="1">"c6024"</definedName>
    <definedName name="IQ_REF_ENTITY_TICKER" hidden="1">"c6023"</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LATED_PLANS_FDIC" hidden="1">"c6320"</definedName>
    <definedName name="IQ_RENT_PER_SQ_FT_AVG_CONSOL" hidden="1">"c8846"</definedName>
    <definedName name="IQ_RENT_PER_SQ_FT_AVG_MANAGED" hidden="1">"c8848"</definedName>
    <definedName name="IQ_RENT_PER_SQ_FT_AVG_OTHER" hidden="1">"c8849"</definedName>
    <definedName name="IQ_RENT_PER_SQ_FT_AVG_TOTAL" hidden="1">"c8850"</definedName>
    <definedName name="IQ_RENT_PER_SQ_FT_AVG_UNCONSOL" hidden="1">"c8847"</definedName>
    <definedName name="IQ_RENT_PER_SQ_METER_AVG_CONSOL" hidden="1">"c8851"</definedName>
    <definedName name="IQ_RENT_PER_SQ_METER_AVG_MANAGED" hidden="1">"c8853"</definedName>
    <definedName name="IQ_RENT_PER_SQ_METER_AVG_OTHER" hidden="1">"c8854"</definedName>
    <definedName name="IQ_RENT_PER_SQ_METER_AVG_TOTAL" hidden="1">"c8855"</definedName>
    <definedName name="IQ_RENT_PER_SQ_METER_AVG_UNCONSOL" hidden="1">"c8852"</definedName>
    <definedName name="IQ_RENTAL_REV" hidden="1">"c1101"</definedName>
    <definedName name="IQ_RES_CONST_REAL_APR_FC_UNUSED" hidden="1">"c8536"</definedName>
    <definedName name="IQ_RES_CONST_REAL_APR_FC_UNUSED_UNUSED_UNUSED" hidden="1">"c8536"</definedName>
    <definedName name="IQ_RES_CONST_REAL_APR_UNUSED" hidden="1">"c7656"</definedName>
    <definedName name="IQ_RES_CONST_REAL_APR_UNUSED_UNUSED_UNUSED" hidden="1">"c7656"</definedName>
    <definedName name="IQ_RES_CONST_REAL_FC_UNUSED" hidden="1">"c7876"</definedName>
    <definedName name="IQ_RES_CONST_REAL_FC_UNUSED_UNUSED_UNUSED" hidden="1">"c7876"</definedName>
    <definedName name="IQ_RES_CONST_REAL_POP_FC_UNUSED" hidden="1">"c8096"</definedName>
    <definedName name="IQ_RES_CONST_REAL_POP_FC_UNUSED_UNUSED_UNUSED" hidden="1">"c8096"</definedName>
    <definedName name="IQ_RES_CONST_REAL_POP_UNUSED" hidden="1">"c7216"</definedName>
    <definedName name="IQ_RES_CONST_REAL_POP_UNUSED_UNUSED_UNUSED" hidden="1">"c7216"</definedName>
    <definedName name="IQ_RES_CONST_REAL_SAAR_APR_FC_UNUSED" hidden="1">"c8537"</definedName>
    <definedName name="IQ_RES_CONST_REAL_SAAR_APR_FC_UNUSED_UNUSED_UNUSED" hidden="1">"c8537"</definedName>
    <definedName name="IQ_RES_CONST_REAL_SAAR_APR_UNUSED" hidden="1">"c7657"</definedName>
    <definedName name="IQ_RES_CONST_REAL_SAAR_APR_UNUSED_UNUSED_UNUSED" hidden="1">"c7657"</definedName>
    <definedName name="IQ_RES_CONST_REAL_SAAR_FC_UNUSED" hidden="1">"c7877"</definedName>
    <definedName name="IQ_RES_CONST_REAL_SAAR_FC_UNUSED_UNUSED_UNUSED" hidden="1">"c7877"</definedName>
    <definedName name="IQ_RES_CONST_REAL_SAAR_POP_FC_UNUSED" hidden="1">"c8097"</definedName>
    <definedName name="IQ_RES_CONST_REAL_SAAR_POP_FC_UNUSED_UNUSED_UNUSED" hidden="1">"c8097"</definedName>
    <definedName name="IQ_RES_CONST_REAL_SAAR_POP_UNUSED" hidden="1">"c7217"</definedName>
    <definedName name="IQ_RES_CONST_REAL_SAAR_POP_UNUSED_UNUSED_UNUSED" hidden="1">"c7217"</definedName>
    <definedName name="IQ_RES_CONST_REAL_SAAR_UNUSED" hidden="1">"c6997"</definedName>
    <definedName name="IQ_RES_CONST_REAL_SAAR_UNUSED_UNUSED_UNUSED" hidden="1">"c6997"</definedName>
    <definedName name="IQ_RES_CONST_REAL_SAAR_YOY_FC_UNUSED" hidden="1">"c8317"</definedName>
    <definedName name="IQ_RES_CONST_REAL_SAAR_YOY_FC_UNUSED_UNUSED_UNUSED" hidden="1">"c8317"</definedName>
    <definedName name="IQ_RES_CONST_REAL_SAAR_YOY_UNUSED" hidden="1">"c7437"</definedName>
    <definedName name="IQ_RES_CONST_REAL_SAAR_YOY_UNUSED_UNUSED_UNUSED" hidden="1">"c7437"</definedName>
    <definedName name="IQ_RES_CONST_REAL_UNUSED" hidden="1">"c6996"</definedName>
    <definedName name="IQ_RES_CONST_REAL_UNUSED_UNUSED_UNUSED" hidden="1">"c6996"</definedName>
    <definedName name="IQ_RES_CONST_REAL_YOY_FC_UNUSED" hidden="1">"c8316"</definedName>
    <definedName name="IQ_RES_CONST_REAL_YOY_FC_UNUSED_UNUSED_UNUSED" hidden="1">"c8316"</definedName>
    <definedName name="IQ_RES_CONST_REAL_YOY_UNUSED" hidden="1">"c7436"</definedName>
    <definedName name="IQ_RES_CONST_REAL_YOY_UNUSED_UNUSED_UNUSED" hidden="1">"c7436"</definedName>
    <definedName name="IQ_RES_CONST_SAAR_APR_FC_UNUSED" hidden="1">"c8540"</definedName>
    <definedName name="IQ_RES_CONST_SAAR_APR_FC_UNUSED_UNUSED_UNUSED" hidden="1">"c8540"</definedName>
    <definedName name="IQ_RES_CONST_SAAR_APR_UNUSED" hidden="1">"c7660"</definedName>
    <definedName name="IQ_RES_CONST_SAAR_APR_UNUSED_UNUSED_UNUSED" hidden="1">"c7660"</definedName>
    <definedName name="IQ_RES_CONST_SAAR_FC_UNUSED" hidden="1">"c7880"</definedName>
    <definedName name="IQ_RES_CONST_SAAR_FC_UNUSED_UNUSED_UNUSED" hidden="1">"c7880"</definedName>
    <definedName name="IQ_RES_CONST_SAAR_POP_FC_UNUSED" hidden="1">"c8100"</definedName>
    <definedName name="IQ_RES_CONST_SAAR_POP_FC_UNUSED_UNUSED_UNUSED" hidden="1">"c8100"</definedName>
    <definedName name="IQ_RES_CONST_SAAR_POP_UNUSED" hidden="1">"c7220"</definedName>
    <definedName name="IQ_RES_CONST_SAAR_POP_UNUSED_UNUSED_UNUSED" hidden="1">"c7220"</definedName>
    <definedName name="IQ_RES_CONST_SAAR_UNUSED" hidden="1">"c7000"</definedName>
    <definedName name="IQ_RES_CONST_SAAR_UNUSED_UNUSED_UNUSED" hidden="1">"c7000"</definedName>
    <definedName name="IQ_RES_CONST_SAAR_YOY_FC_UNUSED" hidden="1">"c8320"</definedName>
    <definedName name="IQ_RES_CONST_SAAR_YOY_FC_UNUSED_UNUSED_UNUSED" hidden="1">"c8320"</definedName>
    <definedName name="IQ_RES_CONST_SAAR_YOY_UNUSED" hidden="1">"c7440"</definedName>
    <definedName name="IQ_RES_CONST_SAAR_YOY_UNUSED_UNUSED_UNUSED" hidden="1">"c7440"</definedName>
    <definedName name="IQ_RES_FIXED_INVEST" hidden="1">"c7001"</definedName>
    <definedName name="IQ_RES_FIXED_INVEST_APR" hidden="1">"c7661"</definedName>
    <definedName name="IQ_RES_FIXED_INVEST_APR_FC" hidden="1">"c8541"</definedName>
    <definedName name="IQ_RES_FIXED_INVEST_FC" hidden="1">"c7881"</definedName>
    <definedName name="IQ_RES_FIXED_INVEST_POP" hidden="1">"c7221"</definedName>
    <definedName name="IQ_RES_FIXED_INVEST_POP_FC" hidden="1">"c8101"</definedName>
    <definedName name="IQ_RES_FIXED_INVEST_REAL" hidden="1">"c6998"</definedName>
    <definedName name="IQ_RES_FIXED_INVEST_REAL_APR" hidden="1">"c7658"</definedName>
    <definedName name="IQ_RES_FIXED_INVEST_REAL_APR_FC" hidden="1">"c8538"</definedName>
    <definedName name="IQ_RES_FIXED_INVEST_REAL_FC" hidden="1">"c7878"</definedName>
    <definedName name="IQ_RES_FIXED_INVEST_REAL_POP" hidden="1">"c7218"</definedName>
    <definedName name="IQ_RES_FIXED_INVEST_REAL_POP_FC" hidden="1">"c8098"</definedName>
    <definedName name="IQ_RES_FIXED_INVEST_REAL_YOY" hidden="1">"c7438"</definedName>
    <definedName name="IQ_RES_FIXED_INVEST_REAL_YOY_FC" hidden="1">"c8318"</definedName>
    <definedName name="IQ_RES_FIXED_INVEST_SAAR" hidden="1">"c11994"</definedName>
    <definedName name="IQ_RES_FIXED_INVEST_SAAR_APR" hidden="1">"c11997"</definedName>
    <definedName name="IQ_RES_FIXED_INVEST_SAAR_POP" hidden="1">"c11995"</definedName>
    <definedName name="IQ_RES_FIXED_INVEST_SAAR_REAL" hidden="1">"c11990"</definedName>
    <definedName name="IQ_RES_FIXED_INVEST_SAAR_REAL_APR" hidden="1">"c11993"</definedName>
    <definedName name="IQ_RES_FIXED_INVEST_SAAR_REAL_POP" hidden="1">"c11991"</definedName>
    <definedName name="IQ_RES_FIXED_INVEST_SAAR_REAL_YOY" hidden="1">"c11992"</definedName>
    <definedName name="IQ_RES_FIXED_INVEST_SAAR_YOY" hidden="1">"c11996"</definedName>
    <definedName name="IQ_RES_FIXED_INVEST_YOY" hidden="1">"c7441"</definedName>
    <definedName name="IQ_RES_FIXED_INVEST_YOY_FC" hidden="1">"c8321"</definedName>
    <definedName name="IQ_RESEARCH_DEV" hidden="1">"c1419"</definedName>
    <definedName name="IQ_RESIDENTIAL_LOANS" hidden="1">"c1102"</definedName>
    <definedName name="IQ_REST_ACQUIRED_AFFILIATED_OTHER_RESTAURANTS" hidden="1">"c9873"</definedName>
    <definedName name="IQ_REST_ACQUIRED_FRANCHISE_RESTAURANTS" hidden="1">"c9867"</definedName>
    <definedName name="IQ_REST_ACQUIRED_OWNED_RESTAURANTS" hidden="1">"c9861"</definedName>
    <definedName name="IQ_REST_ACQUIRED_RESTAURANTS" hidden="1">"c9855"</definedName>
    <definedName name="IQ_REST_AFFILIATED_OTHER_RESTAURANTS_BEG" hidden="1">"c9871"</definedName>
    <definedName name="IQ_REST_AVG_VALUE_TRANSACTION" hidden="1">"c9887"</definedName>
    <definedName name="IQ_REST_AVG_VALUE_TRANSACTION_GROWTH" hidden="1">"c9888"</definedName>
    <definedName name="IQ_REST_AVG_WEEKLY_SALES" hidden="1">"c9879"</definedName>
    <definedName name="IQ_REST_AVG_WEEKLY_SALES_FRANCHISE" hidden="1">"c9877"</definedName>
    <definedName name="IQ_REST_AVG_WEEKLY_SALES_OWNED" hidden="1">"c9878"</definedName>
    <definedName name="IQ_REST_CLOSED_AFFILIATED_OTHER_RESTAURANTS" hidden="1">"c9874"</definedName>
    <definedName name="IQ_REST_CLOSED_FRANCHISE_RESTAURANTS" hidden="1">"c9868"</definedName>
    <definedName name="IQ_REST_CLOSED_OWNED_RESTAURANTS" hidden="1">"c9862"</definedName>
    <definedName name="IQ_REST_CLOSED_RESTAURANTS" hidden="1">"c9856"</definedName>
    <definedName name="IQ_REST_FRANCHISE_RESTAURANTS_BEG" hidden="1">"c9865"</definedName>
    <definedName name="IQ_REST_GUEST_COUNT_GROWTH" hidden="1">"c9889"</definedName>
    <definedName name="IQ_REST_OPENED_AFFILIATED_OTHER_RESTAURANTS" hidden="1">"c9872"</definedName>
    <definedName name="IQ_REST_OPENED_FRANCHISE_RESTAURANTS" hidden="1">"c9866"</definedName>
    <definedName name="IQ_REST_OPENED_OWNED_RESTAURANTS" hidden="1">"c9860"</definedName>
    <definedName name="IQ_REST_OPENED_RESTAURANTS" hidden="1">"c9854"</definedName>
    <definedName name="IQ_REST_OPERATING_MARGIN" hidden="1">"c9886"</definedName>
    <definedName name="IQ_REST_OWNED_RESTAURANTS_BEG" hidden="1">"c9859"</definedName>
    <definedName name="IQ_REST_RESTAURANTS_BEG" hidden="1">"c9853"</definedName>
    <definedName name="IQ_REST_SAME_RESTAURANT_SALES" hidden="1">"c9885"</definedName>
    <definedName name="IQ_REST_SAME_RESTAURANT_SALES_FRANCHISE" hidden="1">"c9883"</definedName>
    <definedName name="IQ_REST_SAME_RESTAURANT_SALES_GROWTH" hidden="1">"c9882"</definedName>
    <definedName name="IQ_REST_SAME_RESTAURANT_SALES_GROWTH_FRANCHISE" hidden="1">"c9880"</definedName>
    <definedName name="IQ_REST_SAME_RESTAURANT_SALES_GROWTH_OWNED" hidden="1">"c9881"</definedName>
    <definedName name="IQ_REST_SAME_RESTAURANT_SALES_OWNED" hidden="1">"c9884"</definedName>
    <definedName name="IQ_REST_SOLD_AFFILIATED_OTHER_RESTAURANTS" hidden="1">"c9875"</definedName>
    <definedName name="IQ_REST_SOLD_FRANCHISE_RESTAURANTS" hidden="1">"c9869"</definedName>
    <definedName name="IQ_REST_SOLD_OWNED_RESTAURANTS" hidden="1">"c9863"</definedName>
    <definedName name="IQ_REST_SOLD_RESTAURANTS" hidden="1">"c9857"</definedName>
    <definedName name="IQ_REST_TOTAL_AFFILIATED_OTHER_RESTAURANTS" hidden="1">"c9876"</definedName>
    <definedName name="IQ_REST_TOTAL_FRANCHISE_RESTAURANTS" hidden="1">"c9870"</definedName>
    <definedName name="IQ_REST_TOTAL_OWNED_RESTAURANTS" hidden="1">"c9864"</definedName>
    <definedName name="IQ_REST_TOTAL_RESTAURANTS" hidden="1">"c9858"</definedName>
    <definedName name="IQ_RESTATEMENT_BS" hidden="1">"c1643"</definedName>
    <definedName name="IQ_RESTATEMENT_CF" hidden="1">"c1644"</definedName>
    <definedName name="IQ_RESTATEMENT_IS" hidden="1">"c1642"</definedName>
    <definedName name="IQ_RESTATEMENTS_NET_FDIC" hidden="1">"c6500"</definedName>
    <definedName name="IQ_RESTR_STOCK_COMP" hidden="1">"c3506"</definedName>
    <definedName name="IQ_RESTR_STOCK_COMP_PRETAX" hidden="1">"c3504"</definedName>
    <definedName name="IQ_RESTR_STOCK_COMP_TAX" hidden="1">"c3505"</definedName>
    <definedName name="IQ_RESTRICTED_CASH" hidden="1">"c1103"</definedName>
    <definedName name="IQ_RESTRICTED_CASH_NON_CURRENT" hidden="1">"c6192"</definedName>
    <definedName name="IQ_RESTRICTED_CASH_TOTAL" hidden="1">"c6193"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 hidden="1">"c6264"</definedName>
    <definedName name="IQ_RESTRUCTURE_REIT" hidden="1">"c1110"</definedName>
    <definedName name="IQ_RESTRUCTURE_UTI" hidden="1">"c1111"</definedName>
    <definedName name="IQ_RESTRUCTURED_LOANS" hidden="1">"c1112"</definedName>
    <definedName name="IQ_RESTRUCTURED_LOANS_1_4_RESIDENTIAL_FDIC" hidden="1">"c6378"</definedName>
    <definedName name="IQ_RESTRUCTURED_LOANS_LEASES_FDIC" hidden="1">"c6377"</definedName>
    <definedName name="IQ_RESTRUCTURED_LOANS_NON_1_4_FDIC" hidden="1">"c6379"</definedName>
    <definedName name="IQ_RETAIL_ACQUIRED_AFFILIATED_OTHER_STORES" hidden="1">"c9892"</definedName>
    <definedName name="IQ_RETAIL_ACQUIRED_FRANCHISE_STORES" hidden="1">"c2895"</definedName>
    <definedName name="IQ_RETAIL_ACQUIRED_OWNED_STORES" hidden="1">"c2903"</definedName>
    <definedName name="IQ_RETAIL_ACQUIRED_STORES" hidden="1">"c2887"</definedName>
    <definedName name="IQ_RETAIL_AFFILIATED_OTHER_STORES_BEG" hidden="1">"c9890"</definedName>
    <definedName name="IQ_RETAIL_AVG_SQ_METERS_GROSS" hidden="1">"c9908"</definedName>
    <definedName name="IQ_RETAIL_AVG_SQ_METERS_NET" hidden="1">"c9907"</definedName>
    <definedName name="IQ_RETAIL_AVG_STORE_SIZE_GROSS" hidden="1">"c2066"</definedName>
    <definedName name="IQ_RETAIL_AVG_STORE_SIZE_NET" hidden="1">"c2067"</definedName>
    <definedName name="IQ_RETAIL_AVG_VALUE_TRANSACTION" hidden="1">"c9915"</definedName>
    <definedName name="IQ_RETAIL_AVG_VALUE_TRANSACTION_GROWTH" hidden="1">"c9916"</definedName>
    <definedName name="IQ_RETAIL_AVG_WK_SALES" hidden="1">"c2891"</definedName>
    <definedName name="IQ_RETAIL_AVG_WK_SALES_FRANCHISE" hidden="1">"c2899"</definedName>
    <definedName name="IQ_RETAIL_AVG_WK_SALES_OWNED" hidden="1">"c2907"</definedName>
    <definedName name="IQ_RETAIL_CLOSED_AFFILIATED_OTHER_STORES" hidden="1">"c9893"</definedName>
    <definedName name="IQ_RETAIL_CLOSED_FRANCHISE_STORES" hidden="1">"c2896"</definedName>
    <definedName name="IQ_RETAIL_CLOSED_OWNED_STORES" hidden="1">"c2904"</definedName>
    <definedName name="IQ_RETAIL_CLOSED_STORES" hidden="1">"c2063"</definedName>
    <definedName name="IQ_RETAIL_DEPOSITS_FDIC" hidden="1">"c6488"</definedName>
    <definedName name="IQ_RETAIL_FRANCHISE_STORES_BEG" hidden="1">"c2893"</definedName>
    <definedName name="IQ_RETAIL_GROSS_MARGIN" hidden="1">"c9899"</definedName>
    <definedName name="IQ_RETAIL_IS_RATIO" hidden="1">"c7002"</definedName>
    <definedName name="IQ_RETAIL_IS_RATIO_FC" hidden="1">"c7882"</definedName>
    <definedName name="IQ_RETAIL_IS_RATIO_POP" hidden="1">"c7222"</definedName>
    <definedName name="IQ_RETAIL_IS_RATIO_POP_FC" hidden="1">"c8102"</definedName>
    <definedName name="IQ_RETAIL_IS_RATIO_YOY" hidden="1">"c7442"</definedName>
    <definedName name="IQ_RETAIL_IS_RATIO_YOY_FC" hidden="1">"c8322"</definedName>
    <definedName name="IQ_RETAIL_MERCHANDISE_MARGIN" hidden="1">"c9901"</definedName>
    <definedName name="IQ_RETAIL_OPENED_AFFILIATED_OTHER_STORES" hidden="1">"c9891"</definedName>
    <definedName name="IQ_RETAIL_OPENED_FRANCHISE_STORES" hidden="1">"c2894"</definedName>
    <definedName name="IQ_RETAIL_OPENED_OWNED_STORES" hidden="1">"c2902"</definedName>
    <definedName name="IQ_RETAIL_OPENED_STORES" hidden="1">"c2062"</definedName>
    <definedName name="IQ_RETAIL_OPERATING_MARGIN" hidden="1">"c9900"</definedName>
    <definedName name="IQ_RETAIL_OWNED_STORES_BEG" hidden="1">"c2901"</definedName>
    <definedName name="IQ_RETAIL_SALES" hidden="1">"c7003"</definedName>
    <definedName name="IQ_RETAIL_SALES_APR" hidden="1">"c7663"</definedName>
    <definedName name="IQ_RETAIL_SALES_APR_FC" hidden="1">"c8543"</definedName>
    <definedName name="IQ_RETAIL_SALES_CATALOG" hidden="1">"c9903"</definedName>
    <definedName name="IQ_RETAIL_SALES_FC" hidden="1">"c7883"</definedName>
    <definedName name="IQ_RETAIL_SALES_FOOD" hidden="1">"c7004"</definedName>
    <definedName name="IQ_RETAIL_SALES_FOOD_APR" hidden="1">"c7664"</definedName>
    <definedName name="IQ_RETAIL_SALES_FOOD_APR_FC" hidden="1">"c8544"</definedName>
    <definedName name="IQ_RETAIL_SALES_FOOD_EXCL_VEHICLE" hidden="1">"c7005"</definedName>
    <definedName name="IQ_RETAIL_SALES_FOOD_EXCL_VEHICLE_APR" hidden="1">"c7665"</definedName>
    <definedName name="IQ_RETAIL_SALES_FOOD_EXCL_VEHICLE_APR_FC" hidden="1">"c8545"</definedName>
    <definedName name="IQ_RETAIL_SALES_FOOD_EXCL_VEHICLE_FC" hidden="1">"c7885"</definedName>
    <definedName name="IQ_RETAIL_SALES_FOOD_EXCL_VEHICLE_POP" hidden="1">"c7225"</definedName>
    <definedName name="IQ_RETAIL_SALES_FOOD_EXCL_VEHICLE_POP_FC" hidden="1">"c8105"</definedName>
    <definedName name="IQ_RETAIL_SALES_FOOD_EXCL_VEHICLE_YOY" hidden="1">"c7445"</definedName>
    <definedName name="IQ_RETAIL_SALES_FOOD_EXCL_VEHICLE_YOY_FC" hidden="1">"c8325"</definedName>
    <definedName name="IQ_RETAIL_SALES_FOOD_FC" hidden="1">"c7884"</definedName>
    <definedName name="IQ_RETAIL_SALES_FOOD_POP" hidden="1">"c7224"</definedName>
    <definedName name="IQ_RETAIL_SALES_FOOD_POP_FC" hidden="1">"c8104"</definedName>
    <definedName name="IQ_RETAIL_SALES_FOOD_YOY" hidden="1">"c7444"</definedName>
    <definedName name="IQ_RETAIL_SALES_FOOD_YOY_FC" hidden="1">"c8324"</definedName>
    <definedName name="IQ_RETAIL_SALES_ONLINE" hidden="1">"c9904"</definedName>
    <definedName name="IQ_RETAIL_SALES_POP" hidden="1">"c7223"</definedName>
    <definedName name="IQ_RETAIL_SALES_POP_FC" hidden="1">"c8103"</definedName>
    <definedName name="IQ_RETAIL_SALES_RETAIL" hidden="1">"c9902"</definedName>
    <definedName name="IQ_RETAIL_SALES_SAAR" hidden="1">"c7009"</definedName>
    <definedName name="IQ_RETAIL_SALES_SAAR_APR" hidden="1">"c7669"</definedName>
    <definedName name="IQ_RETAIL_SALES_SAAR_APR_FC" hidden="1">"c8549"</definedName>
    <definedName name="IQ_RETAIL_SALES_SAAR_FC" hidden="1">"c7889"</definedName>
    <definedName name="IQ_RETAIL_SALES_SAAR_POP" hidden="1">"c7229"</definedName>
    <definedName name="IQ_RETAIL_SALES_SAAR_POP_FC" hidden="1">"c8109"</definedName>
    <definedName name="IQ_RETAIL_SALES_SAAR_YOY" hidden="1">"c7449"</definedName>
    <definedName name="IQ_RETAIL_SALES_SAAR_YOY_FC" hidden="1">"c8329"</definedName>
    <definedName name="IQ_RETAIL_SALES_SQ_METER_COMPARABLE_GROSS" hidden="1">"c9914"</definedName>
    <definedName name="IQ_RETAIL_SALES_SQ_METER_COMPARABLE_NET" hidden="1">"c9913"</definedName>
    <definedName name="IQ_RETAIL_SALES_SQ_METER_GROSS" hidden="1">"c9910"</definedName>
    <definedName name="IQ_RETAIL_SALES_SQ_METER_NET" hidden="1">"c9909"</definedName>
    <definedName name="IQ_RETAIL_SALES_SQ_METER_OWNED_GROSS" hidden="1">"c9912"</definedName>
    <definedName name="IQ_RETAIL_SALES_SQ_METER_OWNED_NET" hidden="1">"c9911"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ALES_VALUE_INDEX" hidden="1">"c7006"</definedName>
    <definedName name="IQ_RETAIL_SALES_VALUE_INDEX_APR" hidden="1">"c7666"</definedName>
    <definedName name="IQ_RETAIL_SALES_VALUE_INDEX_APR_FC" hidden="1">"c8546"</definedName>
    <definedName name="IQ_RETAIL_SALES_VALUE_INDEX_FC" hidden="1">"c7886"</definedName>
    <definedName name="IQ_RETAIL_SALES_VALUE_INDEX_POP" hidden="1">"c7226"</definedName>
    <definedName name="IQ_RETAIL_SALES_VALUE_INDEX_POP_FC" hidden="1">"c8106"</definedName>
    <definedName name="IQ_RETAIL_SALES_VALUE_INDEX_YOY" hidden="1">"c7446"</definedName>
    <definedName name="IQ_RETAIL_SALES_VALUE_INDEX_YOY_FC" hidden="1">"c8326"</definedName>
    <definedName name="IQ_RETAIL_SALES_VOL_INDEX" hidden="1">"c7007"</definedName>
    <definedName name="IQ_RETAIL_SALES_VOL_INDEX_APR" hidden="1">"c7667"</definedName>
    <definedName name="IQ_RETAIL_SALES_VOL_INDEX_APR_FC" hidden="1">"c8547"</definedName>
    <definedName name="IQ_RETAIL_SALES_VOL_INDEX_EXCL_MOTOR" hidden="1">"c7008"</definedName>
    <definedName name="IQ_RETAIL_SALES_VOL_INDEX_EXCL_MOTOR_APR" hidden="1">"c7668"</definedName>
    <definedName name="IQ_RETAIL_SALES_VOL_INDEX_EXCL_MOTOR_APR_FC" hidden="1">"c8548"</definedName>
    <definedName name="IQ_RETAIL_SALES_VOL_INDEX_EXCL_MOTOR_FC" hidden="1">"c7888"</definedName>
    <definedName name="IQ_RETAIL_SALES_VOL_INDEX_EXCL_MOTOR_POP" hidden="1">"c7228"</definedName>
    <definedName name="IQ_RETAIL_SALES_VOL_INDEX_EXCL_MOTOR_POP_FC" hidden="1">"c8108"</definedName>
    <definedName name="IQ_RETAIL_SALES_VOL_INDEX_EXCL_MOTOR_YOY" hidden="1">"c7448"</definedName>
    <definedName name="IQ_RETAIL_SALES_VOL_INDEX_EXCL_MOTOR_YOY_FC" hidden="1">"c8328"</definedName>
    <definedName name="IQ_RETAIL_SALES_VOL_INDEX_FC" hidden="1">"c7887"</definedName>
    <definedName name="IQ_RETAIL_SALES_VOL_INDEX_POP" hidden="1">"c7227"</definedName>
    <definedName name="IQ_RETAIL_SALES_VOL_INDEX_POP_FC" hidden="1">"c8107"</definedName>
    <definedName name="IQ_RETAIL_SALES_VOL_INDEX_YOY" hidden="1">"c7447"</definedName>
    <definedName name="IQ_RETAIL_SALES_VOL_INDEX_YOY_FC" hidden="1">"c8327"</definedName>
    <definedName name="IQ_RETAIL_SALES_YOY" hidden="1">"c7443"</definedName>
    <definedName name="IQ_RETAIL_SALES_YOY_FC" hidden="1">"c8323"</definedName>
    <definedName name="IQ_RETAIL_SAME_STORE_SALES" hidden="1">"c9898"</definedName>
    <definedName name="IQ_RETAIL_SAME_STORE_SALES_FRANCHISE" hidden="1">"c9896"</definedName>
    <definedName name="IQ_RETAIL_SAME_STORE_SALES_OWNED" hidden="1">"c9897"</definedName>
    <definedName name="IQ_RETAIL_SOLD_AFFILIATED_OTHER_STORES" hidden="1">"c9894"</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AFFILIATED_OTHER_STORES" hidden="1">"c9895"</definedName>
    <definedName name="IQ_RETAIL_TOTAL_FRANCHISE_STORES" hidden="1">"c2898"</definedName>
    <definedName name="IQ_RETAIL_TOTAL_OWNED_STORES" hidden="1">"c2906"</definedName>
    <definedName name="IQ_RETAIL_TOTAL_SQ_METERS_GROSS" hidden="1">"c9906"</definedName>
    <definedName name="IQ_RETAIL_TOTAL_SQ_METERS_NET" hidden="1">"c9905"</definedName>
    <definedName name="IQ_RETAIL_TOTAL_STORES" hidden="1">"c2061"</definedName>
    <definedName name="IQ_RETAINED_EARN" hidden="1">"c1420"</definedName>
    <definedName name="IQ_RETAINED_EARNINGS_AVERAGE_EQUITY_FDIC" hidden="1">"c6733"</definedName>
    <definedName name="IQ_RETURN_ASSETS" hidden="1">"c1113"</definedName>
    <definedName name="IQ_RETURN_ASSETS_ACT_OR_EST" hidden="1">"c3585"</definedName>
    <definedName name="IQ_RETURN_ASSETS_ACT_OR_EST_THOM" hidden="1">"c5310"</definedName>
    <definedName name="IQ_RETURN_ASSETS_BANK" hidden="1">"c1114"</definedName>
    <definedName name="IQ_RETURN_ASSETS_BROK" hidden="1">"c1115"</definedName>
    <definedName name="IQ_RETURN_ASSETS_DET_EST" hidden="1">"c12066"</definedName>
    <definedName name="IQ_RETURN_ASSETS_DET_EST_DATE" hidden="1">"c12219"</definedName>
    <definedName name="IQ_RETURN_ASSETS_DET_EST_DATE_THOM" hidden="1">"c12247"</definedName>
    <definedName name="IQ_RETURN_ASSETS_DET_EST_INCL" hidden="1">"c12356"</definedName>
    <definedName name="IQ_RETURN_ASSETS_DET_EST_INCL_THOM" hidden="1">"c12379"</definedName>
    <definedName name="IQ_RETURN_ASSETS_DET_EST_ORIGIN" hidden="1">"c12591"</definedName>
    <definedName name="IQ_RETURN_ASSETS_DET_EST_ORIGIN_THOM" hidden="1">"c12617"</definedName>
    <definedName name="IQ_RETURN_ASSETS_DET_EST_THOM" hidden="1">"c12097"</definedName>
    <definedName name="IQ_RETURN_ASSETS_EST" hidden="1">"c3529"</definedName>
    <definedName name="IQ_RETURN_ASSETS_EST_THOM" hidden="1">"c4034"</definedName>
    <definedName name="IQ_RETURN_ASSETS_FDIC" hidden="1">"c6730"</definedName>
    <definedName name="IQ_RETURN_ASSETS_FS" hidden="1">"c1116"</definedName>
    <definedName name="IQ_RETURN_ASSETS_GUIDANCE" hidden="1">"c4517"</definedName>
    <definedName name="IQ_RETURN_ASSETS_HIGH_EST" hidden="1">"c3530"</definedName>
    <definedName name="IQ_RETURN_ASSETS_HIGH_EST_THOM" hidden="1">"c4036"</definedName>
    <definedName name="IQ_RETURN_ASSETS_HIGH_GUIDANCE" hidden="1">"c4183"</definedName>
    <definedName name="IQ_RETURN_ASSETS_LOW_EST" hidden="1">"c3531"</definedName>
    <definedName name="IQ_RETURN_ASSETS_LOW_EST_THOM" hidden="1">"c4037"</definedName>
    <definedName name="IQ_RETURN_ASSETS_LOW_GUIDANCE" hidden="1">"c4223"</definedName>
    <definedName name="IQ_RETURN_ASSETS_MEDIAN_EST" hidden="1">"c3532"</definedName>
    <definedName name="IQ_RETURN_ASSETS_MEDIAN_EST_THOM" hidden="1">"c4035"</definedName>
    <definedName name="IQ_RETURN_ASSETS_NUM_EST" hidden="1">"c3527"</definedName>
    <definedName name="IQ_RETURN_ASSETS_NUM_EST_THOM" hidden="1">"c4038"</definedName>
    <definedName name="IQ_RETURN_ASSETS_STDDEV_EST" hidden="1">"c3528"</definedName>
    <definedName name="IQ_RETURN_ASSETS_STDDEV_EST_THOM" hidden="1">"c4039"</definedName>
    <definedName name="IQ_RETURN_CAPITAL" hidden="1">"c1117"</definedName>
    <definedName name="IQ_RETURN_EMBEDDED_VALUE" hidden="1">"c9974"</definedName>
    <definedName name="IQ_RETURN_EQUITY" hidden="1">"c1118"</definedName>
    <definedName name="IQ_RETURN_EQUITY_ACT_OR_EST" hidden="1">"c3586"</definedName>
    <definedName name="IQ_RETURN_EQUITY_ACT_OR_EST_THOM" hidden="1">"c5311"</definedName>
    <definedName name="IQ_RETURN_EQUITY_BANK" hidden="1">"c1119"</definedName>
    <definedName name="IQ_RETURN_EQUITY_BROK" hidden="1">"c1120"</definedName>
    <definedName name="IQ_RETURN_EQUITY_DET_EST" hidden="1">"c12067"</definedName>
    <definedName name="IQ_RETURN_EQUITY_DET_EST_DATE" hidden="1">"c12220"</definedName>
    <definedName name="IQ_RETURN_EQUITY_DET_EST_DATE_THOM" hidden="1">"c12248"</definedName>
    <definedName name="IQ_RETURN_EQUITY_DET_EST_INCL" hidden="1">"c12357"</definedName>
    <definedName name="IQ_RETURN_EQUITY_DET_EST_INCL_THOM" hidden="1">"c12380"</definedName>
    <definedName name="IQ_RETURN_EQUITY_DET_EST_ORIGIN" hidden="1">"c12592"</definedName>
    <definedName name="IQ_RETURN_EQUITY_DET_EST_ORIGIN_THOM" hidden="1">"c12618"</definedName>
    <definedName name="IQ_RETURN_EQUITY_DET_EST_THOM" hidden="1">"c12098"</definedName>
    <definedName name="IQ_RETURN_EQUITY_EST" hidden="1">"c3535"</definedName>
    <definedName name="IQ_RETURN_EQUITY_EST_THOM" hidden="1">"c5479"</definedName>
    <definedName name="IQ_RETURN_EQUITY_FDIC" hidden="1">"c6732"</definedName>
    <definedName name="IQ_RETURN_EQUITY_FS" hidden="1">"c1121"</definedName>
    <definedName name="IQ_RETURN_EQUITY_GUIDANCE" hidden="1">"c4518"</definedName>
    <definedName name="IQ_RETURN_EQUITY_HIGH_EST" hidden="1">"c3536"</definedName>
    <definedName name="IQ_RETURN_EQUITY_HIGH_EST_THOM" hidden="1">"c5283"</definedName>
    <definedName name="IQ_RETURN_EQUITY_HIGH_GUIDANCE" hidden="1">"c4182"</definedName>
    <definedName name="IQ_RETURN_EQUITY_LOW_EST" hidden="1">"c3537"</definedName>
    <definedName name="IQ_RETURN_EQUITY_LOW_EST_THOM" hidden="1">"c5284"</definedName>
    <definedName name="IQ_RETURN_EQUITY_LOW_GUIDANCE" hidden="1">"c4222"</definedName>
    <definedName name="IQ_RETURN_EQUITY_MEDIAN_EST" hidden="1">"c3538"</definedName>
    <definedName name="IQ_RETURN_EQUITY_MEDIAN_EST_THOM" hidden="1">"c5282"</definedName>
    <definedName name="IQ_RETURN_EQUITY_NUM_EST" hidden="1">"c3533"</definedName>
    <definedName name="IQ_RETURN_EQUITY_NUM_EST_THOM" hidden="1">"c5285"</definedName>
    <definedName name="IQ_RETURN_EQUITY_STDDEV_EST" hidden="1">"c3534"</definedName>
    <definedName name="IQ_RETURN_EQUITY_STDDEV_EST_THOM" hidden="1">"c5286"</definedName>
    <definedName name="IQ_RETURN_INVESTMENT" hidden="1">"c1421"</definedName>
    <definedName name="IQ_REV" hidden="1">"c1122"</definedName>
    <definedName name="IQ_REV_AP" hidden="1">"c8873"</definedName>
    <definedName name="IQ_REV_AP_ABS" hidden="1">"c8892"</definedName>
    <definedName name="IQ_REV_BEFORE_LL" hidden="1">"c1123"</definedName>
    <definedName name="IQ_REV_DET_EST" hidden="1">"c12065"</definedName>
    <definedName name="IQ_REV_DET_EST_CURRENCY" hidden="1">"c12472"</definedName>
    <definedName name="IQ_REV_DET_EST_CURRENCY_THOM" hidden="1">"c12495"</definedName>
    <definedName name="IQ_REV_DET_EST_DATE" hidden="1">"c12218"</definedName>
    <definedName name="IQ_REV_DET_EST_DATE_THOM" hidden="1">"c12246"</definedName>
    <definedName name="IQ_REV_DET_EST_INCL" hidden="1">"c12355"</definedName>
    <definedName name="IQ_REV_DET_EST_INCL_THOM" hidden="1">"c12378"</definedName>
    <definedName name="IQ_REV_DET_EST_ORIGIN" hidden="1">"c12590"</definedName>
    <definedName name="IQ_REV_DET_EST_ORIGIN_THOM" hidden="1">"c12616"</definedName>
    <definedName name="IQ_REV_DET_EST_THOM" hidden="1">"c12096"</definedName>
    <definedName name="IQ_REV_NAME_AP" hidden="1">"c8911"</definedName>
    <definedName name="IQ_REV_NAME_AP_ABS" hidden="1">"c8930"</definedName>
    <definedName name="IQ_REV_STDDEV_EST" hidden="1">"c1124"</definedName>
    <definedName name="IQ_REV_STDDEV_EST_CIQ" hidden="1">"c3621"</definedName>
    <definedName name="IQ_REV_STDDEV_EST_THOM" hidden="1">"c3657"</definedName>
    <definedName name="IQ_REV_UTI" hidden="1">"c1125"</definedName>
    <definedName name="IQ_REVALUATION_GAINS_FDIC" hidden="1">"c6428"</definedName>
    <definedName name="IQ_REVALUATION_LOSSES_FDIC" hidden="1">"c6429"</definedName>
    <definedName name="IQ_REVENUE" hidden="1">"c1422"</definedName>
    <definedName name="IQ_REVENUE_10K" hidden="1">"IQ_REVENUE_10K"</definedName>
    <definedName name="IQ_REVENUE_10Q" hidden="1">"IQ_REVENUE_10Q"</definedName>
    <definedName name="IQ_REVENUE_10Q1" hidden="1">"IQ_REVENUE_10Q1"</definedName>
    <definedName name="IQ_REVENUE_ACT_OR_EST" hidden="1">"c2214"</definedName>
    <definedName name="IQ_REVENUE_ACT_OR_EST_CIQ" hidden="1">"c5059"</definedName>
    <definedName name="IQ_REVENUE_ACT_OR_EST_THOM" hidden="1">"c5299"</definedName>
    <definedName name="IQ_REVENUE_EST" hidden="1">"c1126"</definedName>
    <definedName name="IQ_REVENUE_EST_1" hidden="1">"IQ_REVENUE_EST_1"</definedName>
    <definedName name="IQ_REVENUE_EST_BOTTOM_UP" hidden="1">"c5488"</definedName>
    <definedName name="IQ_REVENUE_EST_CIQ" hidden="1">"c3616"</definedName>
    <definedName name="IQ_REVENUE_EST_THOM" hidden="1">"c3652"</definedName>
    <definedName name="IQ_REVENUE_GROWTH_1" hidden="1">"IQ_REVENUE_GROWTH_1"</definedName>
    <definedName name="IQ_REVENUE_GROWTH_2" hidden="1">"IQ_REVENUE_GROWTH_2"</definedName>
    <definedName name="IQ_REVENUE_GUIDANCE" hidden="1">"c4519"</definedName>
    <definedName name="IQ_REVENUE_HIGH_EST" hidden="1">"c1127"</definedName>
    <definedName name="IQ_REVENUE_HIGH_EST_CIQ" hidden="1">"c3618"</definedName>
    <definedName name="IQ_REVENUE_HIGH_EST_THOM" hidden="1">"c3654"</definedName>
    <definedName name="IQ_REVENUE_HIGH_GUIDANCE" hidden="1">"c4169"</definedName>
    <definedName name="IQ_REVENUE_LOW_EST" hidden="1">"c1128"</definedName>
    <definedName name="IQ_REVENUE_LOW_EST_CIQ" hidden="1">"c3619"</definedName>
    <definedName name="IQ_REVENUE_LOW_EST_THOM" hidden="1">"c3655"</definedName>
    <definedName name="IQ_REVENUE_LOW_GUIDANCE" hidden="1">"c4209"</definedName>
    <definedName name="IQ_REVENUE_MEDIAN_EST" hidden="1">"c1662"</definedName>
    <definedName name="IQ_REVENUE_MEDIAN_EST_CIQ" hidden="1">"c3617"</definedName>
    <definedName name="IQ_REVENUE_MEDIAN_EST_THOM" hidden="1">"c3653"</definedName>
    <definedName name="IQ_REVENUE_NUM_EST" hidden="1">"c1129"</definedName>
    <definedName name="IQ_REVENUE_NUM_EST_CIQ" hidden="1">"c3620"</definedName>
    <definedName name="IQ_REVENUE_NUM_EST_THOM" hidden="1">"c3656"</definedName>
    <definedName name="IQ_REVISION_DATE_" hidden="1">38965.6363425926</definedName>
    <definedName name="IQ_REVOLVING_SECURED_1_–4_NON_ACCRUAL_FFIEC" hidden="1">"c15565"</definedName>
    <definedName name="IQ_RISK_ADJ_BANK_ASSETS" hidden="1">"c2670"</definedName>
    <definedName name="IQ_RISK_WEIGHTED_ASSETS_FDIC" hidden="1">"c6370"</definedName>
    <definedName name="IQ_ROYALTY_REVENUE_COAL" hidden="1">"c15932"</definedName>
    <definedName name="IQ_RSI" hidden="1">"c12704"</definedName>
    <definedName name="IQ_RSI_ADJ" hidden="1">"c12705"</definedName>
    <definedName name="IQ_SALARIED_WORKFORCE" hidden="1">"c7010"</definedName>
    <definedName name="IQ_SALARIED_WORKFORCE_APR" hidden="1">"c7670"</definedName>
    <definedName name="IQ_SALARIED_WORKFORCE_APR_FC" hidden="1">"c8550"</definedName>
    <definedName name="IQ_SALARIED_WORKFORCE_FC" hidden="1">"c7890"</definedName>
    <definedName name="IQ_SALARIED_WORKFORCE_POP" hidden="1">"c7230"</definedName>
    <definedName name="IQ_SALARIED_WORKFORCE_POP_FC" hidden="1">"c8110"</definedName>
    <definedName name="IQ_SALARIED_WORKFORCE_YOY" hidden="1">"c7450"</definedName>
    <definedName name="IQ_SALARIED_WORKFORCE_YOY_FC" hidden="1">"c8330"</definedName>
    <definedName name="IQ_SALARY" hidden="1">"c1130"</definedName>
    <definedName name="IQ_SALARY_FDIC" hidden="1">"c6576"</definedName>
    <definedName name="IQ_SALE_CONVERSION_RETIREMENT_STOCK_FDIC" hidden="1">"c6661"</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 hidden="1">"c6284"</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AVINGS_RATE_DISP_INC_PCT" hidden="1">"c7011"</definedName>
    <definedName name="IQ_SAVINGS_RATE_DISP_INC_PCT_FC" hidden="1">"c7891"</definedName>
    <definedName name="IQ_SAVINGS_RATE_DISP_INC_PCT_POP" hidden="1">"c7231"</definedName>
    <definedName name="IQ_SAVINGS_RATE_DISP_INC_PCT_POP_FC" hidden="1">"c8111"</definedName>
    <definedName name="IQ_SAVINGS_RATE_DISP_INC_PCT_YOY" hidden="1">"c7451"</definedName>
    <definedName name="IQ_SAVINGS_RATE_DISP_INC_PCT_YOY_FC" hidden="1">"c8331"</definedName>
    <definedName name="IQ_SAVINGS_RATE_GDP_PCT" hidden="1">"c7012"</definedName>
    <definedName name="IQ_SAVINGS_RATE_GDP_PCT_FC" hidden="1">"c7892"</definedName>
    <definedName name="IQ_SAVINGS_RATE_GDP_PCT_POP" hidden="1">"c7232"</definedName>
    <definedName name="IQ_SAVINGS_RATE_GDP_PCT_POP_FC" hidden="1">"c8112"</definedName>
    <definedName name="IQ_SAVINGS_RATE_GDP_PCT_YOY" hidden="1">"c7452"</definedName>
    <definedName name="IQ_SAVINGS_RATE_GDP_PCT_YOY_FC" hidden="1">"c8332"</definedName>
    <definedName name="IQ_SAVINGS_RATE_PERSONAL_INC_PCT" hidden="1">"c7013"</definedName>
    <definedName name="IQ_SAVINGS_RATE_PERSONAL_INC_PCT_FC" hidden="1">"c7893"</definedName>
    <definedName name="IQ_SAVINGS_RATE_PERSONAL_INC_PCT_POP" hidden="1">"c7233"</definedName>
    <definedName name="IQ_SAVINGS_RATE_PERSONAL_INC_PCT_POP_FC" hidden="1">"c8113"</definedName>
    <definedName name="IQ_SAVINGS_RATE_PERSONAL_INC_PCT_YOY" hidden="1">"c7453"</definedName>
    <definedName name="IQ_SAVINGS_RATE_PERSONAL_INC_PCT_YOY_FC" hidden="1">"c8333"</definedName>
    <definedName name="IQ_SEC_PURCHASED_RESELL" hidden="1">"c5513"</definedName>
    <definedName name="IQ_SECUR_RECEIV" hidden="1">"c1151"</definedName>
    <definedName name="IQ_SECURED_1_4_FAMILY_RESIDENTIAL_CHARGE_OFFS_FDIC" hidden="1">"c6590"</definedName>
    <definedName name="IQ_SECURED_1_4_FAMILY_RESIDENTIAL_NET_CHARGE_OFFS_FDIC" hidden="1">"c6628"</definedName>
    <definedName name="IQ_SECURED_1_4_FAMILY_RESIDENTIAL_RECOVERIES_FDIC" hidden="1">"c6609"</definedName>
    <definedName name="IQ_SECURED_DEBT" hidden="1">"c2546"</definedName>
    <definedName name="IQ_SECURED_DEBT_PCT" hidden="1">"c2547"</definedName>
    <definedName name="IQ_SECURED_FARMLAND_CHARGE_OFFS_FDIC" hidden="1">"c6593"</definedName>
    <definedName name="IQ_SECURED_FARMLAND_NET_CHARGE_OFFS_FDIC" hidden="1">"c6631"</definedName>
    <definedName name="IQ_SECURED_FARMLAND_RECOVERIES_FDIC" hidden="1">"c6612"</definedName>
    <definedName name="IQ_SECURED_MULTIFAMILY_RESIDENTIAL_CHARGE_OFFS_FDIC" hidden="1">"c6591"</definedName>
    <definedName name="IQ_SECURED_MULTIFAMILY_RESIDENTIAL_NET_CHARGE_OFFS_FDIC" hidden="1">"c6629"</definedName>
    <definedName name="IQ_SECURED_MULTIFAMILY_RESIDENTIAL_RECOVERIES_FDIC" hidden="1">"c6610"</definedName>
    <definedName name="IQ_SECURED_NONFARM_NONRESIDENTIAL_CHARGE_OFFS_FDIC" hidden="1">"c6592"</definedName>
    <definedName name="IQ_SECURED_NONFARM_NONRESIDENTIAL_NET_CHARGE_OFFS_FDIC" hidden="1">"c6630"</definedName>
    <definedName name="IQ_SECURED_NONFARM_NONRESIDENTIAL_RECOVERIES_FDIC" hidden="1">"c6611"</definedName>
    <definedName name="IQ_SECURITIES_GAINS_FDIC" hidden="1">"c6584"</definedName>
    <definedName name="IQ_SECURITIES_ISSUED_STATES_FDIC" hidden="1">"c6300"</definedName>
    <definedName name="IQ_SECURITIES_LENT_FDIC" hidden="1">"c6532"</definedName>
    <definedName name="IQ_SECURITIES_UNDERWRITING_FDIC" hidden="1">"c6529"</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DOL" hidden="1">"c12042"</definedName>
    <definedName name="IQ_SEMI_BACKLOG" hidden="1">"c10005"</definedName>
    <definedName name="IQ_SEMI_BACKLOG_AVG_PRICE" hidden="1">"c10006"</definedName>
    <definedName name="IQ_SEMI_BACKLOG_VALUE" hidden="1">"c10007"</definedName>
    <definedName name="IQ_SEMI_BOOK_TO_BILL_RATIO" hidden="1">"c10008"</definedName>
    <definedName name="IQ_SEMI_ORDER_AVG_PRICE" hidden="1">"c10002"</definedName>
    <definedName name="IQ_SEMI_ORDER_VALUE" hidden="1">"c10003"</definedName>
    <definedName name="IQ_SEMI_ORDER_VALUE_CHANGE" hidden="1">"c10004"</definedName>
    <definedName name="IQ_SEMI_ORDERS" hidden="1">"c10001"</definedName>
    <definedName name="IQ_SEMI_WARRANTY_RES_ACQ" hidden="1">"c10011"</definedName>
    <definedName name="IQ_SEMI_WARRANTY_RES_BEG" hidden="1">"c10009"</definedName>
    <definedName name="IQ_SEMI_WARRANTY_RES_END" hidden="1">"c10014"</definedName>
    <definedName name="IQ_SEMI_WARRANTY_RES_ISS" hidden="1">"c10010"</definedName>
    <definedName name="IQ_SEMI_WARRANTY_RES_OTHER" hidden="1">"c10013"</definedName>
    <definedName name="IQ_SEMI_WARRANTY_RES_PAY" hidden="1">"c10012"</definedName>
    <definedName name="IQ_SEPARATE_ACCT_ASSETS" hidden="1">"c1155"</definedName>
    <definedName name="IQ_SEPARATE_ACCT_LIAB" hidden="1">"c1156"</definedName>
    <definedName name="IQ_SERV_CHARGE_DEPOSITS" hidden="1">"c1157"</definedName>
    <definedName name="IQ_SERVICE_CHARGES_FDIC" hidden="1">"c6572"</definedName>
    <definedName name="IQ_SERVICE_FEE" hidden="1">"c8951"</definedName>
    <definedName name="IQ_SGA" hidden="1">"c1158"</definedName>
    <definedName name="IQ_SGA_BNK" hidden="1">"c1159"</definedName>
    <definedName name="IQ_SGA_INS" hidden="1">"c1160"</definedName>
    <definedName name="IQ_SGA_MARGIN" hidden="1">"c1898"</definedName>
    <definedName name="IQ_SGA_RE" hidden="1">"c6265"</definedName>
    <definedName name="IQ_SGA_REIT" hidden="1">"c1161"</definedName>
    <definedName name="IQ_SGA_SUPPL" hidden="1">"c1162"</definedName>
    <definedName name="IQ_SGA_UTI" hidden="1">"c1163"</definedName>
    <definedName name="IQ_SHAREOUTSTANDING" hidden="1">"c1347"</definedName>
    <definedName name="IQ_SHARES_PURCHASED_AVERAGE_PRICE" hidden="1">"c5821"</definedName>
    <definedName name="IQ_SHARES_PURCHASED_QUARTER" hidden="1">"c5820"</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C_SEC_RECEIPTS_SAAR_USD_APR_FC" hidden="1">"c12005"</definedName>
    <definedName name="IQ_SOC_SEC_RECEIPTS_SAAR_USD_FC" hidden="1">"c12002"</definedName>
    <definedName name="IQ_SOC_SEC_RECEIPTS_SAAR_USD_POP_FC" hidden="1">"c12003"</definedName>
    <definedName name="IQ_SOC_SEC_RECEIPTS_SAAR_USD_YOY_FC" hidden="1">"c12004"</definedName>
    <definedName name="IQ_SOC_SEC_RECEIPTS_USD_APR_FC" hidden="1">"c12001"</definedName>
    <definedName name="IQ_SOC_SEC_RECEIPTS_USD_FC" hidden="1">"c11998"</definedName>
    <definedName name="IQ_SOC_SEC_RECEIPTS_USD_POP_FC" hidden="1">"c11999"</definedName>
    <definedName name="IQ_SOC_SEC_RECEIPTS_USD_YOY_FC" hidden="1">"c12000"</definedName>
    <definedName name="IQ_SOCIAL_SEC_RECEIPTS" hidden="1">"c7015"</definedName>
    <definedName name="IQ_SOCIAL_SEC_RECEIPTS_APR" hidden="1">"c7675"</definedName>
    <definedName name="IQ_SOCIAL_SEC_RECEIPTS_APR_FC" hidden="1">"c8555"</definedName>
    <definedName name="IQ_SOCIAL_SEC_RECEIPTS_FC" hidden="1">"c7895"</definedName>
    <definedName name="IQ_SOCIAL_SEC_RECEIPTS_POP" hidden="1">"c7235"</definedName>
    <definedName name="IQ_SOCIAL_SEC_RECEIPTS_POP_FC" hidden="1">"c8115"</definedName>
    <definedName name="IQ_SOCIAL_SEC_RECEIPTS_SAAR" hidden="1">"c7016"</definedName>
    <definedName name="IQ_SOCIAL_SEC_RECEIPTS_SAAR_APR" hidden="1">"c7676"</definedName>
    <definedName name="IQ_SOCIAL_SEC_RECEIPTS_SAAR_APR_FC" hidden="1">"c8556"</definedName>
    <definedName name="IQ_SOCIAL_SEC_RECEIPTS_SAAR_FC" hidden="1">"c7896"</definedName>
    <definedName name="IQ_SOCIAL_SEC_RECEIPTS_SAAR_POP" hidden="1">"c7236"</definedName>
    <definedName name="IQ_SOCIAL_SEC_RECEIPTS_SAAR_POP_FC" hidden="1">"c8116"</definedName>
    <definedName name="IQ_SOCIAL_SEC_RECEIPTS_SAAR_YOY" hidden="1">"c7456"</definedName>
    <definedName name="IQ_SOCIAL_SEC_RECEIPTS_SAAR_YOY_FC" hidden="1">"c8336"</definedName>
    <definedName name="IQ_SOCIAL_SEC_RECEIPTS_YOY" hidden="1">"c7455"</definedName>
    <definedName name="IQ_SOCIAL_SEC_RECEIPTS_YOY_FC" hidden="1">"c8335"</definedName>
    <definedName name="IQ_SOFTWARE" hidden="1">"c1167"</definedName>
    <definedName name="IQ_SOURCE" hidden="1">"c1168"</definedName>
    <definedName name="IQ_SP" hidden="1">"c2171"</definedName>
    <definedName name="IQ_SP_BANK" hidden="1">"c2637"</definedName>
    <definedName name="IQ_SP_BANK_ACTION" hidden="1">"c2636"</definedName>
    <definedName name="IQ_SP_BANK_DATE" hidden="1">"c2635"</definedName>
    <definedName name="IQ_SP_BIRCA" hidden="1">"c28811"</definedName>
    <definedName name="IQ_SP_DATE" hidden="1">"c2172"</definedName>
    <definedName name="IQ_SP_FIN_ENHANCE_FX" hidden="1">"c2631"</definedName>
    <definedName name="IQ_SP_FIN_ENHANCE_FX_ACTION" hidden="1">"c2630"</definedName>
    <definedName name="IQ_SP_FIN_ENHANCE_FX_DATE" hidden="1">"c2629"</definedName>
    <definedName name="IQ_SP_FIN_ENHANCE_LC" hidden="1">"c2634"</definedName>
    <definedName name="IQ_SP_FIN_ENHANCE_LC_ACTION" hidden="1">"c2633"</definedName>
    <definedName name="IQ_SP_FIN_ENHANCE_LC_DATE" hidden="1">"c2632"</definedName>
    <definedName name="IQ_SP_FIN_STRENGTH_LC_ACTION_LT" hidden="1">"c2625"</definedName>
    <definedName name="IQ_SP_FIN_STRENGTH_LC_ACTION_ST" hidden="1">"c2626"</definedName>
    <definedName name="IQ_SP_FIN_STRENGTH_LC_DATE_LT" hidden="1">"c2623"</definedName>
    <definedName name="IQ_SP_FIN_STRENGTH_LC_DATE_ST" hidden="1">"c2624"</definedName>
    <definedName name="IQ_SP_FIN_STRENGTH_LC_LT" hidden="1">"c2627"</definedName>
    <definedName name="IQ_SP_FIN_STRENGTH_LC_ST" hidden="1">"c2628"</definedName>
    <definedName name="IQ_SP_FX_ACTION_LT" hidden="1">"c2613"</definedName>
    <definedName name="IQ_SP_FX_ACTION_ST" hidden="1">"c2614"</definedName>
    <definedName name="IQ_SP_FX_DATE_LT" hidden="1">"c2611"</definedName>
    <definedName name="IQ_SP_FX_DATE_ST" hidden="1">"c2612"</definedName>
    <definedName name="IQ_SP_FX_LT" hidden="1">"c2615"</definedName>
    <definedName name="IQ_SP_FX_ST" hidden="1">"c2616"</definedName>
    <definedName name="IQ_SP_ISSUE_ACTION" hidden="1">"c2644"</definedName>
    <definedName name="IQ_SP_ISSUE_DATE" hidden="1">"c2643"</definedName>
    <definedName name="IQ_SP_ISSUE_LT" hidden="1">"c2645"</definedName>
    <definedName name="IQ_SP_ISSUE_OUTLOOK_WATCH" hidden="1">"c2650"</definedName>
    <definedName name="IQ_SP_ISSUE_OUTLOOK_WATCH_DATE" hidden="1">"c2649"</definedName>
    <definedName name="IQ_SP_ISSUE_RECOVER" hidden="1">"c2648"</definedName>
    <definedName name="IQ_SP_ISSUE_RECOVER_ACTION" hidden="1">"c2647"</definedName>
    <definedName name="IQ_SP_ISSUE_RECOVER_DATE" hidden="1">"c2646"</definedName>
    <definedName name="IQ_SP_LC_ACTION_LT" hidden="1">"c2619"</definedName>
    <definedName name="IQ_SP_LC_ACTION_ST" hidden="1">"c2620"</definedName>
    <definedName name="IQ_SP_LC_DATE_LT" hidden="1">"c2617"</definedName>
    <definedName name="IQ_SP_LC_DATE_ST" hidden="1">"c2618"</definedName>
    <definedName name="IQ_SP_LC_LT" hidden="1">"c2621"</definedName>
    <definedName name="IQ_SP_LC_ST" hidden="1">"c2622"</definedName>
    <definedName name="IQ_SP_OUTLOOK_WATCH" hidden="1">"c2639"</definedName>
    <definedName name="IQ_SP_OUTLOOK_WATCH_DATE" hidden="1">"c2638"</definedName>
    <definedName name="IQ_SP_REASON" hidden="1">"c2174"</definedName>
    <definedName name="IQ_SP_STATUS" hidden="1">"c2173"</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 hidden="1">"c6266"</definedName>
    <definedName name="IQ_SPECIAL_DIV_CF_REIT" hidden="1">"c1174"</definedName>
    <definedName name="IQ_SPECIAL_DIV_CF_UTI" hidden="1">"c1175"</definedName>
    <definedName name="IQ_SPECIAL_DIV_SHARE" hidden="1">"c3007"</definedName>
    <definedName name="IQ_SQ_FT_LEASED_GROSS_CONSOL" hidden="1">"c8820"</definedName>
    <definedName name="IQ_SQ_FT_LEASED_GROSS_MANAGED" hidden="1">"c8822"</definedName>
    <definedName name="IQ_SQ_FT_LEASED_GROSS_OTHER" hidden="1">"c8823"</definedName>
    <definedName name="IQ_SQ_FT_LEASED_GROSS_TOTAL" hidden="1">"c8824"</definedName>
    <definedName name="IQ_SQ_FT_LEASED_GROSS_UNCONSOL" hidden="1">"c8821"</definedName>
    <definedName name="IQ_SQ_FT_LEASED_NET_CONSOL" hidden="1">"c8825"</definedName>
    <definedName name="IQ_SQ_FT_LEASED_NET_MANAGED" hidden="1">"c8827"</definedName>
    <definedName name="IQ_SQ_FT_LEASED_NET_OTHER" hidden="1">"c8828"</definedName>
    <definedName name="IQ_SQ_FT_LEASED_NET_TOTAL" hidden="1">"c8829"</definedName>
    <definedName name="IQ_SQ_FT_LEASED_NET_UNCONSOL" hidden="1">"c8826"</definedName>
    <definedName name="IQ_SQ_METER_LEASED_GROSS_CONSOL" hidden="1">"c8830"</definedName>
    <definedName name="IQ_SQ_METER_LEASED_GROSS_MANAGED" hidden="1">"c8832"</definedName>
    <definedName name="IQ_SQ_METER_LEASED_GROSS_OTHER" hidden="1">"c8833"</definedName>
    <definedName name="IQ_SQ_METER_LEASED_GROSS_TOTAL" hidden="1">"c8834"</definedName>
    <definedName name="IQ_SQ_METER_LEASED_GROSS_UNCONSOL" hidden="1">"c8831"</definedName>
    <definedName name="IQ_SQ_METER_LEASED_NET_CONSOL" hidden="1">"c8835"</definedName>
    <definedName name="IQ_SQ_METER_LEASED_NET_MANAGED" hidden="1">"c8837"</definedName>
    <definedName name="IQ_SQ_METER_LEASED_NET_OTHER" hidden="1">"c8838"</definedName>
    <definedName name="IQ_SQ_METER_LEASED_NET_TOTAL" hidden="1">"c8839"</definedName>
    <definedName name="IQ_SQ_METER_LEASED_NET_UNCONSOL" hidden="1">"c8836"</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 hidden="1">"c6267"</definedName>
    <definedName name="IQ_ST_DEBT_ISSUED_REIT" hidden="1">"c1186"</definedName>
    <definedName name="IQ_ST_DEBT_ISSUED_UTI" hidden="1">"c1187"</definedName>
    <definedName name="IQ_ST_DEBT_PCT" hidden="1">"c2539"</definedName>
    <definedName name="IQ_ST_DEBT_RE" hidden="1">"c6268"</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 hidden="1">"c6269"</definedName>
    <definedName name="IQ_ST_DEBT_REPAID_REIT" hidden="1">"c1194"</definedName>
    <definedName name="IQ_ST_DEBT_REPAID_UTI" hidden="1">"c1195"</definedName>
    <definedName name="IQ_ST_DEBT_UTI" hidden="1">"c1196"</definedName>
    <definedName name="IQ_ST_FHLB_DEBT" hidden="1">"c5658"</definedName>
    <definedName name="IQ_ST_INVEST" hidden="1">"c1197"</definedName>
    <definedName name="IQ_ST_INVEST_UTI" hidden="1">"c1198"</definedName>
    <definedName name="IQ_ST_NOTE_RECEIV" hidden="1">"c1199"</definedName>
    <definedName name="IQ_STAND_REC_DET_EST" hidden="1">"c12069"</definedName>
    <definedName name="IQ_STAND_REC_DET_EST_DATE" hidden="1">"c12222"</definedName>
    <definedName name="IQ_STAND_REC_DET_EST_DATE_THOM" hidden="1">"c12250"</definedName>
    <definedName name="IQ_STAND_REC_DET_EST_ORIGIN" hidden="1">"c12594"</definedName>
    <definedName name="IQ_STAND_REC_DET_EST_ORIGIN_THOM" hidden="1">"c12620"</definedName>
    <definedName name="IQ_STAND_REC_DET_EST_THOM" hidden="1">"c12100"</definedName>
    <definedName name="IQ_STAND_REC_NUM_DET_EST" hidden="1">"c12068"</definedName>
    <definedName name="IQ_STAND_REC_NUM_DET_EST_DATE" hidden="1">"c12221"</definedName>
    <definedName name="IQ_STAND_REC_NUM_DET_EST_DATE_THOM" hidden="1">"c12249"</definedName>
    <definedName name="IQ_STAND_REC_NUM_DET_EST_ORIGIN" hidden="1">"c12593"</definedName>
    <definedName name="IQ_STAND_REC_NUM_DET_EST_ORIGIN_THOM" hidden="1">"c12619"</definedName>
    <definedName name="IQ_STAND_REC_NUM_DET_EST_THOM" hidden="1">"c12099"</definedName>
    <definedName name="IQ_STATE" hidden="1">"c1200"</definedName>
    <definedName name="IQ_STATE_LOCAL_SPENDING_SAAR" hidden="1">"c7017"</definedName>
    <definedName name="IQ_STATE_LOCAL_SPENDING_SAAR_APR" hidden="1">"c7677"</definedName>
    <definedName name="IQ_STATE_LOCAL_SPENDING_SAAR_APR_FC" hidden="1">"c8557"</definedName>
    <definedName name="IQ_STATE_LOCAL_SPENDING_SAAR_FC" hidden="1">"c7897"</definedName>
    <definedName name="IQ_STATE_LOCAL_SPENDING_SAAR_POP" hidden="1">"c7237"</definedName>
    <definedName name="IQ_STATE_LOCAL_SPENDING_SAAR_POP_FC" hidden="1">"c8117"</definedName>
    <definedName name="IQ_STATE_LOCAL_SPENDING_SAAR_YOY" hidden="1">"c7457"</definedName>
    <definedName name="IQ_STATE_LOCAL_SPENDING_SAAR_YOY_FC" hidden="1">"c8337"</definedName>
    <definedName name="IQ_STATES_NONTRANSACTION_ACCOUNTS_FDIC" hidden="1">"c6547"</definedName>
    <definedName name="IQ_STATES_TOTAL_DEPOSITS_FDIC" hidden="1">"c6473"</definedName>
    <definedName name="IQ_STATES_TRANSACTION_ACCOUNTS_FDIC" hidden="1">"c6539"</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COMP" hidden="1">"c3512"</definedName>
    <definedName name="IQ_STOCK_BASED_COMP_PRETAX" hidden="1">"c3510"</definedName>
    <definedName name="IQ_STOCK_BASED_COMP_TAX" hidden="1">"c3511"</definedName>
    <definedName name="IQ_STOCK_BASED_EST" hidden="1">"c4520"</definedName>
    <definedName name="IQ_STOCK_BASED_GA" hidden="1">"c2993"</definedName>
    <definedName name="IQ_STOCK_BASED_HIGH_EST" hidden="1">"c4521"</definedName>
    <definedName name="IQ_STOCK_BASED_LOW_EST" hidden="1">"c4522"</definedName>
    <definedName name="IQ_STOCK_BASED_MEDIAN_EST" hidden="1">"c4523"</definedName>
    <definedName name="IQ_STOCK_BASED_NUM_EST" hidden="1">"c4524"</definedName>
    <definedName name="IQ_STOCK_BASED_OTHER" hidden="1">"c2995"</definedName>
    <definedName name="IQ_STOCK_BASED_RD" hidden="1">"c2991"</definedName>
    <definedName name="IQ_STOCK_BASED_SGA" hidden="1">"c2994"</definedName>
    <definedName name="IQ_STOCK_BASED_SM" hidden="1">"c2992"</definedName>
    <definedName name="IQ_STOCK_BASED_STDDEV_EST" hidden="1">"c4525"</definedName>
    <definedName name="IQ_STOCK_BASED_TOTAL" hidden="1">"c3040"</definedName>
    <definedName name="IQ_STOCK_OPTIONS_COMP" hidden="1">"c3509"</definedName>
    <definedName name="IQ_STOCK_OPTIONS_COMP_PRETAX" hidden="1">"c3507"</definedName>
    <definedName name="IQ_STOCK_OPTIONS_COMP_TAX" hidden="1">"c3508"</definedName>
    <definedName name="IQ_STRATEGY_NOTE" hidden="1">"c6791"</definedName>
    <definedName name="IQ_STRIKE_PRICE_ISSUED" hidden="1">"c1645"</definedName>
    <definedName name="IQ_STRIKE_PRICE_OS" hidden="1">"c1646"</definedName>
    <definedName name="IQ_STRUCT_FIN_CLASS" hidden="1">"c8950"</definedName>
    <definedName name="IQ_STRUCT_FIN_SERIES" hidden="1">"c8956"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FDIC" hidden="1">"c6346"</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URPLUS_FDIC" hidden="1">"c6351"</definedName>
    <definedName name="IQ_SVA" hidden="1">"c1214"</definedName>
    <definedName name="IQ_TARGET_PRICE_DET_EST" hidden="1">"c12070"</definedName>
    <definedName name="IQ_TARGET_PRICE_DET_EST_CURRENCY" hidden="1">"c12475"</definedName>
    <definedName name="IQ_TARGET_PRICE_DET_EST_CURRENCY_THOM" hidden="1">"c12498"</definedName>
    <definedName name="IQ_TARGET_PRICE_DET_EST_DATE" hidden="1">"c12223"</definedName>
    <definedName name="IQ_TARGET_PRICE_DET_EST_DATE_THOM" hidden="1">"c12251"</definedName>
    <definedName name="IQ_TARGET_PRICE_DET_EST_INCL" hidden="1">"c12358"</definedName>
    <definedName name="IQ_TARGET_PRICE_DET_EST_INCL_THOM" hidden="1">"c12381"</definedName>
    <definedName name="IQ_TARGET_PRICE_DET_EST_ORIGIN" hidden="1">"c12729"</definedName>
    <definedName name="IQ_TARGET_PRICE_DET_EST_ORIGIN_THOM" hidden="1">"c12621"</definedName>
    <definedName name="IQ_TARGET_PRICE_DET_EST_THOM" hidden="1">"c12101"</definedName>
    <definedName name="IQ_TARGET_PRICE_NUM" hidden="1">"c1653"</definedName>
    <definedName name="IQ_TARGET_PRICE_NUM_CIQ" hidden="1">"c4661"</definedName>
    <definedName name="IQ_TARGET_PRICE_NUM_THOM" hidden="1">"c5098"</definedName>
    <definedName name="IQ_TARGET_PRICE_STDDEV" hidden="1">"c1654"</definedName>
    <definedName name="IQ_TARGET_PRICE_STDDEV_CIQ" hidden="1">"c4662"</definedName>
    <definedName name="IQ_TARGET_PRICE_STDDEV_THOM" hidden="1">"c5099"</definedName>
    <definedName name="IQ_TAX_BENEFIT_CF_1YR" hidden="1">"c3483"</definedName>
    <definedName name="IQ_TAX_BENEFIT_CF_2YR" hidden="1">"c3484"</definedName>
    <definedName name="IQ_TAX_BENEFIT_CF_3YR" hidden="1">"c3485"</definedName>
    <definedName name="IQ_TAX_BENEFIT_CF_4YR" hidden="1">"c3486"</definedName>
    <definedName name="IQ_TAX_BENEFIT_CF_5YR" hidden="1">"c3487"</definedName>
    <definedName name="IQ_TAX_BENEFIT_CF_AFTER_FIVE" hidden="1">"c3488"</definedName>
    <definedName name="IQ_TAX_BENEFIT_CF_MAX_YEAR" hidden="1">"c3491"</definedName>
    <definedName name="IQ_TAX_BENEFIT_CF_NO_EXP" hidden="1">"c3489"</definedName>
    <definedName name="IQ_TAX_BENEFIT_CF_TOTAL" hidden="1">"c3490"</definedName>
    <definedName name="IQ_TAX_BENEFIT_OPTIONS" hidden="1">"c1215"</definedName>
    <definedName name="IQ_TAX_EQUIV_NET_INT_INC" hidden="1">"c1216"</definedName>
    <definedName name="IQ_TAX_OTHER_EXP_AP" hidden="1">"c8878"</definedName>
    <definedName name="IQ_TAX_OTHER_EXP_AP_ABS" hidden="1">"c8897"</definedName>
    <definedName name="IQ_TAX_OTHER_EXP_NAME_AP" hidden="1">"c8916"</definedName>
    <definedName name="IQ_TAX_OTHER_EXP_NAME_AP_ABS" hidden="1">"c8935"</definedName>
    <definedName name="IQ_TBV" hidden="1">"c1906"</definedName>
    <definedName name="IQ_TBV_10YR_ANN_CAGR" hidden="1">"c6169"</definedName>
    <definedName name="IQ_TBV_10YR_ANN_GROWTH" hidden="1">"c1936"</definedName>
    <definedName name="IQ_TBV_1YR_ANN_GROWTH" hidden="1">"c1931"</definedName>
    <definedName name="IQ_TBV_2YR_ANN_CAGR" hidden="1">"c6165"</definedName>
    <definedName name="IQ_TBV_2YR_ANN_GROWTH" hidden="1">"c1932"</definedName>
    <definedName name="IQ_TBV_3YR_ANN_CAGR" hidden="1">"c6166"</definedName>
    <definedName name="IQ_TBV_3YR_ANN_GROWTH" hidden="1">"c1933"</definedName>
    <definedName name="IQ_TBV_5YR_ANN_CAGR" hidden="1">"c6167"</definedName>
    <definedName name="IQ_TBV_5YR_ANN_GROWTH" hidden="1">"c1934"</definedName>
    <definedName name="IQ_TBV_7YR_ANN_CAGR" hidden="1">"c6168"</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DET_EST_CURRENCY_THOM" hidden="1">"c12499"</definedName>
    <definedName name="IQ_TEV_DET_EST_DATE_THOM" hidden="1">"c12252"</definedName>
    <definedName name="IQ_TEV_DET_EST_INCL_THOM" hidden="1">"c12382"</definedName>
    <definedName name="IQ_TEV_DET_EST_ORIGIN_THOM" hidden="1">"c12709"</definedName>
    <definedName name="IQ_TEV_DET_EST_THOM" hidden="1">"c12102"</definedName>
    <definedName name="IQ_TEV_EBIT" hidden="1">"c1220"</definedName>
    <definedName name="IQ_TEV_EBIT_AVG" hidden="1">"c1221"</definedName>
    <definedName name="IQ_TEV_EBIT_FWD" hidden="1">"c2238"</definedName>
    <definedName name="IQ_TEV_EBIT_FWD_THOM" hidden="1">"c4061"</definedName>
    <definedName name="IQ_TEV_EBITDA" hidden="1">"c1222"</definedName>
    <definedName name="IQ_TEV_EBITDA_AVG" hidden="1">"c1223"</definedName>
    <definedName name="IQ_TEV_EBITDA_FWD" hidden="1">"c1224"</definedName>
    <definedName name="IQ_TEV_EBITDA_FWD_CIQ" hidden="1">"c4043"</definedName>
    <definedName name="IQ_TEV_EBITDA_FWD_THOM" hidden="1">"c4057"</definedName>
    <definedName name="IQ_TEV_EMPLOYEE_AVG" hidden="1">"c1225"</definedName>
    <definedName name="IQ_TEV_EST" hidden="1">"c4526"</definedName>
    <definedName name="IQ_TEV_EST_THOM" hidden="1">"c5529"</definedName>
    <definedName name="IQ_TEV_HIGH_EST" hidden="1">"c4527"</definedName>
    <definedName name="IQ_TEV_HIGH_EST_THOM" hidden="1">"c5530"</definedName>
    <definedName name="IQ_TEV_LOW_EST" hidden="1">"c4528"</definedName>
    <definedName name="IQ_TEV_LOW_EST_THOM" hidden="1">"c5531"</definedName>
    <definedName name="IQ_TEV_MEDIAN_EST" hidden="1">"c4529"</definedName>
    <definedName name="IQ_TEV_MEDIAN_EST_THOM" hidden="1">"c5532"</definedName>
    <definedName name="IQ_TEV_NUM_EST" hidden="1">"c4530"</definedName>
    <definedName name="IQ_TEV_NUM_EST_THOM" hidden="1">"c5533"</definedName>
    <definedName name="IQ_TEV_STDDEV_EST" hidden="1">"c4531"</definedName>
    <definedName name="IQ_TEV_STDDEV_EST_THOM" hidden="1">"c5534"</definedName>
    <definedName name="IQ_TEV_TOTAL_REV" hidden="1">"c1226"</definedName>
    <definedName name="IQ_TEV_TOTAL_REV_AVG" hidden="1">"c1227"</definedName>
    <definedName name="IQ_TEV_TOTAL_REV_FWD" hidden="1">"c1228"</definedName>
    <definedName name="IQ_TEV_TOTAL_REV_FWD_CIQ" hidden="1">"c4044"</definedName>
    <definedName name="IQ_TEV_TOTAL_REV_FWD_THOM" hidden="1">"c4058"</definedName>
    <definedName name="IQ_TEV_UFCF" hidden="1">"c2208"</definedName>
    <definedName name="IQ_THREE_MONTHS_FIXED_AND_FLOATING_FDIC" hidden="1">"c6419"</definedName>
    <definedName name="IQ_THREE_MONTHS_MORTGAGE_PASS_THROUGHS_FDIC" hidden="1">"c6411"</definedName>
    <definedName name="IQ_THREE_YEAR_FIXED_AND_FLOATING_RATE_FDIC" hidden="1">"c6421"</definedName>
    <definedName name="IQ_THREE_YEAR_MORTGAGE_PASS_THROUGHS_FDIC" hidden="1">"c6413"</definedName>
    <definedName name="IQ_THREE_YEARS_LESS_FDIC" hidden="1">"c6417"</definedName>
    <definedName name="IQ_TIER_1_RISK_BASED_CAPITAL_RATIO_FDIC" hidden="1">"c6746"</definedName>
    <definedName name="IQ_TIER_ONE_CAPITAL" hidden="1">"c2667"</definedName>
    <definedName name="IQ_TIER_ONE_FDIC" hidden="1">"c6369"</definedName>
    <definedName name="IQ_TIER_ONE_RATIO" hidden="1">"c1229"</definedName>
    <definedName name="IQ_TIER_TWO_CAPITAL" hidden="1">"c2669"</definedName>
    <definedName name="IQ_TIME_DEP" hidden="1">"c1230"</definedName>
    <definedName name="IQ_TIME_DEPOSITS_LESS_THAN_100K_FDIC" hidden="1">"c6465"</definedName>
    <definedName name="IQ_TIME_DEPOSITS_MORE_THAN_100K_FDIC" hidden="1">"c6470"</definedName>
    <definedName name="IQ_TODAY" hidden="1">0</definedName>
    <definedName name="IQ_TOT_ADJ_INC" hidden="1">"c1616"</definedName>
    <definedName name="IQ_TOTAL_AR_BR" hidden="1">"c1231"</definedName>
    <definedName name="IQ_TOTAL_AR_RE" hidden="1">"c6270"</definedName>
    <definedName name="IQ_TOTAL_AR_REIT" hidden="1">"c1232"</definedName>
    <definedName name="IQ_TOTAL_AR_UTI" hidden="1">"c1233"</definedName>
    <definedName name="IQ_TOTAL_ASSETS" hidden="1">"c1234"</definedName>
    <definedName name="IQ_TOTAL_ASSETS_10YR_ANN_CAGR" hidden="1">"c6140"</definedName>
    <definedName name="IQ_TOTAL_ASSETS_10YR_ANN_GROWTH" hidden="1">"c1235"</definedName>
    <definedName name="IQ_TOTAL_ASSETS_1YR_ANN_GROWTH" hidden="1">"c1236"</definedName>
    <definedName name="IQ_TOTAL_ASSETS_2YR_ANN_CAGR" hidden="1">"c6141"</definedName>
    <definedName name="IQ_TOTAL_ASSETS_2YR_ANN_GROWTH" hidden="1">"c1237"</definedName>
    <definedName name="IQ_TOTAL_ASSETS_3YR_ANN_CAGR" hidden="1">"c6142"</definedName>
    <definedName name="IQ_TOTAL_ASSETS_3YR_ANN_GROWTH" hidden="1">"c1238"</definedName>
    <definedName name="IQ_TOTAL_ASSETS_5YR_ANN_CAGR" hidden="1">"c6143"</definedName>
    <definedName name="IQ_TOTAL_ASSETS_5YR_ANN_GROWTH" hidden="1">"c1239"</definedName>
    <definedName name="IQ_TOTAL_ASSETS_7YR_ANN_CAGR" hidden="1">"c6144"</definedName>
    <definedName name="IQ_TOTAL_ASSETS_7YR_ANN_GROWTH" hidden="1">"c1240"</definedName>
    <definedName name="IQ_TOTAL_ASSETS_FDIC" hidden="1">"c6339"</definedName>
    <definedName name="IQ_TOTAL_ASSETS_SUBTOTAL_AP" hidden="1">"c8985"</definedName>
    <definedName name="IQ_TOTAL_ATTRIB_ORE_RESOURCES_ALUM" hidden="1">"c9241"</definedName>
    <definedName name="IQ_TOTAL_ATTRIB_ORE_RESOURCES_COP" hidden="1">"c9185"</definedName>
    <definedName name="IQ_TOTAL_ATTRIB_ORE_RESOURCES_DIAM" hidden="1">"c9665"</definedName>
    <definedName name="IQ_TOTAL_ATTRIB_ORE_RESOURCES_GOLD" hidden="1">"c9026"</definedName>
    <definedName name="IQ_TOTAL_ATTRIB_ORE_RESOURCES_IRON" hidden="1">"c9400"</definedName>
    <definedName name="IQ_TOTAL_ATTRIB_ORE_RESOURCES_LEAD" hidden="1">"c9453"</definedName>
    <definedName name="IQ_TOTAL_ATTRIB_ORE_RESOURCES_MANG" hidden="1">"c9506"</definedName>
    <definedName name="IQ_TOTAL_ATTRIB_ORE_RESOURCES_MOLYB" hidden="1">"c9718"</definedName>
    <definedName name="IQ_TOTAL_ATTRIB_ORE_RESOURCES_NICK" hidden="1">"c9294"</definedName>
    <definedName name="IQ_TOTAL_ATTRIB_ORE_RESOURCES_PLAT" hidden="1">"c9132"</definedName>
    <definedName name="IQ_TOTAL_ATTRIB_ORE_RESOURCES_SILVER" hidden="1">"c9079"</definedName>
    <definedName name="IQ_TOTAL_ATTRIB_ORE_RESOURCES_TITAN" hidden="1">"c9559"</definedName>
    <definedName name="IQ_TOTAL_ATTRIB_ORE_RESOURCES_URAN" hidden="1">"c9612"</definedName>
    <definedName name="IQ_TOTAL_ATTRIB_ORE_RESOURCES_ZINC" hidden="1">"c9347"</definedName>
    <definedName name="IQ_TOTAL_AVG_CE_TOTAL_AVG_ASSETS" hidden="1">"c1241"</definedName>
    <definedName name="IQ_TOTAL_AVG_EQUITY_TOTAL_AVG_ASSETS" hidden="1">"c1242"</definedName>
    <definedName name="IQ_TOTAL_BANK_CAPITAL" hidden="1">"c2668"</definedName>
    <definedName name="IQ_TOTAL_BEDS" hidden="1">"c8785"</definedName>
    <definedName name="IQ_TOTAL_CA" hidden="1">"c1243"</definedName>
    <definedName name="IQ_TOTAL_CA_SUBTOTAL_AP" hidden="1">"c8986"</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ARGE_OFFS_FDIC" hidden="1">"c6603"</definedName>
    <definedName name="IQ_TOTAL_CHURN" hidden="1">"c2122"</definedName>
    <definedName name="IQ_TOTAL_CL" hidden="1">"c1245"</definedName>
    <definedName name="IQ_TOTAL_CL_SUBTOTAL_AP" hidden="1">"c8987"</definedName>
    <definedName name="IQ_TOTAL_COAL_PRODUCTION_COAL" hidden="1">"c9824"</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CURRENT" hidden="1">"c6190"</definedName>
    <definedName name="IQ_TOTAL_DEBT_EBITDA" hidden="1">"c1249"</definedName>
    <definedName name="IQ_TOTAL_DEBT_EBITDA_CAPEX" hidden="1">"c2948"</definedName>
    <definedName name="IQ_TOTAL_DEBT_EQUITY" hidden="1">"c1250"</definedName>
    <definedName name="IQ_TOTAL_DEBT_EST" hidden="1">"c4532"</definedName>
    <definedName name="IQ_TOTAL_DEBT_EXCL_FIN" hidden="1">"c2937"</definedName>
    <definedName name="IQ_TOTAL_DEBT_GUIDANCE" hidden="1">"c4533"</definedName>
    <definedName name="IQ_TOTAL_DEBT_HIGH_EST" hidden="1">"c4534"</definedName>
    <definedName name="IQ_TOTAL_DEBT_HIGH_GUIDANCE" hidden="1">"c4196"</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 hidden="1">"c6271"</definedName>
    <definedName name="IQ_TOTAL_DEBT_ISSUED_REIT" hidden="1">"c1255"</definedName>
    <definedName name="IQ_TOTAL_DEBT_ISSUED_UTI" hidden="1">"c1256"</definedName>
    <definedName name="IQ_TOTAL_DEBT_ISSUES_INS" hidden="1">"c1257"</definedName>
    <definedName name="IQ_TOTAL_DEBT_LOW_EST" hidden="1">"c4535"</definedName>
    <definedName name="IQ_TOTAL_DEBT_LOW_GUIDANCE" hidden="1">"c4236"</definedName>
    <definedName name="IQ_TOTAL_DEBT_MEDIAN_EST" hidden="1">"c4536"</definedName>
    <definedName name="IQ_TOTAL_DEBT_NON_CURRENT" hidden="1">"c6191"</definedName>
    <definedName name="IQ_TOTAL_DEBT_NUM_EST" hidden="1">"c4537"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 hidden="1">"c6272"</definedName>
    <definedName name="IQ_TOTAL_DEBT_REPAID_REIT" hidden="1">"c1263"</definedName>
    <definedName name="IQ_TOTAL_DEBT_REPAID_UTI" hidden="1">"c1264"</definedName>
    <definedName name="IQ_TOTAL_DEBT_SECURITIES_FDIC" hidden="1">"c6410"</definedName>
    <definedName name="IQ_TOTAL_DEBT_STDDEV_EST" hidden="1">"c4538"</definedName>
    <definedName name="IQ_TOTAL_DEPOSITS" hidden="1">"c1265"</definedName>
    <definedName name="IQ_TOTAL_DEPOSITS_FDIC" hidden="1">"c6342"</definedName>
    <definedName name="IQ_TOTAL_DIV_PAID_CF" hidden="1">"c1266"</definedName>
    <definedName name="IQ_TOTAL_EMPLOYEE" hidden="1">"c2141"</definedName>
    <definedName name="IQ_TOTAL_EMPLOYEES" hidden="1">"c1522"</definedName>
    <definedName name="IQ_TOTAL_EMPLOYEES_FDIC" hidden="1">"c6355"</definedName>
    <definedName name="IQ_TOTAL_EQUITY" hidden="1">"c1267"</definedName>
    <definedName name="IQ_TOTAL_EQUITY_10YR_ANN_CAGR" hidden="1">"c6145"</definedName>
    <definedName name="IQ_TOTAL_EQUITY_10YR_ANN_GROWTH" hidden="1">"c1268"</definedName>
    <definedName name="IQ_TOTAL_EQUITY_1YR_ANN_GROWTH" hidden="1">"c1269"</definedName>
    <definedName name="IQ_TOTAL_EQUITY_2YR_ANN_CAGR" hidden="1">"c6146"</definedName>
    <definedName name="IQ_TOTAL_EQUITY_2YR_ANN_GROWTH" hidden="1">"c1270"</definedName>
    <definedName name="IQ_TOTAL_EQUITY_3YR_ANN_CAGR" hidden="1">"c6147"</definedName>
    <definedName name="IQ_TOTAL_EQUITY_3YR_ANN_GROWTH" hidden="1">"c1271"</definedName>
    <definedName name="IQ_TOTAL_EQUITY_5YR_ANN_CAGR" hidden="1">"c6148"</definedName>
    <definedName name="IQ_TOTAL_EQUITY_5YR_ANN_GROWTH" hidden="1">"c1272"</definedName>
    <definedName name="IQ_TOTAL_EQUITY_7YR_ANN_CAGR" hidden="1">"c6149"</definedName>
    <definedName name="IQ_TOTAL_EQUITY_7YR_ANN_GROWTH" hidden="1">"c1273"</definedName>
    <definedName name="IQ_TOTAL_EQUITY_ALLOWANCE_TOTAL_LOANS" hidden="1">"c1274"</definedName>
    <definedName name="IQ_TOTAL_EQUITY_SUBTOTAL_AP" hidden="1">"c8989"</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EQUITY_FDIC" hidden="1">"c6354"</definedName>
    <definedName name="IQ_TOTAL_LIAB_EQUITY_SUBTOTAL_AP" hidden="1">"c8988"</definedName>
    <definedName name="IQ_TOTAL_LIAB_FIN" hidden="1">"c1280"</definedName>
    <definedName name="IQ_TOTAL_LIAB_INS" hidden="1">"c1281"</definedName>
    <definedName name="IQ_TOTAL_LIAB_RE" hidden="1">"c6273"</definedName>
    <definedName name="IQ_TOTAL_LIAB_REIT" hidden="1">"c1282"</definedName>
    <definedName name="IQ_TOTAL_LIAB_SHAREHOLD" hidden="1">"c1435"</definedName>
    <definedName name="IQ_TOTAL_LIAB_TOTAL_ASSETS" hidden="1">"c1283"</definedName>
    <definedName name="IQ_TOTAL_LIABILITIES_FDIC" hidden="1">"c6348"</definedName>
    <definedName name="IQ_TOTAL_LOANS" hidden="1">"c5653"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 hidden="1">"c6274"</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ABLE_END_OS" hidden="1">"c5819"</definedName>
    <definedName name="IQ_TOTAL_OPTIONS_EXERCISED" hidden="1">"c2695"</definedName>
    <definedName name="IQ_TOTAL_OPTIONS_GRANTED" hidden="1">"c2694"</definedName>
    <definedName name="IQ_TOTAL_ORE_RESOURCES_ALUM" hidden="1">"c9230"</definedName>
    <definedName name="IQ_TOTAL_ORE_RESOURCES_COP" hidden="1">"c9174"</definedName>
    <definedName name="IQ_TOTAL_ORE_RESOURCES_DIAM" hidden="1">"c9654"</definedName>
    <definedName name="IQ_TOTAL_ORE_RESOURCES_GOLD" hidden="1">"c9015"</definedName>
    <definedName name="IQ_TOTAL_ORE_RESOURCES_IRON" hidden="1">"c9389"</definedName>
    <definedName name="IQ_TOTAL_ORE_RESOURCES_LEAD" hidden="1">"c9442"</definedName>
    <definedName name="IQ_TOTAL_ORE_RESOURCES_MANG" hidden="1">"c9495"</definedName>
    <definedName name="IQ_TOTAL_ORE_RESOURCES_MOLYB" hidden="1">"c9707"</definedName>
    <definedName name="IQ_TOTAL_ORE_RESOURCES_NICK" hidden="1">"c9283"</definedName>
    <definedName name="IQ_TOTAL_ORE_RESOURCES_PLAT" hidden="1">"c9121"</definedName>
    <definedName name="IQ_TOTAL_ORE_RESOURCES_SILVER" hidden="1">"c9068"</definedName>
    <definedName name="IQ_TOTAL_ORE_RESOURCES_TITAN" hidden="1">"c9548"</definedName>
    <definedName name="IQ_TOTAL_ORE_RESOURCES_URAN" hidden="1">"c9601"</definedName>
    <definedName name="IQ_TOTAL_ORE_RESOURCES_ZINC" hidden="1">"c9336"</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ENSION_OBLIGATION" hidden="1">"c1292"</definedName>
    <definedName name="IQ_TOTAL_PRINCIPAL" hidden="1">"c2509"</definedName>
    <definedName name="IQ_TOTAL_PRINCIPAL_PCT" hidden="1">"c2510"</definedName>
    <definedName name="IQ_TOTAL_PROP" hidden="1">"c8765"</definedName>
    <definedName name="IQ_TOTAL_PROVED_RESERVES_NGL" hidden="1">"c2924"</definedName>
    <definedName name="IQ_TOTAL_PROVED_RESERVES_OIL" hidden="1">"c2040"</definedName>
    <definedName name="IQ_TOTAL_RECEIV" hidden="1">"c1293"</definedName>
    <definedName name="IQ_TOTAL_RECOV_ATTRIB_RESOURCES_ALUM" hidden="1">"c9246"</definedName>
    <definedName name="IQ_TOTAL_RECOV_ATTRIB_RESOURCES_COAL" hidden="1">"c9820"</definedName>
    <definedName name="IQ_TOTAL_RECOV_ATTRIB_RESOURCES_COP" hidden="1">"c9190"</definedName>
    <definedName name="IQ_TOTAL_RECOV_ATTRIB_RESOURCES_DIAM" hidden="1">"c9670"</definedName>
    <definedName name="IQ_TOTAL_RECOV_ATTRIB_RESOURCES_GOLD" hidden="1">"c9031"</definedName>
    <definedName name="IQ_TOTAL_RECOV_ATTRIB_RESOURCES_IRON" hidden="1">"c9405"</definedName>
    <definedName name="IQ_TOTAL_RECOV_ATTRIB_RESOURCES_LEAD" hidden="1">"c9458"</definedName>
    <definedName name="IQ_TOTAL_RECOV_ATTRIB_RESOURCES_MANG" hidden="1">"c9511"</definedName>
    <definedName name="IQ_TOTAL_RECOV_ATTRIB_RESOURCES_MET_COAL" hidden="1">"c9760"</definedName>
    <definedName name="IQ_TOTAL_RECOV_ATTRIB_RESOURCES_MOLYB" hidden="1">"c9723"</definedName>
    <definedName name="IQ_TOTAL_RECOV_ATTRIB_RESOURCES_NICK" hidden="1">"c9299"</definedName>
    <definedName name="IQ_TOTAL_RECOV_ATTRIB_RESOURCES_PLAT" hidden="1">"c9137"</definedName>
    <definedName name="IQ_TOTAL_RECOV_ATTRIB_RESOURCES_SILVER" hidden="1">"c9084"</definedName>
    <definedName name="IQ_TOTAL_RECOV_ATTRIB_RESOURCES_STEAM" hidden="1">"c9790"</definedName>
    <definedName name="IQ_TOTAL_RECOV_ATTRIB_RESOURCES_TITAN" hidden="1">"c9564"</definedName>
    <definedName name="IQ_TOTAL_RECOV_ATTRIB_RESOURCES_URAN" hidden="1">"c9617"</definedName>
    <definedName name="IQ_TOTAL_RECOV_ATTRIB_RESOURCES_ZINC" hidden="1">"c9352"</definedName>
    <definedName name="IQ_TOTAL_RECOV_RESOURCES_ALUM" hidden="1">"c9236"</definedName>
    <definedName name="IQ_TOTAL_RECOV_RESOURCES_COAL" hidden="1">"c9815"</definedName>
    <definedName name="IQ_TOTAL_RECOV_RESOURCES_COP" hidden="1">"c9180"</definedName>
    <definedName name="IQ_TOTAL_RECOV_RESOURCES_DIAM" hidden="1">"c9660"</definedName>
    <definedName name="IQ_TOTAL_RECOV_RESOURCES_GOLD" hidden="1">"c9021"</definedName>
    <definedName name="IQ_TOTAL_RECOV_RESOURCES_IRON" hidden="1">"c9395"</definedName>
    <definedName name="IQ_TOTAL_RECOV_RESOURCES_LEAD" hidden="1">"c9448"</definedName>
    <definedName name="IQ_TOTAL_RECOV_RESOURCES_MANG" hidden="1">"c9501"</definedName>
    <definedName name="IQ_TOTAL_RECOV_RESOURCES_MET_COAL" hidden="1">"c9755"</definedName>
    <definedName name="IQ_TOTAL_RECOV_RESOURCES_MOLYB" hidden="1">"c9713"</definedName>
    <definedName name="IQ_TOTAL_RECOV_RESOURCES_NICK" hidden="1">"c9289"</definedName>
    <definedName name="IQ_TOTAL_RECOV_RESOURCES_PLAT" hidden="1">"c9127"</definedName>
    <definedName name="IQ_TOTAL_RECOV_RESOURCES_SILVER" hidden="1">"c9074"</definedName>
    <definedName name="IQ_TOTAL_RECOV_RESOURCES_STEAM" hidden="1">"c9785"</definedName>
    <definedName name="IQ_TOTAL_RECOV_RESOURCES_TITAN" hidden="1">"c9554"</definedName>
    <definedName name="IQ_TOTAL_RECOV_RESOURCES_URAN" hidden="1">"c9607"</definedName>
    <definedName name="IQ_TOTAL_RECOV_RESOURCES_ZINC" hidden="1">"c9342"</definedName>
    <definedName name="IQ_TOTAL_RECOVERIES_FDIC" hidden="1">"c6622"</definedName>
    <definedName name="IQ_TOTAL_RESOURCES_CALORIFIC_VALUE_COAL" hidden="1">"c9810"</definedName>
    <definedName name="IQ_TOTAL_RESOURCES_CALORIFIC_VALUE_MET_COAL" hidden="1">"c9750"</definedName>
    <definedName name="IQ_TOTAL_RESOURCES_CALORIFIC_VALUE_STEAM" hidden="1">"c9780"</definedName>
    <definedName name="IQ_TOTAL_RESOURCES_GRADE_ALUM" hidden="1">"c9231"</definedName>
    <definedName name="IQ_TOTAL_RESOURCES_GRADE_COP" hidden="1">"c9175"</definedName>
    <definedName name="IQ_TOTAL_RESOURCES_GRADE_DIAM" hidden="1">"c9655"</definedName>
    <definedName name="IQ_TOTAL_RESOURCES_GRADE_GOLD" hidden="1">"c9016"</definedName>
    <definedName name="IQ_TOTAL_RESOURCES_GRADE_IRON" hidden="1">"c9390"</definedName>
    <definedName name="IQ_TOTAL_RESOURCES_GRADE_LEAD" hidden="1">"c9443"</definedName>
    <definedName name="IQ_TOTAL_RESOURCES_GRADE_MANG" hidden="1">"c9496"</definedName>
    <definedName name="IQ_TOTAL_RESOURCES_GRADE_MOLYB" hidden="1">"c9708"</definedName>
    <definedName name="IQ_TOTAL_RESOURCES_GRADE_NICK" hidden="1">"c9284"</definedName>
    <definedName name="IQ_TOTAL_RESOURCES_GRADE_PLAT" hidden="1">"c9122"</definedName>
    <definedName name="IQ_TOTAL_RESOURCES_GRADE_SILVER" hidden="1">"c9069"</definedName>
    <definedName name="IQ_TOTAL_RESOURCES_GRADE_TITAN" hidden="1">"c9549"</definedName>
    <definedName name="IQ_TOTAL_RESOURCES_GRADE_URAN" hidden="1">"c9602"</definedName>
    <definedName name="IQ_TOTAL_RESOURCES_GRADE_ZINC" hidden="1">"c9337"</definedName>
    <definedName name="IQ_TOTAL_REV" hidden="1">"c1294"</definedName>
    <definedName name="IQ_TOTAL_REV_10YR_ANN_CAGR" hidden="1">"c6150"</definedName>
    <definedName name="IQ_TOTAL_REV_10YR_ANN_GROWTH" hidden="1">"c1295"</definedName>
    <definedName name="IQ_TOTAL_REV_1YR_ANN_GROWTH" hidden="1">"c1296"</definedName>
    <definedName name="IQ_TOTAL_REV_2YR_ANN_CAGR" hidden="1">"c6151"</definedName>
    <definedName name="IQ_TOTAL_REV_2YR_ANN_GROWTH" hidden="1">"c1297"</definedName>
    <definedName name="IQ_TOTAL_REV_3YR_ANN_CAGR" hidden="1">"c6152"</definedName>
    <definedName name="IQ_TOTAL_REV_3YR_ANN_GROWTH" hidden="1">"c1298"</definedName>
    <definedName name="IQ_TOTAL_REV_5YR_ANN_CAGR" hidden="1">"c6153"</definedName>
    <definedName name="IQ_TOTAL_REV_5YR_ANN_GROWTH" hidden="1">"c1299"</definedName>
    <definedName name="IQ_TOTAL_REV_7YR_ANN_CAGR" hidden="1">"c6154"</definedName>
    <definedName name="IQ_TOTAL_REV_7YR_ANN_GROWTH" hidden="1">"c1300"</definedName>
    <definedName name="IQ_TOTAL_REV_AS_REPORTED" hidden="1">"c1301"</definedName>
    <definedName name="IQ_TOTAL_REV_BNK" hidden="1">"c1302"</definedName>
    <definedName name="IQ_TOTAL_REV_BNK_FDIC" hidden="1">"c6786"</definedName>
    <definedName name="IQ_TOTAL_REV_BR" hidden="1">"c1303"</definedName>
    <definedName name="IQ_TOTAL_REV_EMPLOYEE" hidden="1">"c1304"</definedName>
    <definedName name="IQ_TOTAL_REV_FIN" hidden="1">"c1305"</definedName>
    <definedName name="IQ_TOTAL_REV_INS" hidden="1">"c1306"</definedName>
    <definedName name="IQ_TOTAL_REV_RE" hidden="1">"c6275"</definedName>
    <definedName name="IQ_TOTAL_REV_REIT" hidden="1">"c1307"</definedName>
    <definedName name="IQ_TOTAL_REV_SHARE" hidden="1">"c1912"</definedName>
    <definedName name="IQ_TOTAL_REV_SUBTOTAL_AP" hidden="1">"c8975"</definedName>
    <definedName name="IQ_TOTAL_REV_UTI" hidden="1">"c1308"</definedName>
    <definedName name="IQ_TOTAL_REVENUE" hidden="1">"c1436"</definedName>
    <definedName name="IQ_TOTAL_RISK_BASED_CAPITAL_RATIO_FDIC" hidden="1">"c6747"</definedName>
    <definedName name="IQ_TOTAL_ROOMS" hidden="1">"c8789"</definedName>
    <definedName name="IQ_TOTAL_SECURITIES_FDIC" hidden="1">"c6306"</definedName>
    <definedName name="IQ_TOTAL_SPECIAL" hidden="1">"c1618"</definedName>
    <definedName name="IQ_TOTAL_SQ_FT" hidden="1">"c8781"</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TIME_DEPOSITS_FDIC" hidden="1">"c6497"</definedName>
    <definedName name="IQ_TOTAL_TIME_SAVINGS_DEPOSITS_FDIC" hidden="1">"c6498"</definedName>
    <definedName name="IQ_TOTAL_UNITS" hidden="1">"c8773"</definedName>
    <definedName name="IQ_TOTAL_UNUSED_COMMITMENTS_FDIC" hidden="1">"c6536"</definedName>
    <definedName name="IQ_TOTAL_UNUSUAL" hidden="1">"c1508"</definedName>
    <definedName name="IQ_TOTAL_UNUSUAL_BNK" hidden="1">"c5516"</definedName>
    <definedName name="IQ_TOTAL_UNUSUAL_BR" hidden="1">"c5517"</definedName>
    <definedName name="IQ_TOTAL_UNUSUAL_FIN" hidden="1">"c5518"</definedName>
    <definedName name="IQ_TOTAL_UNUSUAL_INS" hidden="1">"c5519"</definedName>
    <definedName name="IQ_TOTAL_UNUSUAL_RE" hidden="1">"c6286"</definedName>
    <definedName name="IQ_TOTAL_UNUSUAL_REIT" hidden="1">"c5520"</definedName>
    <definedName name="IQ_TOTAL_UNUSUAL_UTI" hidden="1">"c5521"</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_EQ_INC" hidden="1">"c3611"</definedName>
    <definedName name="IQ_TR_ACQ_EBITDA" hidden="1">"c2381"</definedName>
    <definedName name="IQ_TR_ACQ_EBITDA_EQ_INC" hidden="1">"c3610"</definedName>
    <definedName name="IQ_TR_ACQ_FILING_CURRENCY" hidden="1">"c3033"</definedName>
    <definedName name="IQ_TR_ACQ_FILINGDATE" hidden="1">"c3607"</definedName>
    <definedName name="IQ_TR_ACQ_MCAP_1DAY" hidden="1">"c2345"</definedName>
    <definedName name="IQ_TR_ACQ_MIN_INT" hidden="1">"c2374"</definedName>
    <definedName name="IQ_TR_ACQ_NET_DEBT" hidden="1">"c2373"</definedName>
    <definedName name="IQ_TR_ACQ_NI" hidden="1">"c2378"</definedName>
    <definedName name="IQ_TR_ACQ_PERIODDATE" hidden="1">"c3606"</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PPROACH" hidden="1">"c12706"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INIT_FILED_DATE" hidden="1">"c3495"</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_EQ_INC" hidden="1">"c3609"</definedName>
    <definedName name="IQ_TR_TARGET_EBITDA" hidden="1">"c2334"</definedName>
    <definedName name="IQ_TR_TARGET_EBITDA_EQ_INC" hidden="1">"c3608"</definedName>
    <definedName name="IQ_TR_TARGET_FILING_CURRENCY" hidden="1">"c3034"</definedName>
    <definedName name="IQ_TR_TARGET_FILINGDATE" hidden="1">"c3605"</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ERIODDATE" hidden="1">"c3604"</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CCOUNT_GAINS_FEES_FDIC" hidden="1">"c6573"</definedName>
    <definedName name="IQ_TRADING_ASSETS" hidden="1">"c1310"</definedName>
    <definedName name="IQ_TRADING_ASSETS_FDIC" hidden="1">"c6328"</definedName>
    <definedName name="IQ_TRADING_CURRENCY" hidden="1">"c2212"</definedName>
    <definedName name="IQ_TRADING_ITEM_CIQID" hidden="1">"c8949"</definedName>
    <definedName name="IQ_TRADING_LIABILITIES_FDIC" hidden="1">"c6344"</definedName>
    <definedName name="IQ_TRANSACTION_ACCOUNTS_FDIC" hidden="1">"c6544"</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 hidden="1">"c6276"</definedName>
    <definedName name="IQ_TREASURY_OTHER_EQUITY_REIT" hidden="1">"c1317"</definedName>
    <definedName name="IQ_TREASURY_OTHER_EQUITY_UTI" hidden="1">"c1318"</definedName>
    <definedName name="IQ_TREASURY_STOCK" hidden="1">"c1438"</definedName>
    <definedName name="IQ_TREASURY_STOCK_TRANSACTIONS_FDIC" hidden="1">"c6501"</definedName>
    <definedName name="IQ_TRUCK_ASSEMBLIES" hidden="1">"c7021"</definedName>
    <definedName name="IQ_TRUCK_ASSEMBLIES_APR" hidden="1">"c7681"</definedName>
    <definedName name="IQ_TRUCK_ASSEMBLIES_APR_FC" hidden="1">"c8561"</definedName>
    <definedName name="IQ_TRUCK_ASSEMBLIES_FC" hidden="1">"c7901"</definedName>
    <definedName name="IQ_TRUCK_ASSEMBLIES_POP" hidden="1">"c7241"</definedName>
    <definedName name="IQ_TRUCK_ASSEMBLIES_POP_FC" hidden="1">"c8121"</definedName>
    <definedName name="IQ_TRUCK_ASSEMBLIES_YOY" hidden="1">"c7461"</definedName>
    <definedName name="IQ_TRUCK_ASSEMBLIES_YOY_FC" hidden="1">"c8341"</definedName>
    <definedName name="IQ_TRUST_INC" hidden="1">"c1319"</definedName>
    <definedName name="IQ_TRUST_PREF" hidden="1">"c1320"</definedName>
    <definedName name="IQ_TRUST_PREFERRED" hidden="1">"c3029"</definedName>
    <definedName name="IQ_TRUST_PREFERRED_PCT" hidden="1">"c3030"</definedName>
    <definedName name="IQ_TRUSTEE" hidden="1">"c8959"</definedName>
    <definedName name="IQ_TWELVE_MONTHS_FIXED_AND_FLOATING_FDIC" hidden="1">"c6420"</definedName>
    <definedName name="IQ_TWELVE_MONTHS_MORTGAGE_PASS_THROUGHS_FDIC" hidden="1">"c6412"</definedName>
    <definedName name="IQ_UFCF_10YR_ANN_CAGR" hidden="1">"c6179"</definedName>
    <definedName name="IQ_UFCF_10YR_ANN_GROWTH" hidden="1">"c1948"</definedName>
    <definedName name="IQ_UFCF_1YR_ANN_GROWTH" hidden="1">"c1943"</definedName>
    <definedName name="IQ_UFCF_2YR_ANN_CAGR" hidden="1">"c6175"</definedName>
    <definedName name="IQ_UFCF_2YR_ANN_GROWTH" hidden="1">"c1944"</definedName>
    <definedName name="IQ_UFCF_3YR_ANN_CAGR" hidden="1">"c6176"</definedName>
    <definedName name="IQ_UFCF_3YR_ANN_GROWTH" hidden="1">"c1945"</definedName>
    <definedName name="IQ_UFCF_5YR_ANN_CAGR" hidden="1">"c6177"</definedName>
    <definedName name="IQ_UFCF_5YR_ANN_GROWTH" hidden="1">"c1946"</definedName>
    <definedName name="IQ_UFCF_7YR_ANN_CAGR" hidden="1">"c6178"</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CONSOL_BEDS" hidden="1">"c8783"</definedName>
    <definedName name="IQ_UNCONSOL_PROP" hidden="1">"c8762"</definedName>
    <definedName name="IQ_UNCONSOL_ROOMS" hidden="1">"c8787"</definedName>
    <definedName name="IQ_UNCONSOL_SQ_FT" hidden="1">"c8778"</definedName>
    <definedName name="IQ_UNCONSOL_UNITS" hidden="1">"c8770"</definedName>
    <definedName name="IQ_UNDERWRITER" hidden="1">"c8958"</definedName>
    <definedName name="IQ_UNDERWRITING_PROFIT" hidden="1">"c9975"</definedName>
    <definedName name="IQ_UNDIVIDED_PROFITS_FDIC" hidden="1">"c6352"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 hidden="1">"c6277"</definedName>
    <definedName name="IQ_UNEARN_REV_CURRENT_REIT" hidden="1">"c1327"</definedName>
    <definedName name="IQ_UNEARN_REV_CURRENT_UTI" hidden="1">"c1328"</definedName>
    <definedName name="IQ_UNEARN_REV_LT" hidden="1">"c1329"</definedName>
    <definedName name="IQ_UNEARNED_INCOME_FDIC" hidden="1">"c6324"</definedName>
    <definedName name="IQ_UNEARNED_INCOME_FOREIGN_FDIC" hidden="1">"c6385"</definedName>
    <definedName name="IQ_UNEMPLOYMENT_RATE" hidden="1">"c7023"</definedName>
    <definedName name="IQ_UNEMPLOYMENT_RATE_FC" hidden="1">"c7903"</definedName>
    <definedName name="IQ_UNEMPLOYMENT_RATE_POP" hidden="1">"c7243"</definedName>
    <definedName name="IQ_UNEMPLOYMENT_RATE_POP_FC" hidden="1">"c8123"</definedName>
    <definedName name="IQ_UNEMPLOYMENT_RATE_YOY" hidden="1">"c7463"</definedName>
    <definedName name="IQ_UNEMPLOYMENT_RATE_YOY_FC" hidden="1">"c8343"</definedName>
    <definedName name="IQ_UNIT_LABOR_COST_INDEX" hidden="1">"c7025"</definedName>
    <definedName name="IQ_UNIT_LABOR_COST_INDEX_APR" hidden="1">"c7685"</definedName>
    <definedName name="IQ_UNIT_LABOR_COST_INDEX_APR_FC" hidden="1">"c8565"</definedName>
    <definedName name="IQ_UNIT_LABOR_COST_INDEX_FC" hidden="1">"c7905"</definedName>
    <definedName name="IQ_UNIT_LABOR_COST_INDEX_PCT_CHANGE" hidden="1">"c7024"</definedName>
    <definedName name="IQ_UNIT_LABOR_COST_INDEX_PCT_CHANGE_FC" hidden="1">"c7904"</definedName>
    <definedName name="IQ_UNIT_LABOR_COST_INDEX_PCT_CHANGE_POP" hidden="1">"c7244"</definedName>
    <definedName name="IQ_UNIT_LABOR_COST_INDEX_PCT_CHANGE_POP_FC" hidden="1">"c8124"</definedName>
    <definedName name="IQ_UNIT_LABOR_COST_INDEX_PCT_CHANGE_YOY" hidden="1">"c7464"</definedName>
    <definedName name="IQ_UNIT_LABOR_COST_INDEX_PCT_CHANGE_YOY_FC" hidden="1">"c8344"</definedName>
    <definedName name="IQ_UNIT_LABOR_COST_INDEX_POP" hidden="1">"c7245"</definedName>
    <definedName name="IQ_UNIT_LABOR_COST_INDEX_POP_FC" hidden="1">"c8125"</definedName>
    <definedName name="IQ_UNIT_LABOR_COST_INDEX_YOY" hidden="1">"c7465"</definedName>
    <definedName name="IQ_UNIT_LABOR_COST_INDEX_YOY_FC" hidden="1">"c8345"</definedName>
    <definedName name="IQ_UNLEVERED_FCF" hidden="1">"c1908"</definedName>
    <definedName name="IQ_UNPAID_CLAIMS" hidden="1">"c1330"</definedName>
    <definedName name="IQ_UNPROFITABLE_INSTITUTIONS_FDIC" hidden="1">"c6722"</definedName>
    <definedName name="IQ_UNREALIZED_GAIN" hidden="1">"c1619"</definedName>
    <definedName name="IQ_UNSECURED_DEBT" hidden="1">"c2548"</definedName>
    <definedName name="IQ_UNSECURED_DEBT_PCT" hidden="1">"c2549"</definedName>
    <definedName name="IQ_UNUSED_LOAN_COMMITMENTS_FDIC" hidden="1">"c6368"</definedName>
    <definedName name="IQ_UNUSUAL_EXP" hidden="1">"c1456"</definedName>
    <definedName name="IQ_US_BRANCHES_FOREIGN_BANK_LOANS_FDIC" hidden="1">"c6435"</definedName>
    <definedName name="IQ_US_BRANCHES_FOREIGN_BANKS_FDIC" hidden="1">"c6390"</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COST_REV_ADJ" hidden="1">"c2951"</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S_GOV_AGENCIES_FDIC" hidden="1">"c6395"</definedName>
    <definedName name="IQ_US_GOV_DEPOSITS_FDIC" hidden="1">"c6483"</definedName>
    <definedName name="IQ_US_GOV_ENTERPRISES_FDIC" hidden="1">"c6396"</definedName>
    <definedName name="IQ_US_GOV_NONCURRENT_LOANS_TOTAL_NONCURRENT_FDIC" hidden="1">"c6779"</definedName>
    <definedName name="IQ_US_GOV_NONTRANSACTION_ACCOUNTS_FDIC" hidden="1">"c6546"</definedName>
    <definedName name="IQ_US_GOV_OBLIGATIONS_FDIC" hidden="1">"c6299"</definedName>
    <definedName name="IQ_US_GOV_SECURITIES_FDIC" hidden="1">"c6297"</definedName>
    <definedName name="IQ_US_GOV_TOTAL_DEPOSITS_FDIC" hidden="1">"c6472"</definedName>
    <definedName name="IQ_US_GOV_TRANSACTION_ACCOUNTS_FDIC" hidden="1">"c6538"</definedName>
    <definedName name="IQ_US_TREASURY_SECURITIES_FDIC" hidden="1">"c6298"</definedName>
    <definedName name="IQ_UTIL_PPE_NET" hidden="1">"c1620"</definedName>
    <definedName name="IQ_UTIL_REV" hidden="1">"c2091"</definedName>
    <definedName name="IQ_UV_PENSION_LIAB" hidden="1">"c1332"</definedName>
    <definedName name="IQ_VALUATION_ALLOWANCES_FDIC" hidden="1">"c6400"</definedName>
    <definedName name="IQ_VALUE_TRADED" hidden="1">"c1519"</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C_REVENUE_FDIC" hidden="1">"c6667"</definedName>
    <definedName name="IQ_VEHICLE_ASSEMBLIES_LIGHT" hidden="1">"c6905"</definedName>
    <definedName name="IQ_VEHICLE_ASSEMBLIES_LIGHT_APR" hidden="1">"c7565"</definedName>
    <definedName name="IQ_VEHICLE_ASSEMBLIES_LIGHT_APR_FC" hidden="1">"c8445"</definedName>
    <definedName name="IQ_VEHICLE_ASSEMBLIES_LIGHT_FC" hidden="1">"c7785"</definedName>
    <definedName name="IQ_VEHICLE_ASSEMBLIES_LIGHT_NEW" hidden="1">"c6925"</definedName>
    <definedName name="IQ_VEHICLE_ASSEMBLIES_LIGHT_NEW_APR" hidden="1">"c7585"</definedName>
    <definedName name="IQ_VEHICLE_ASSEMBLIES_LIGHT_NEW_APR_FC" hidden="1">"c8465"</definedName>
    <definedName name="IQ_VEHICLE_ASSEMBLIES_LIGHT_NEW_FC" hidden="1">"c7805"</definedName>
    <definedName name="IQ_VEHICLE_ASSEMBLIES_LIGHT_NEW_POP" hidden="1">"c7145"</definedName>
    <definedName name="IQ_VEHICLE_ASSEMBLIES_LIGHT_NEW_POP_FC" hidden="1">"c8025"</definedName>
    <definedName name="IQ_VEHICLE_ASSEMBLIES_LIGHT_NEW_YOY" hidden="1">"c7365"</definedName>
    <definedName name="IQ_VEHICLE_ASSEMBLIES_LIGHT_NEW_YOY_FC" hidden="1">"c8245"</definedName>
    <definedName name="IQ_VEHICLE_ASSEMBLIES_LIGHT_POP" hidden="1">"c7125"</definedName>
    <definedName name="IQ_VEHICLE_ASSEMBLIES_LIGHT_POP_FC" hidden="1">"c8005"</definedName>
    <definedName name="IQ_VEHICLE_ASSEMBLIES_LIGHT_YOY" hidden="1">"c7345"</definedName>
    <definedName name="IQ_VEHICLE_ASSEMBLIES_LIGHT_YOY_FC" hidden="1">"c8225"</definedName>
    <definedName name="IQ_VEHICLE_ASSEMBLIES_TOTAL" hidden="1">"c7020"</definedName>
    <definedName name="IQ_VEHICLE_ASSEMBLIES_TOTAL_APR" hidden="1">"c7680"</definedName>
    <definedName name="IQ_VEHICLE_ASSEMBLIES_TOTAL_APR_FC" hidden="1">"c8560"</definedName>
    <definedName name="IQ_VEHICLE_ASSEMBLIES_TOTAL_FC" hidden="1">"c7900"</definedName>
    <definedName name="IQ_VEHICLE_ASSEMBLIES_TOTAL_POP" hidden="1">"c7240"</definedName>
    <definedName name="IQ_VEHICLE_ASSEMBLIES_TOTAL_POP_FC" hidden="1">"c8120"</definedName>
    <definedName name="IQ_VEHICLE_ASSEMBLIES_TOTAL_YOY" hidden="1">"c7460"</definedName>
    <definedName name="IQ_VEHICLE_ASSEMBLIES_TOTAL_YOY_FC" hidden="1">"c8340"</definedName>
    <definedName name="IQ_VIF_AFTER_COST_CAPITAL_COVERED" hidden="1">"c9966"</definedName>
    <definedName name="IQ_VIF_AFTER_COST_CAPITAL_GROUP" hidden="1">"c9952"</definedName>
    <definedName name="IQ_VIF_BEFORE_COST_CAPITAL_COVERED" hidden="1">"c9964"</definedName>
    <definedName name="IQ_VIF_BEFORE_COST_CAPITAL_GROUP" hidden="1">"c9950"</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ATILE_LIABILITIES_FDIC" hidden="1">"c6364"</definedName>
    <definedName name="IQ_VOLUME" hidden="1">"c1333"</definedName>
    <definedName name="IQ_WAC_CURRENT" hidden="1">"c8961"</definedName>
    <definedName name="IQ_WAC_ORIGINAL" hidden="1">"c8953"</definedName>
    <definedName name="IQ_WAM_CURRENT" hidden="1">"c8962"</definedName>
    <definedName name="IQ_WAM_ORIGINAL" hidden="1">"c8952"</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EK" hidden="1">50000</definedName>
    <definedName name="IQ_WEIGHTED_AVG_PRICE" hidden="1">"c1334"</definedName>
    <definedName name="IQ_WHOLESALE_INVENTORIES" hidden="1">"c7027"</definedName>
    <definedName name="IQ_WHOLESALE_INVENTORIES_APR" hidden="1">"c7687"</definedName>
    <definedName name="IQ_WHOLESALE_INVENTORIES_APR_FC" hidden="1">"c8567"</definedName>
    <definedName name="IQ_WHOLESALE_INVENTORIES_FC" hidden="1">"c7907"</definedName>
    <definedName name="IQ_WHOLESALE_INVENTORIES_POP" hidden="1">"c7247"</definedName>
    <definedName name="IQ_WHOLESALE_INVENTORIES_POP_FC" hidden="1">"c8127"</definedName>
    <definedName name="IQ_WHOLESALE_INVENTORIES_YOY" hidden="1">"c7467"</definedName>
    <definedName name="IQ_WHOLESALE_INVENTORIES_YOY_FC" hidden="1">"c8347"</definedName>
    <definedName name="IQ_WHOLESALE_IS_RATIO" hidden="1">"c7026"</definedName>
    <definedName name="IQ_WHOLESALE_IS_RATIO_FC" hidden="1">"c7906"</definedName>
    <definedName name="IQ_WHOLESALE_IS_RATIO_POP" hidden="1">"c7246"</definedName>
    <definedName name="IQ_WHOLESALE_IS_RATIO_POP_FC" hidden="1">"c8126"</definedName>
    <definedName name="IQ_WHOLESALE_IS_RATIO_YOY" hidden="1">"c7466"</definedName>
    <definedName name="IQ_WHOLESALE_IS_RATIO_YOY_FC" hidden="1">"c8346"</definedName>
    <definedName name="IQ_WHOLESALE_SALES" hidden="1">"c7028"</definedName>
    <definedName name="IQ_WHOLESALE_SALES_APR" hidden="1">"c7688"</definedName>
    <definedName name="IQ_WHOLESALE_SALES_APR_FC" hidden="1">"c8568"</definedName>
    <definedName name="IQ_WHOLESALE_SALES_FC" hidden="1">"c7908"</definedName>
    <definedName name="IQ_WHOLESALE_SALES_INDEX" hidden="1">"c7029"</definedName>
    <definedName name="IQ_WHOLESALE_SALES_INDEX_APR" hidden="1">"c7689"</definedName>
    <definedName name="IQ_WHOLESALE_SALES_INDEX_APR_FC" hidden="1">"c8569"</definedName>
    <definedName name="IQ_WHOLESALE_SALES_INDEX_FC" hidden="1">"c7909"</definedName>
    <definedName name="IQ_WHOLESALE_SALES_INDEX_POP" hidden="1">"c7249"</definedName>
    <definedName name="IQ_WHOLESALE_SALES_INDEX_POP_FC" hidden="1">"c8129"</definedName>
    <definedName name="IQ_WHOLESALE_SALES_INDEX_YOY" hidden="1">"c7469"</definedName>
    <definedName name="IQ_WHOLESALE_SALES_INDEX_YOY_FC" hidden="1">"c8349"</definedName>
    <definedName name="IQ_WHOLESALE_SALES_POP" hidden="1">"c7248"</definedName>
    <definedName name="IQ_WHOLESALE_SALES_POP_FC" hidden="1">"c8128"</definedName>
    <definedName name="IQ_WHOLESALE_SALES_YOY" hidden="1">"c7468"</definedName>
    <definedName name="IQ_WHOLESALE_SALES_YOY_FC" hidden="1">"c8348"</definedName>
    <definedName name="IQ_WIP_INV" hidden="1">"c1335"</definedName>
    <definedName name="IQ_WORKING_CAP" hidden="1">"c3494"</definedName>
    <definedName name="IQ_WORKMEN_WRITTEN" hidden="1">"c1336"</definedName>
    <definedName name="IQ_WRITTEN_OPTION_CONTRACTS_FDIC" hidden="1">"c6509"</definedName>
    <definedName name="IQ_WRITTEN_OPTION_CONTRACTS_FX_RISK_FDIC" hidden="1">"c6514"</definedName>
    <definedName name="IQ_WRITTEN_OPTION_CONTRACTS_NON_FX_IR_FDIC" hidden="1">"c6519"</definedName>
    <definedName name="IQ_XDIV_DATE" hidden="1">"c2203"</definedName>
    <definedName name="IQ_YEAR_FOUNDED" hidden="1">"c6793"</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DMONTH" hidden="1">130000</definedName>
    <definedName name="IQ_YTW" hidden="1">"c2163"</definedName>
    <definedName name="IQ_YTW_DATE" hidden="1">"c2164"</definedName>
    <definedName name="IQ_YTW_DATE_TYPE" hidden="1">"c2165"</definedName>
    <definedName name="IQ_Z_SCORE" hidden="1">"c1339"</definedName>
    <definedName name="IQB_BOOKMARK_COUNT" hidden="1">11</definedName>
    <definedName name="IQB_BOOKMARK_LOCATION_1" hidden="1">#REF!</definedName>
    <definedName name="IQB_BOOKMARK_LOCATION_10" hidden="1">#REF!</definedName>
    <definedName name="IQB_BOOKMARK_LOCATION_2" hidden="1">#REF!</definedName>
    <definedName name="IQB_BOOKMARK_LOCATION_3" hidden="1">#REF!</definedName>
    <definedName name="IQB_BOOKMARK_LOCATION_4" hidden="1">#REF!</definedName>
    <definedName name="IQB_BOOKMARK_LOCATION_5" hidden="1">#REF!</definedName>
    <definedName name="IQB_BOOKMARK_LOCATION_6" hidden="1">#REF!</definedName>
    <definedName name="IQB_BOOKMARK_LOCATION_8" hidden="1">#REF!</definedName>
    <definedName name="IQB_BOOKMARK_LOCATION_9" hidden="1">#REF!</definedName>
    <definedName name="IQRDetailedCompsA7" hidden="1">#REF!</definedName>
    <definedName name="IQRUSRiskfreerateF10" hidden="1">#REF!</definedName>
    <definedName name="IQRUSRiskfreerateF9" hidden="1">#REF!</definedName>
    <definedName name="IQRUSRiskfreerateG9" hidden="1">#REF!</definedName>
    <definedName name="Irbe" hidden="1">{#N/A,#N/A,FALSE,"Pharm";#N/A,#N/A,FALSE,"WWCM"}</definedName>
    <definedName name="Ireland" hidden="1">{#N/A,#N/A,TRUE,"Summary";#N/A,#N/A,TRUE,"Assumptions";#N/A,#N/A,TRUE,"Economic Assumptions";#N/A,#N/A,TRUE,"Technical Assumptions";#N/A,#N/A,TRUE,"Construction Phase";#N/A,#N/A,TRUE,"VAT";#N/A,#N/A,TRUE,"Rev. &amp; Costs - Op. Y";#N/A,#N/A,TRUE,"Rev. &amp; Costs - Cal. Y";#N/A,#N/A,TRUE,"Debt Op. Year";#N/A,#N/A,TRUE,"Debt Cal. Year";#N/A,#N/A,TRUE,"Tax";#N/A,#N/A,TRUE,"Cashflow-Op. Y";#N/A,#N/A,TRUE,"Cashflow Cal. Y";#N/A,#N/A,TRUE,"IRR ";#N/A,#N/A,TRUE,"Notes"}</definedName>
    <definedName name="irmak" hidden="1">{#N/A,#N/A,FALSE,"Prog"}</definedName>
    <definedName name="is" hidden="1">{"'Sheet1'!$L$16"}</definedName>
    <definedName name="is_1" hidden="1">{"'Sheet1'!$L$16"}</definedName>
    <definedName name="IsColHidden" hidden="1">FALSE</definedName>
    <definedName name="IsLTMColHidden" hidden="1">FALSE</definedName>
    <definedName name="it_1" hidden="1">{"'Sheet1'!$L$16"}</definedName>
    <definedName name="itri" hidden="1">{#N/A,#N/A,FALSE,"REPORT"}</definedName>
    <definedName name="iu" hidden="1">{#N/A,#N/A,TRUE,"Staffnos &amp; cost"}</definedName>
    <definedName name="IUCBILLS" hidden="1">{#N/A,#N/A,TRUE,"Staffnos &amp; cost"}</definedName>
    <definedName name="iui" hidden="1">{#N/A,#N/A,FALSE,"Pharm";#N/A,#N/A,FALSE,"WWCM"}</definedName>
    <definedName name="iup" hidden="1">{#N/A,#N/A,FALSE,"REPORT"}</definedName>
    <definedName name="iuytbv" hidden="1">{"'I-1 and I-2'!$A$1:$G$190"}</definedName>
    <definedName name="IUYW" hidden="1">{"REP1",#N/A,FALSE,"HSSA-LOG"}</definedName>
    <definedName name="j" hidden="1">{#N/A,#N/A,FALSE,"Tabl. G1";#N/A,#N/A,FALSE,"Tabl. G2"}</definedName>
    <definedName name="Jai" hidden="1">{"'August 2000'!$A$1:$J$101"}</definedName>
    <definedName name="jaiswal.ghh" hidden="1">{"20 Years",#N/A,FALSE,"P&amp;Ls";"2001",#N/A,FALSE,"P&amp;Ls"}</definedName>
    <definedName name="jann" hidden="1">{"REP1",#N/A,FALSE,"HSSA-LOG"}</definedName>
    <definedName name="jap" hidden="1">{"FTS",#N/A,FALSE,"E"}</definedName>
    <definedName name="Jas" hidden="1">{"'Feb 99'!$A$1:$G$30"}</definedName>
    <definedName name="jbcjew" hidden="1">{"FORM17",#N/A,FALSE,"Commission1";"FORM17.1",#N/A,FALSE,"Commission2"}</definedName>
    <definedName name="jcfjj" hidden="1">{"charts-overall  subsribers-teledensity",#N/A,TRUE,"Charts-Overall";"charts overall - market share",#N/A,TRUE,"Charts-Overall";"charts overall - crpl-arpl",#N/A,TRUE,"Charts-Overall";"charts overall - capex-tariffs",#N/A,TRUE,"Charts-Overall";"charts overall - ttl subscriber mix - ttl revenue mix",#N/A,TRUE,"Charts-Overall";"charts overall -  profitability",#N/A,TRUE,"Charts-Overall"}</definedName>
    <definedName name="jdfy" hidden="1">{"Datos",#N/A,TRUE,"Datos"}</definedName>
    <definedName name="jen" hidden="1">{TRUE,TRUE,-1.25,-15.5,456.75,279.75,FALSE,FALSE,TRUE,TRUE,0,1,8,1,4,6,3,4,TRUE,TRUE,3,TRUE,1,TRUE,100,"Swvu.turnover.","ACwvu.turnover.",1,FALSE,FALSE,0.511811023622047,0.511811023622047,0.511811023622047,0.511811023622047,1,"","",FALSE,FALSE,FALSE,FALSE,1,#N/A,1,1,#DIV/0!,FALSE,"Rwvu.turnover.",#N/A,FALSE,FALSE}</definedName>
    <definedName name="Jerry" hidden="1">{#N/A,#N/A,FALSE,"Title Page (4)";#N/A,#N/A,FALSE,"YTD - Total";#N/A,#N/A,FALSE,"MTH - Total"}</definedName>
    <definedName name="Jerry1" hidden="1">{#N/A,#N/A,FALSE,"Sales Graph";#N/A,#N/A,FALSE,"BUC Graph";#N/A,#N/A,FALSE,"P&amp;L - YTD"}</definedName>
    <definedName name="Jerry2" hidden="1">{#N/A,#N/A,FALSE,"Sales Graph";#N/A,#N/A,FALSE,"PSBM";#N/A,#N/A,FALSE,"BUC Graph";#N/A,#N/A,FALSE,"P&amp;L - YTD"}</definedName>
    <definedName name="Jerry3" hidden="1">{#N/A,#N/A,FALSE,"Pharm";#N/A,#N/A,FALSE,"WWCM"}</definedName>
    <definedName name="Jerry4" hidden="1">{#N/A,#N/A,FALSE,"Sales Graph";#N/A,#N/A,FALSE,"BUC Graph";#N/A,#N/A,FALSE,"P&amp;L - YTD"}</definedName>
    <definedName name="JESUS" hidden="1">{#N/A,#N/A,TRUE,"Facility-Input";#N/A,#N/A,TRUE,"Graphs";#N/A,#N/A,TRUE,"TOTAL"}</definedName>
    <definedName name="JEU" hidden="1">{"page 1",#N/A,FALSE,"suivi exploitation";"page 2",#N/A,FALSE,"suivi exploitation";"page 3",#N/A,FALSE,"suivi exploitation"}</definedName>
    <definedName name="JEUX" hidden="1">{"page 1",#N/A,FALSE,"suivi exploitation";"page 2",#N/A,FALSE,"suivi exploitation";"page 3",#N/A,FALSE,"suivi exploitation"}</definedName>
    <definedName name="jewbdqjwnbd" hidden="1">{"FORM1",#N/A,TRUE,"Revenue";"FORM1.1",#N/A,TRUE,"Revenue";"FORM1.2",#N/A,TRUE,"Revenue";"FORM2",#N/A,TRUE,"Revenue";"FORM2.1",#N/A,TRUE,"Revenue"}</definedName>
    <definedName name="jfcj" hidden="1">{"Charts FSP - Exch.Rates-Macro Eco.Paramaters",#N/A,TRUE,"Charts-FSP";"Charts FSP - Cities DEL growth-Revenues",#N/A,TRUE,"Charts-FSP";"Charts FSP - Revenue Breakup-Revenue Mix",#N/A,TRUE,"Charts-FSP";"Charts FSP - Tariff per minute-Tariff in US $",#N/A,TRUE,"Charts-FSP";"Charts FSP - ARPL TC - SME",#N/A,TRUE,"Charts-FSP";"Charts FSP - ARPL  HH - PCO",#N/A,TRUE,"Charts-FSP";"Charts FSP - Overall Call ARPL - Total Rev.per line",#N/A,TRUE,"Charts-FSP";"Charts FSP - Capex per line-Teledensity",#N/A,TRUE,"Charts-FSP";"Charts FSP - Market Share TC - SME",#N/A,TRUE,"Charts-FSP";"Charts FSP - Market Share HH - PCO",#N/A,TRUE,"Charts-FSP"}</definedName>
    <definedName name="jfcjj" hidden="1">{"Tariff - Tariff",#N/A,TRUE,"Tariff";"Tariff 1 - Tariff",#N/A,TRUE,"Tariff"}</definedName>
    <definedName name="jffhd" hidden="1">{#N/A,#N/A,TRUE,"Staffnos &amp; cost"}</definedName>
    <definedName name="jfgw" hidden="1">{#N/A,#N/A,FALSE,"Pharm";#N/A,#N/A,FALSE,"WWCM"}</definedName>
    <definedName name="jfjfj_control" hidden="1">{"'August 2000'!$A$1:$J$101"}</definedName>
    <definedName name="jgdk" hidden="1">#REF!</definedName>
    <definedName name="jghjghk" hidden="1">{"MF-601",#N/A,TRUE,"MANT-EX-B(fJ)";"MF-602",#N/A,TRUE,"ELECTR-FJ(B)";"MF-603",#N/A,TRUE,"PERSONAL(FJ)B";"MF-604",#N/A,TRUE,"REACT-P(B)";"MF-6XX",#N/A,TRUE,"Resumen";"MF-605",#N/A,TRUE,"OTR-COS.FJ(B)"}</definedName>
    <definedName name="Jha" hidden="1">{#N/A,#N/A,FALSE,"TOP";#N/A,#N/A,FALSE,"BDG";#N/A,#N/A,FALSE,"CFL";#N/A,#N/A,FALSE,"P&amp;L";#N/A,#N/A,FALSE,"BLS"}</definedName>
    <definedName name="jhfjh" hidden="1">{"Datos",#N/A,TRUE,"Datos"}</definedName>
    <definedName name="jhg" hidden="1">{"Datos",#N/A,TRUE,"Datos"}</definedName>
    <definedName name="JHGD" hidden="1">{#N/A,#N/A,FALSE,"REPORT"}</definedName>
    <definedName name="jhggkj" hidden="1">{#N/A,#N/A,FALSE,"Pharm";#N/A,#N/A,FALSE,"WWCM"}</definedName>
    <definedName name="JHGJGF" hidden="1">{#N/A,#N/A,FALSE,"Pharm";#N/A,#N/A,FALSE,"WWCM"}</definedName>
    <definedName name="jhhj" hidden="1">{#N/A,#N/A,FALSE,"Staffnos &amp; cost"}</definedName>
    <definedName name="jhjhg" hidden="1">{#N/A,#N/A,FALSE,"Inc. Statement-DCF";#N/A,#N/A,FALSE,"Assumptions";#N/A,#N/A,FALSE,"Inputs - Sales (KFF)";#N/A,#N/A,FALSE,"Inputs - Margins %";#N/A,#N/A,FALSE,"Inputs - Units";#N/A,#N/A,FALSE,"Output - Prices";#N/A,#N/A,FALSE,"Outputs - Margins (KFF)";#N/A,#N/A,FALSE,"Outputs - Costs";#N/A,#N/A,FALSE,"Outputs - Costs % ";#N/A,#N/A,FALSE,"Output - Units % Inc.";#N/A,#N/A,FALSE,"Output - Sales % Inc";#N/A,#N/A,FALSE,"Output - Prices % Inc.";#N/A,#N/A,FALSE,"WACC"}</definedName>
    <definedName name="JHJHGFGJ" hidden="1">{#N/A,#N/A,FALSE,"Pharm";#N/A,#N/A,FALSE,"WWCM"}</definedName>
    <definedName name="jhjrj" hidden="1">{"Tariff - Tariff",#N/A,TRUE,"Tariff";"Tariff 1 - Tariff",#N/A,TRUE,"Tariff"}</definedName>
    <definedName name="jhkljkl" hidden="1">#REF!</definedName>
    <definedName name="jhljlk" hidden="1">{#N/A,#N/A,FALSE,"Pharm";#N/A,#N/A,FALSE,"WWCM"}</definedName>
    <definedName name="jiu" hidden="1">{#N/A,#N/A,FALSE,"196126-0690";#N/A,#N/A,FALSE,"196126-0690";#N/A,#N/A,FALSE,"1961165-0201"}</definedName>
    <definedName name="jj" hidden="1">{"page 1",#N/A,FALSE,"suivi exploitation";"page 2",#N/A,FALSE,"suivi exploitation";"page 3",#N/A,FALSE,"suivi exploitation"}</definedName>
    <definedName name="JJ_control" hidden="1">{"'August 2000'!$A$1:$J$101"}</definedName>
    <definedName name="jjj" hidden="1">{#N/A,#N/A,FALSE,"REPORT"}</definedName>
    <definedName name="jjjj" hidden="1">{#N/A,#N/A,FALSE,"REPORT"}</definedName>
    <definedName name="jjjjaaa" hidden="1">#REF!</definedName>
    <definedName name="jjjjjjjjj" hidden="1">{"'I-1 and I-2'!$A$1:$G$190"}</definedName>
    <definedName name="jjs" hidden="1">{#N/A,#N/A,FALSE,"Détail"}</definedName>
    <definedName name="jk" hidden="1">{"MF-601",#N/A,TRUE,"MANT-EX-B(fJ)";"MF-602",#N/A,TRUE,"ELECTR-FJ(B)";"MF-603",#N/A,TRUE,"PERSONAL(FJ)B";"MF-604",#N/A,TRUE,"REACT-P(B)";"MF-6XX",#N/A,TRUE,"Resumen";"MF-605",#N/A,TRUE,"OTR-COS.FJ(B)"}</definedName>
    <definedName name="jkghk" hidden="1">{"DATOS",#N/A,TRUE,"DATOS";"PRIMERA INSTALACION",#N/A,TRUE,"Primera Instalación";"PERSONAL",#N/A,TRUE,"Personal";"MANTENIMIENTO",#N/A,TRUE,"Mantenimiento";"ANALITICAS",#N/A,TRUE,"Analíticas";"AGUA",#N/A,TRUE,"Agua";"VARIOS",#N/A,TRUE,"Varios";"EQUIPOS ALTA",#N/A,TRUE,"EQUIPOS base ALTA";"EQUIPOS BAJA",#N/A,TRUE,"EQUIPOS base BAJA";"POTENCIA",#N/A,TRUE,"Potencia";"REACTIVOS",#N/A,TRUE,"Reactivos";"ELEMENTOS DE PROCESO",#N/A,TRUE,"Lámparas UV";"EVACUACION DE RESIDUOS",#N/A,TRUE,"Evacuacion";"ENERGIA",#N/A,TRUE,"Energia";"GASTOS",#N/A,TRUE,"GASTOS"}</definedName>
    <definedName name="jkghkug" hidden="1">{"MF-601",#N/A,TRUE,"MANT-EX-B(fJ)";"MF-602",#N/A,TRUE,"ELECTR-FJ(B)";"MF-603",#N/A,TRUE,"PERSONAL(FJ)B";"MF-604",#N/A,TRUE,"REACT-P(B)";"MF-605",#N/A,TRUE,"OTR-COS.FJ(B)";"MF-60X",#N/A,TRUE,"Resumen"}</definedName>
    <definedName name="jkhg"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jkhglkjge" hidden="1">#REF!</definedName>
    <definedName name="jkjk" hidden="1">{"DATOS",#N/A,TRUE,"DATOS";"PRIMERA INSTALACION",#N/A,TRUE,"Primera Instalación";"PERSONAL",#N/A,TRUE,"Personal";"MANTENIMIENTO",#N/A,TRUE,"Mantenimiento";"ANALITICAS",#N/A,TRUE,"Analíticas";"AGUA",#N/A,TRUE,"Agua";"VARIOS",#N/A,TRUE,"Varios";"EQUIPOS ALTA",#N/A,TRUE,"EQUIPOS base ALTA";"EQUIPOS BAJA",#N/A,TRUE,"EQUIPOS base BAJA";"POTENCIA",#N/A,TRUE,"Potencia";"REACTIVOS",#N/A,TRUE,"Reactivos";"ELEMENTOS DE PROCESO",#N/A,TRUE,"Lámparas UV";"EVACUACION DE RESIDUOS",#N/A,TRUE,"Evacuacion";"ENERGIA",#N/A,TRUE,"Energia";"GASTOS",#N/A,TRUE,"GASTOS"}</definedName>
    <definedName name="jkl" hidden="1">{#N/A,#N/A,FALSE,"REPORT"}</definedName>
    <definedName name="jkll" hidden="1">#REF!</definedName>
    <definedName name="jkm" hidden="1">{"Charts FSP - Exch.Rates-Macro Eco.Paramaters",#N/A,TRUE,"Charts-FSP";"Charts FSP - Cities DEL growth-Revenues",#N/A,TRUE,"Charts-FSP";"Charts FSP - Revenue Breakup-Revenue Mix",#N/A,TRUE,"Charts-FSP";"Charts FSP - Tariff per minute-Tariff in US $",#N/A,TRUE,"Charts-FSP";"Charts FSP - ARPL TC - SME",#N/A,TRUE,"Charts-FSP";"Charts FSP - ARPL  HH - PCO",#N/A,TRUE,"Charts-FSP";"Charts FSP - Overall Call ARPL - Total Rev.per line",#N/A,TRUE,"Charts-FSP";"Charts FSP - Capex per line-Teledensity",#N/A,TRUE,"Charts-FSP";"Charts FSP - Market Share TC - SME",#N/A,TRUE,"Charts-FSP";"Charts FSP - Market Share HH - PCO",#N/A,TRUE,"Charts-FSP"}</definedName>
    <definedName name="joe" hidden="1">#REF!</definedName>
    <definedName name="joñjhlk" hidden="1">{#N/A,#N/A,FALSE,"Pharm";#N/A,#N/A,FALSE,"WWCM"}</definedName>
    <definedName name="jorge" hidden="1">{"% s/venta",#N/A,FALSE,"Edo Res";"% s/venta 2",#N/A,FALSE,"Edo Res"}</definedName>
    <definedName name="jrfhjrhj" hidden="1">{"P&amp;L - profit &amp; loss",#N/A,TRUE,"P&amp;L";"P&amp;L - Profit &amp; loss 1",#N/A,TRUE,"P&amp;L"}</definedName>
    <definedName name="jtjety" hidden="1">{"MF-601",#N/A,TRUE,"MANT-EX-B(fJ)";"MF-602",#N/A,TRUE,"ELECTR-FJ(B)";"MF-603",#N/A,TRUE,"PERSONAL(FJ)B";"MF-604",#N/A,TRUE,"REACT-P(B)";"MF-605",#N/A,TRUE,"OTR-COS.FJ(B)";"MF-60X",#N/A,TRUE,"Resumen"}</definedName>
    <definedName name="jtyj" hidden="1">{"Datos",#N/A,TRUE,"Datos"}</definedName>
    <definedName name="judy" hidden="1">{#N/A,#N/A,FALSE,"Pharm";#N/A,#N/A,FALSE,"WWCM"}</definedName>
    <definedName name="judy1" hidden="1">{#N/A,#N/A,FALSE,"Pharm";#N/A,#N/A,FALSE,"WWCM"}</definedName>
    <definedName name="jugd" hidden="1">{"Datos",#N/A,TRUE,"Datos"}</definedName>
    <definedName name="jul" hidden="1">{"'Home'!$E$12"}</definedName>
    <definedName name="july" hidden="1">{#N/A,#N/A,FALSE,"REPORT"}</definedName>
    <definedName name="july2001" hidden="1">{#N/A,#N/A,FALSE,"1";#N/A,#N/A,FALSE,"2";#N/A,#N/A,FALSE,"16 - 17";#N/A,#N/A,FALSE,"18 - 19";#N/A,#N/A,FALSE,"26";#N/A,#N/A,FALSE,"27";#N/A,#N/A,FALSE,"28"}</definedName>
    <definedName name="Jun.09" hidden="1">{"Rev and Exp",#N/A,TRUE,"Financials";"Working Capital",#N/A,TRUE,"Financials"}</definedName>
    <definedName name="justification" hidden="1">{#N/A,#N/A,FALSE,"196126-0690";#N/A,#N/A,FALSE,"196126-0690";#N/A,#N/A,FALSE,"1961165-0201"}</definedName>
    <definedName name="jyt" hidden="1">{"DATOS",#N/A,TRUE,"DATOS";"PRIMERA INSTALACION",#N/A,TRUE,"Primera Instalación";"PERSONAL",#N/A,TRUE,"Personal";"MANTENIMIENTO",#N/A,TRUE,"Mantenimiento";"ANALITICAS",#N/A,TRUE,"Analíticas";"AGUA",#N/A,TRUE,"Agua";"VARIOS",#N/A,TRUE,"Varios";"EQUIPOS ALTA",#N/A,TRUE,"EQUIPOS base ALTA";"EQUIPOS BAJA",#N/A,TRUE,"EQUIPOS base BAJA";"POTENCIA",#N/A,TRUE,"Potencia";"REACTIVOS",#N/A,TRUE,"Reactivos";"ELEMENTOS DE PROCESO",#N/A,TRUE,"Lámparas UV";"EVACUACION DE RESIDUOS",#N/A,TRUE,"Evacuacion";"ENERGIA",#N/A,TRUE,"Energia";"GASTOS",#N/A,TRUE,"GASTOS"}</definedName>
    <definedName name="jytj" hidden="1">{"Datos",#N/A,TRUE,"Datos"}</definedName>
    <definedName name="k" hidden="1">{#N/A,#N/A,FALSE,"Tabl. FB300";#N/A,#N/A,FALSE,"Tabl. FB350";#N/A,#N/A,FALSE,"Tabl. FB400";#N/A,#N/A,FALSE,"Tabl. FB500";#N/A,#N/A,FALSE,"Tabl. FS090"}</definedName>
    <definedName name="K3A" hidden="1">{#N/A,#N/A,FALSE,"Staffnos &amp; cost"}</definedName>
    <definedName name="kadi" hidden="1">#REF!</definedName>
    <definedName name="KAOUTAR"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karen" hidden="1">{"Summary analysis",#N/A,FALSE,"Total";"OCPH analysis",#N/A,FALSE,"Total";"detail analysis",#N/A,FALSE,"Total"}</definedName>
    <definedName name="Kathleen" hidden="1">{#N/A,#N/A,FALSE,"5 - Headcount Ratios";#N/A,#N/A,FALSE,"6 - Support Ratio Data";#N/A,#N/A,FALSE,"8 - A1 - Asia";#N/A,#N/A,FALSE,"10 - A1 - North America";#N/A,#N/A,FALSE,"11 - A2 - North Sea - Norway";#N/A,#N/A,FALSE,"12 - A2 - North Sea - UK";#N/A,#N/A,FALSE,"14 - A1 - South America"}</definedName>
    <definedName name="Ketna" hidden="1">{"AUDIT-MWOS WITH POS 7.11.98",#N/A,FALSE,"AUDIT-MWOS"}</definedName>
    <definedName name="kewfqiewjf" hidden="1">{"balance sheet summary",#N/A,FALSE,"BalSht";"BS detail p1",#N/A,FALSE,"BalSht";"bs detail p2",#N/A,FALSE,"BalSht";"bs detail p3",#N/A,FALSE,"BalSht";"bs detail p4",#N/A,FALSE,"BalSht"}</definedName>
    <definedName name="key" hidden="1">#REF!</definedName>
    <definedName name="kgh" hidden="1">{#N/A,#N/A,FALSE,"Pharm";#N/A,#N/A,FALSE,"WWCM"}</definedName>
    <definedName name="khdjh" hidden="1">{"REP1",#N/A,FALSE,"HSSA-LOG"}</definedName>
    <definedName name="KHF" hidden="1">{"PLANNING",#N/A,FALSE,"A"}</definedName>
    <definedName name="khg" hidden="1">{#N/A,#N/A,FALSE,"Pharm";#N/A,#N/A,FALSE,"WWCM"}</definedName>
    <definedName name="khjk" hidden="1">{"MF-601",#N/A,TRUE,"MANT-EX-B(fJ)";"MF-602",#N/A,TRUE,"ELECTR-FJ(B)";"MF-603",#N/A,TRUE,"PERSONAL(FJ)B";"MF-604",#N/A,TRUE,"REACT-P(B)";"MF-605",#N/A,TRUE,"OTR-COS.FJ(B)";"MF-60X",#N/A,TRUE,"Resumen"}</definedName>
    <definedName name="KIL" hidden="1">{"PLANT BREAKUP",#N/A,FALSE,"E"}</definedName>
    <definedName name="kjASJ" hidden="1">{"REP1",#N/A,FALSE,"HSSA-LOG"}</definedName>
    <definedName name="kjcdj" hidden="1">{#N/A,#N/A,FALSE,"AUDIT-MWOS"}</definedName>
    <definedName name="KJH" hidden="1">{#N/A,#N/A,FALSE,"REPORT"}</definedName>
    <definedName name="kjhd" hidden="1">{"'Home'!$E$12"}</definedName>
    <definedName name="KJHGG" hidden="1">{#N/A,#N/A,FALSE,"Pharm";#N/A,#N/A,FALSE,"WWCM"}</definedName>
    <definedName name="kjlj" hidden="1">{"Summary analysis",#N/A,FALSE,"Total";"OCPH analysis",#N/A,FALSE,"Total";"detail analysis",#N/A,FALSE,"Total"}</definedName>
    <definedName name="kk" hidden="1">{"MF-601",#N/A,TRUE,"MANT-EX-B(fJ)";"MF-602",#N/A,TRUE,"ELECTR-FJ(B)";"MF-603",#N/A,TRUE,"PERSONAL(FJ)B";"MF-604",#N/A,TRUE,"REACT-P(B)";"MF-6XX",#N/A,TRUE,"Resumen";"MF-605",#N/A,TRUE,"OTR-COS.FJ(B)"}</definedName>
    <definedName name="kk_2" hidden="1">{"'Typical Costs Estimates'!$C$158:$H$161"}</definedName>
    <definedName name="kkik" hidden="1">{"Datos",#N/A,TRUE,"Datos"}</definedName>
    <definedName name="kkk"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KKK_1" hidden="1">{#N/A,#N/A,FALSE,"Assessment";#N/A,#N/A,FALSE,"Staffing";#N/A,#N/A,FALSE,"Hires";#N/A,#N/A,FALSE,"Assumptions"}</definedName>
    <definedName name="KKK_2" hidden="1">{#N/A,#N/A,FALSE,"Assessment";#N/A,#N/A,FALSE,"Staffing";#N/A,#N/A,FALSE,"Hires";#N/A,#N/A,FALSE,"Assumptions"}</definedName>
    <definedName name="kkkk" hidden="1">{#N/A,#N/A,FALSE,"Assessment";#N/A,#N/A,FALSE,"Staffing";#N/A,#N/A,FALSE,"Hires";#N/A,#N/A,FALSE,"Assumptions"}</definedName>
    <definedName name="KKKKK" hidden="1">{"'Typical Costs Estimates'!$C$158:$H$161"}</definedName>
    <definedName name="KKKKK_2" hidden="1">{"'Typical Costs Estimates'!$C$158:$H$161"}</definedName>
    <definedName name="kkkkkkkkkkkk" hidden="1">#REF!,#REF!,#REF!,#REF!,#REF!,#REF!,#REF!</definedName>
    <definedName name="kkkl" hidden="1">{"Group Budget months only",#N/A,TRUE,"Profit and Loss";"Group Budget months only",#N/A,TRUE,"Firm capex";"Group Budget months only",#N/A,TRUE,"Gross profit analysis";"Group Budget months only",#N/A,TRUE,"Cashflow";"Group Budget months only",#N/A,TRUE,"Balance Sheet"}</definedName>
    <definedName name="kkl" hidden="1">{"'Home'!$E$12"}</definedName>
    <definedName name="kl" hidden="1">{"'Home'!$E$12"}</definedName>
    <definedName name="KLHJAJSLJASLJAS" hidden="1">{#N/A,#N/A,FALSE,"Prog"}</definedName>
    <definedName name="klj" hidden="1">{"Datos",#N/A,TRUE,"Datos"}</definedName>
    <definedName name="kljjffddd" hidden="1">{#N/A,#N/A,FALSE,"1- Cover";#N/A,#N/A,FALSE,"2 - TSF Headcount Summary";#N/A,#N/A,FALSE,"3 - New Total Population"}</definedName>
    <definedName name="kmh" hidden="1">{#N/A,#N/A,TRUE,"Cover sheet";#N/A,#N/A,TRUE,"DCF analysis";#N/A,#N/A,TRUE,"WACC calculation"}</definedName>
    <definedName name="kmmk" hidden="1">#REF!</definedName>
    <definedName name="kñlñlñlñ" hidden="1">#REF!</definedName>
    <definedName name="ko" hidden="1">{#N/A,#N/A,FALSE,"Proj.Cost &amp; Means of Fin."}</definedName>
    <definedName name="kobou" hidden="1">{"page 1",#N/A,FALSE,"suivi exploitation";"page 2",#N/A,FALSE,"suivi exploitation";"page 3",#N/A,FALSE,"suivi exploitation"}</definedName>
    <definedName name="koin" hidden="1">{"HSBC ADV BG EXT",#N/A,FALSE,"ADVANCEBG-EXT.D"}</definedName>
    <definedName name="Kor" hidden="1">{#N/A,#N/A,FALSE,"REPORT"}</definedName>
    <definedName name="kp" hidden="1">{#N/A,#N/A,FALSE,"Apr'01"}</definedName>
    <definedName name="kr" hidden="1">{#N/A,#N/A,FALSE,"AUDIT-MWOS"}</definedName>
    <definedName name="ksa" hidden="1">#REF!</definedName>
    <definedName name="kse" hidden="1">{"charts-overall  subsribers-teledensity",#N/A,TRUE,"Charts-Overall";"charts overall - market share",#N/A,TRUE,"Charts-Overall";"charts overall - crpl-arpl",#N/A,TRUE,"Charts-Overall";"charts overall - capex-tariffs",#N/A,TRUE,"Charts-Overall";"charts overall - ttl subscriber mix - ttl revenue mix",#N/A,TRUE,"Charts-Overall";"charts overall -  profitability",#N/A,TRUE,"Charts-Overall"}</definedName>
    <definedName name="ksk" hidden="1">{"charts-overall  subsribers-teledensity",#N/A,TRUE,"Charts-Overall";"charts overall - market share",#N/A,TRUE,"Charts-Overall";"charts overall - crpl-arpl",#N/A,TRUE,"Charts-Overall";"charts overall - capex-tariffs",#N/A,TRUE,"Charts-Overall";"charts overall - ttl subscriber mix - ttl revenue mix",#N/A,TRUE,"Charts-Overall";"charts overall -  profitability",#N/A,TRUE,"Charts-Overall"}</definedName>
    <definedName name="kskk" hidden="1">{#N/A,#N/A,FALSE,"COVER.XLS";#N/A,#N/A,FALSE,"RACT1.XLS";#N/A,#N/A,FALSE,"RACT2.XLS";#N/A,#N/A,FALSE,"ECCMP";#N/A,#N/A,FALSE,"WELDER.XLS"}</definedName>
    <definedName name="kslkjkjlkjd" hidden="1">{#N/A,#N/A,FALSE,"REPORT"}</definedName>
    <definedName name="ku" hidden="1">{"MF-601",#N/A,TRUE,"MANT-EX-B(fJ)";"MF-602",#N/A,TRUE,"ELECTR-FJ(B)";"MF-603",#N/A,TRUE,"PERSONAL(FJ)B";"MF-604",#N/A,TRUE,"REACT-P(B)";"MF-6XX",#N/A,TRUE,"Resumen";"MF-605",#N/A,TRUE,"OTR-COS.FJ(B)"}</definedName>
    <definedName name="kuk" hidden="1">{"Datos",#N/A,TRUE,"Datos"}</definedName>
    <definedName name="kumgid" hidden="1">"T2-3-12"</definedName>
    <definedName name="KUULSD" hidden="1">{#N/A,#N/A,FALSE,"COMP"}</definedName>
    <definedName name="kuy"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kuyt" hidden="1">{"Datos",#N/A,TRUE,"Datos"}</definedName>
    <definedName name="kvs" hidden="1">{#N/A,#N/A,FALSE,"COVER1.XLS ";#N/A,#N/A,FALSE,"RACT1.XLS";#N/A,#N/A,FALSE,"RACT2.XLS";#N/A,#N/A,FALSE,"ECCMP";#N/A,#N/A,FALSE,"WELDER.XLS"}</definedName>
    <definedName name="kyd.ChngCell.01." hidden="1">"x"</definedName>
    <definedName name="kyd.CounterLimitCell.01." hidden="1">"x"</definedName>
    <definedName name="kyd.Dim.01." hidden="1">""</definedName>
    <definedName name="kyd.ElementList.01." hidden="1">"x"</definedName>
    <definedName name="kyd.ElementType.01." hidden="1">0</definedName>
    <definedName name="kyd.ItemType.01." hidden="1">0</definedName>
    <definedName name="kyd.MacroAfterMemoRow." hidden="1">""</definedName>
    <definedName name="kyd.MacroAfterZap." hidden="1">""</definedName>
    <definedName name="kyd.MacroAtEnd." hidden="1">""</definedName>
    <definedName name="kyd.MacroEachCycle." hidden="1">""</definedName>
    <definedName name="kyd.MacroEndOfEachCycle." hidden="1">""</definedName>
    <definedName name="kyd.MacroStartOfProc." hidden="1">""</definedName>
    <definedName name="kyd.NumLevels.01." hidden="1">0</definedName>
    <definedName name="kyd.PanicStop." hidden="1">FALSE</definedName>
    <definedName name="kyd.ParentName.01." hidden="1">""</definedName>
    <definedName name="kyd.PreScreenData." hidden="1">FALSE</definedName>
    <definedName name="kyd.PrintCtrlRange." hidden="1">#REF!</definedName>
    <definedName name="kyd.PrintParent.01." hidden="1">FALSE</definedName>
    <definedName name="kyd.PrintStdWhen." hidden="1">1</definedName>
    <definedName name="kyd.PrintToWbk." hidden="1">FALSE</definedName>
    <definedName name="kyd.SaveAsFile." hidden="1">FALSE</definedName>
    <definedName name="kyd.SelectString.01." hidden="1">""</definedName>
    <definedName name="kyd.Shortcut." hidden="1">FALSE</definedName>
    <definedName name="kyd.StdSortHide." hidden="1">FALSE</definedName>
    <definedName name="kyd.UsePrintCtrlRange." hidden="1">TRUE</definedName>
    <definedName name="lala" hidden="1">{#N/A,#N/A,FALSE,"Proj.Cost &amp; Means of Fin."}</definedName>
    <definedName name="Lam" hidden="1">#N/A</definedName>
    <definedName name="lan" hidden="1">{#N/A,#N/A,TRUE,"BT M200 da 10x20"}</definedName>
    <definedName name="lasdhtg" hidden="1">{"REP1",#N/A,FALSE,"HSSA-LOG"}</definedName>
    <definedName name="LBL" hidden="1">#REF!</definedName>
    <definedName name="ldjlfwa" hidden="1">{#N/A,#N/A,FALSE,"AUDIT-MWOS"}</definedName>
    <definedName name="LDS" hidden="1">{#N/A,#N/A,FALSE,"Assessment";#N/A,#N/A,FALSE,"Staffing";#N/A,#N/A,FALSE,"Hires";#N/A,#N/A,FALSE,"Assumptions"}</definedName>
    <definedName name="LDS_1" hidden="1">{#N/A,#N/A,FALSE,"Assessment";#N/A,#N/A,FALSE,"Staffing";#N/A,#N/A,FALSE,"Hires";#N/A,#N/A,FALSE,"Assumptions"}</definedName>
    <definedName name="LDS_2" hidden="1">{#N/A,#N/A,FALSE,"Assessment";#N/A,#N/A,FALSE,"Staffing";#N/A,#N/A,FALSE,"Hires";#N/A,#N/A,FALSE,"Assumptions"}</definedName>
    <definedName name="lhlhhj" hidden="1">{"SCB BG EXT",#N/A,FALSE,"ADVANCEBG-EXT.D"}</definedName>
    <definedName name="liab" hidden="1">#REF!</definedName>
    <definedName name="lieve" hidden="1">{#N/A,#N/A,FALSE,"Tabl. G1";#N/A,#N/A,FALSE,"Tabl. G2"}</definedName>
    <definedName name="limcount" hidden="1">1</definedName>
    <definedName name="LINS.GPS" hidden="1">{#N/A,#N/A,FALSE,"P1";#N/A,#N/A,FALSE,"P2";#N/A,#N/A,FALSE,"P4";#N/A,#N/A,FALSE,"P5";#N/A,#N/A,FALSE,"P6";#N/A,#N/A,FALSE,"P7";#N/A,#N/A,FALSE,"P8";#N/A,#N/A,FALSE,"P9";#N/A,#N/A,FALSE,"P10"}</definedName>
    <definedName name="ListOffset" hidden="1">1</definedName>
    <definedName name="liugfkcdutfvin" hidden="1">{#N/A,#N/A,TRUE,"Staffnos &amp; cost"}</definedName>
    <definedName name="lj" hidden="1">{#N/A,#N/A,TRUE,"Staffnos &amp; cost"}</definedName>
    <definedName name="lk"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LKAJŞLKJADŞKJSŞakjslşkAJSLŞKJs" hidden="1">{#N/A,#N/A,FALSE,"Prog"}</definedName>
    <definedName name="lkj"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lkjlkj" hidden="1">{"Final",#N/A,FALSE,"Feb-96"}</definedName>
    <definedName name="lklkl" hidden="1">{"consolidated",#N/A,FALSE,"Sheet1";"cms",#N/A,FALSE,"Sheet1";"fse",#N/A,FALSE,"Sheet1"}</definedName>
    <definedName name="lklkljl" hidden="1">{"SUMMARY",#N/A,FALSE,"C"}</definedName>
    <definedName name="ll" hidden="1">{"Datos",#N/A,TRUE,"Datos"}</definedName>
    <definedName name="LL_control" hidden="1">{"'August 2000'!$A$1:$J$101"}</definedName>
    <definedName name="lll" hidden="1">{#N/A,#N/A,FALSE,"Title Page (2)";#N/A,#N/A,FALSE,"YTD - Pharm";#N/A,#N/A,FALSE,"MTH - Pharm"}</definedName>
    <definedName name="lllllllllllll" hidden="1">{"'I-1 and I-2'!$A$1:$G$190"}</definedName>
    <definedName name="lllpo" hidden="1">{#N/A,#N/A,FALSE,"Pharm";#N/A,#N/A,FALSE,"WWCM"}</definedName>
    <definedName name="lmkh"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LMNOPQ"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lmnopqrst"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lo" hidden="1">{"PLANT BREAKUP",#N/A,FALSE,"E"}</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lin" hidden="1">{#N/A,#N/A,FALSE,"Pharm";#N/A,#N/A,FALSE,"WWCM"}</definedName>
    <definedName name="loliuuu" hidden="1">{#N/A,#N/A,FALSE,"Pharm";#N/A,#N/A,FALSE,"WWCM"}</definedName>
    <definedName name="LOLO" hidden="1">{#N/A,#N/A,FALSE,"Pharm";#N/A,#N/A,FALSE,"WWCM"}</definedName>
    <definedName name="lop" hidden="1">#REF!</definedName>
    <definedName name="lp" hidden="1">{"FORM16",#N/A,TRUE,"Personnel1";"FORM16.2",#N/A,TRUE,"Personnel2";"FORM16.2",#N/A,TRUE,"Personnel3";"FORM16.3",#N/A,TRUE,"Personnel4";"FORM16.4",#N/A,TRUE,"Personnel5"}</definedName>
    <definedName name="lsf" hidden="1">{"PLANNING",#N/A,FALSE,"A"}</definedName>
    <definedName name="lsf_1" hidden="1">{"PLANNING",#N/A,FALSE,"A"}</definedName>
    <definedName name="LtDebtDmy" hidden="1">#N/A</definedName>
    <definedName name="ltypjkoty" hidden="1">{#N/A,#N/A,FALSE,"Staffnos &amp; cost"}</definedName>
    <definedName name="luoñioñkñ" hidden="1">{#N/A,#N/A,FALSE,"REPORT"}</definedName>
    <definedName name="luyit" hidden="1">{#N/A,#N/A,FALSE,"Staffnos &amp; cost"}</definedName>
    <definedName name="m" hidden="1">{#N/A,#N/A,FALSE,"Pharm";#N/A,#N/A,FALSE,"WWCM"}</definedName>
    <definedName name="m." hidden="1">{#N/A,#N/A,FALSE,"Maritime";#N/A,#N/A,FALSE,"Transit";#N/A,#N/A,FALSE,"Commercial";#N/A,#N/A,FALSE,"Safi";#N/A,#N/A,FALSE,"JORF LASFAR";#N/A,#N/A,FALSE,"Agadir";#N/A,#N/A,FALSE,"Nador";#N/A,#N/A,FALSE,"Phyto";#N/A,#N/A,FALSE,"TIR Mohammedia";#N/A,#N/A,FALSE,"NOUACEUR"}</definedName>
    <definedName name="M_PlaceofPath" hidden="1">"F:\ABARBER\apb\VBA Models\jnj_vdf.xls"</definedName>
    <definedName name="ma" hidden="1">{#N/A,#N/A,FALSE,"Pharm";#N/A,#N/A,FALSE,"WWCM"}</definedName>
    <definedName name="MAALOM"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mah"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mahj"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mahjoubi"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Mai.09" hidden="1">{"Rev and Exp",#N/A,TRUE,"Financials";"Working Capital",#N/A,TRUE,"Financials"}</definedName>
    <definedName name="mams" hidden="1">#REF!</definedName>
    <definedName name="Maria" hidden="1">{#N/A,#N/A,FALSE,"REPORT"}</definedName>
    <definedName name="mark" hidden="1">{"summary",#N/A,FALSE,"2000 vs 1999";"detail",#N/A,FALSE,"2000 vs 1999"}</definedName>
    <definedName name="mat" hidden="1">{#N/A,#N/A,TRUE,"Front";#N/A,#N/A,TRUE,"Simple Letter";#N/A,#N/A,TRUE,"Inside";#N/A,#N/A,TRUE,"Contents";#N/A,#N/A,TRUE,"Basis";#N/A,#N/A,TRUE,"Inclusions";#N/A,#N/A,TRUE,"Exclusions";#N/A,#N/A,TRUE,"Areas";#N/A,#N/A,TRUE,"Summary";#N/A,#N/A,TRUE,"Detail"}</definedName>
    <definedName name="MATERIEL"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May" hidden="1">{"Prev_tréso",#N/A,TRUE,"PRev treso";"Chiffre d'affaires",#N/A,TRUE,"Prev_CA";"Accises",#N/A,TRUE,"Accises";"Dep_courantes",#N/A,TRUE,"Dep_cour_98"}</definedName>
    <definedName name="MB__InputVarNames" hidden="1">#REF!</definedName>
    <definedName name="mbn" hidden="1">{"MF-601",#N/A,TRUE,"MANT-EX-B(fJ)";"MF-602",#N/A,TRUE,"ELECTR-FJ(B)";"MF-603",#N/A,TRUE,"PERSONAL(FJ)B";"MF-604",#N/A,TRUE,"REACT-P(B)";"MF-605",#N/A,TRUE,"OTR-COS.FJ(B)";"MF-60X",#N/A,TRUE,"Resumen"}</definedName>
    <definedName name="mdlf" hidden="1">{"SOC ADV BG EXT",#N/A,FALSE,"ADVANCEBG-EXT.D"}</definedName>
    <definedName name="MerrillPrintIt" hidden="1">[0]!\gy\</definedName>
    <definedName name="metroplateforme"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mgjmcf" hidden="1">{"Datos",#N/A,TRUE,"Datos"}</definedName>
    <definedName name="MGMT1" hidden="1">#REF!</definedName>
    <definedName name="mgtac" hidden="1">{#N/A,#N/A,FALSE,"Aging Summary";#N/A,#N/A,FALSE,"Ratio Analysis";#N/A,#N/A,FALSE,"Test 120 Day Accts";#N/A,#N/A,FALSE,"Tickmarks"}</definedName>
    <definedName name="mgtac1" hidden="1">{#N/A,#N/A,FALSE,"Aging Summary";#N/A,#N/A,FALSE,"Ratio Analysis";#N/A,#N/A,FALSE,"Test 120 Day Accts";#N/A,#N/A,FALSE,"Tickmarks"}</definedName>
    <definedName name="mhjgm" hidden="1">{#N/A,#N/A,FALSE,"1";#N/A,#N/A,FALSE,"2";#N/A,#N/A,FALSE,"16 - 17";#N/A,#N/A,FALSE,"18 - 19";#N/A,#N/A,FALSE,"26";#N/A,#N/A,FALSE,"27";#N/A,#N/A,FALSE,"28"}</definedName>
    <definedName name="mi" hidden="1">{"FTS",#N/A,FALSE,"E"}</definedName>
    <definedName name="michelle" hidden="1">{"Summary analysis",#N/A,FALSE,"Total";"OCPH analysis",#N/A,FALSE,"Total";"detail analysis",#N/A,FALSE,"Total"}</definedName>
    <definedName name="mike" hidden="1">{#N/A,#N/A,FALSE,"5 - Headcount Ratios";#N/A,#N/A,FALSE,"6 - Support Ratio Data";#N/A,#N/A,FALSE,"8 - A1 - Asia";#N/A,#N/A,FALSE,"10 - A1 - North America";#N/A,#N/A,FALSE,"11 - A2 - North Sea - Norway";#N/A,#N/A,FALSE,"12 - A2 - North Sea - UK";#N/A,#N/A,FALSE,"14 - A1 - South America"}</definedName>
    <definedName name="mimim" hidden="1">{"CASH FLOW",#N/A,FALSE,"A"}</definedName>
    <definedName name="min" hidden="1">{#N/A,#N/A,FALSE,"REPORT"}</definedName>
    <definedName name="mina" hidden="1">{#N/A,#N/A,FALSE,"REPORT"}</definedName>
    <definedName name="mizan" hidden="1">#REF!</definedName>
    <definedName name="mj" hidden="1">{#N/A,#N/A,FALSE,"FY97";#N/A,#N/A,FALSE,"FY98";#N/A,#N/A,FALSE,"FY99";#N/A,#N/A,FALSE,"FY00";#N/A,#N/A,FALSE,"FY01"}</definedName>
    <definedName name="mjyuj" hidden="1">{"Datos",#N/A,TRUE,"Datos"}</definedName>
    <definedName name="mk" hidden="1">{"'Home'!$E$12"}</definedName>
    <definedName name="mkl" hidden="1">{"charts-overall  subsribers-teledensity",#N/A,TRUE,"Charts-Overall";"charts overall - market share",#N/A,TRUE,"Charts-Overall";"charts overall - crpl-arpl",#N/A,TRUE,"Charts-Overall";"charts overall - capex-tariffs",#N/A,TRUE,"Charts-Overall";"charts overall - ttl subscriber mix - ttl revenue mix",#N/A,TRUE,"Charts-Overall";"charts overall -  profitability",#N/A,TRUE,"Charts-Overall"}</definedName>
    <definedName name="MLM" hidden="1">{#N/A,#N/A,FALSE,"Proj.Cost &amp; Means of Fin."}</definedName>
    <definedName name="mlw" hidden="1">{#N/A,#N/A,FALSE,"Pharm";#N/A,#N/A,FALSE,"WWCM"}</definedName>
    <definedName name="mm"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MMB"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mmgm" hidden="1">{"Charts FSP - Exch.Rates-Macro Eco.Paramaters",#N/A,TRUE,"Charts-FSP";"Charts FSP - Cities DEL growth-Revenues",#N/A,TRUE,"Charts-FSP";"Charts FSP - Revenue Breakup-Revenue Mix",#N/A,TRUE,"Charts-FSP";"Charts FSP - Tariff per minute-Tariff in US $",#N/A,TRUE,"Charts-FSP";"Charts FSP - ARPL TC - SME",#N/A,TRUE,"Charts-FSP";"Charts FSP - ARPL  HH - PCO",#N/A,TRUE,"Charts-FSP";"Charts FSP - Overall Call ARPL - Total Rev.per line",#N/A,TRUE,"Charts-FSP";"Charts FSP - Capex per line-Teledensity",#N/A,TRUE,"Charts-FSP";"Charts FSP - Market Share TC - SME",#N/A,TRUE,"Charts-FSP";"Charts FSP - Market Share HH - PCO",#N/A,TRUE,"Charts-FSP"}</definedName>
    <definedName name="MMM" hidden="1">{"FTS",#N/A,FALSE,"E"}</definedName>
    <definedName name="MMM_1" hidden="1">{"FTS",#N/A,FALSE,"E"}</definedName>
    <definedName name="mmmm" hidden="1">{"'I-1 and I-2'!$A$1:$G$190"}</definedName>
    <definedName name="mmmmm" hidden="1">#REF!</definedName>
    <definedName name="mmmmmmmmmmmmmmmmmmmmmmmmmmmmmmm" hidden="1">{#N/A,#N/A,FALSE,"Staffnos &amp; cost"}</definedName>
    <definedName name="mn" hidden="1">{#N/A,#N/A,FALSE,"Pharm";#N/A,#N/A,FALSE,"WWCM"}</definedName>
    <definedName name="mn_1" hidden="1">{"'Sheet1'!$L$16"}</definedName>
    <definedName name="MNB" hidden="1">{#N/A,#N/A,FALSE,"Pharm";#N/A,#N/A,FALSE,"WWCM"}</definedName>
    <definedName name="mnmn" hidden="1">{#N/A,#N/A,FALSE,"Pharm";#N/A,#N/A,FALSE,"WWCM"}</definedName>
    <definedName name="mnnf" hidden="1">{#N/A,#N/A,FALSE,"1";#N/A,#N/A,FALSE,"2";#N/A,#N/A,FALSE,"16 - 17";#N/A,#N/A,FALSE,"18 - 19";#N/A,#N/A,FALSE,"26";#N/A,#N/A,FALSE,"27";#N/A,#N/A,FALSE,"28"}</definedName>
    <definedName name="mo" hidden="1">{"2000PPE",#N/A,FALSE,"PPE 2000";"2000DD",#N/A,FALSE,"DrydocksOther"}</definedName>
    <definedName name="Modvat" hidden="1">{#N/A,#N/A,FALSE,"Aging Summary";#N/A,#N/A,FALSE,"Ratio Analysis";#N/A,#N/A,FALSE,"Test 120 Day Accts";#N/A,#N/A,FALSE,"Tickmarks"}</definedName>
    <definedName name="MSDKSD" hidden="1">{#N/A,#N/A,FALSE,"AUDIT-MWOS"}</definedName>
    <definedName name="msjj" hidden="1">{#N/A,#N/A,FALSE,"Proj.Cost &amp; Means of Fin."}</definedName>
    <definedName name="msony" hidden="1">#REF!</definedName>
    <definedName name="MSS" hidden="1">{#N/A,#N/A,FALSE,"P1";#N/A,#N/A,FALSE,"P2";#N/A,#N/A,FALSE,"P4";#N/A,#N/A,FALSE,"P5";#N/A,#N/A,FALSE,"P6";#N/A,#N/A,FALSE,"P7";#N/A,#N/A,FALSE,"P8";#N/A,#N/A,FALSE,"P9";#N/A,#N/A,FALSE,"P10"}</definedName>
    <definedName name="mu" hidden="1">{#N/A,#N/A,FALSE,"Prog"}</definedName>
    <definedName name="MUFFIGRAPH" hidden="1">#REF!</definedName>
    <definedName name="mun" hidden="1">{"Charts FSP - Exch.Rates-Macro Eco.Paramaters",#N/A,TRUE,"Charts-FSP";"Charts FSP - Cities DEL growth-Revenues",#N/A,TRUE,"Charts-FSP";"Charts FSP - Revenue Breakup-Revenue Mix",#N/A,TRUE,"Charts-FSP";"Charts FSP - Tariff per minute-Tariff in US $",#N/A,TRUE,"Charts-FSP";"Charts FSP - ARPL TC - SME",#N/A,TRUE,"Charts-FSP";"Charts FSP - ARPL  HH - PCO",#N/A,TRUE,"Charts-FSP";"Charts FSP - Overall Call ARPL - Total Rev.per line",#N/A,TRUE,"Charts-FSP";"Charts FSP - Capex per line-Teledensity",#N/A,TRUE,"Charts-FSP";"Charts FSP - Market Share TC - SME",#N/A,TRUE,"Charts-FSP";"Charts FSP - Market Share HH - PCO",#N/A,TRUE,"Charts-FSP"}</definedName>
    <definedName name="Munish" hidden="1">{"Capex Summary - Access - Switch-Transmission",#N/A,TRUE,"Capex-Summary";"Capex Summary - Access-Switch-Summary 1",#N/A,TRUE,"Capex-Summary";"Capex-Summary - other fixed capex",#N/A,TRUE,"Capex-Summary";"Capex Summary - Other fixed Capex 1",#N/A,TRUE,"Capex-Summary";"Capex Summary - summary of network cost",#N/A,TRUE,"Capex-Summary";"Capex Summary - Summary of network cost 1",#N/A,TRUE,"Capex-Summary"}</definedName>
    <definedName name="murat" hidden="1">{"'T2-3-11'!$B$8:$O$25"}</definedName>
    <definedName name="murat1" hidden="1">{"'T2-3-11'!$B$8:$O$25"}</definedName>
    <definedName name="mw" hidden="1">{#N/A,#N/A,FALSE,"Pharm";#N/A,#N/A,FALSE,"WWCM"}</definedName>
    <definedName name="myrtet" hidden="1">{"PLANT BREAKUP",#N/A,FALSE,"E"}</definedName>
    <definedName name="n"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nabil" hidden="1">#REF!</definedName>
    <definedName name="name" hidden="1">{#N/A,#N/A,FALSE,"Sales Graph";#N/A,#N/A,FALSE,"BUC Graph";#N/A,#N/A,FALSE,"P&amp;L - YTD"}</definedName>
    <definedName name="nanda" hidden="1">{#N/A,#N/A,FALSE,"Staffnos &amp; cost"}</definedName>
    <definedName name="navneet" hidden="1">{"'Sheet3'!$A$1:$B$30"}</definedName>
    <definedName name="NB" hidden="1">{"'Sheet1'!$L$16"}</definedName>
    <definedName name="nbh" hidden="1">{#N/A,#N/A,FALSE,"Staffnos &amp; cost"}</definedName>
    <definedName name="Nbre_de_Paiements" hidden="1">MATCH(0.01,#REF!,-1)+1</definedName>
    <definedName name="ndjc" hidden="1">{#N/A,#N/A,FALSE,"AUDIT-MWOS"}</definedName>
    <definedName name="netrevs" hidden="1">{#N/A,#N/A,FALSE,"Pro Forma Earnings";#N/A,#N/A,FALSE,"Financial Position"}</definedName>
    <definedName name="netrevsm" hidden="1">{#N/A,#N/A,FALSE,"Pro Forma Earnings";#N/A,#N/A,FALSE,"Financial Position"}</definedName>
    <definedName name="new" hidden="1">{#N/A,#N/A,FALSE,"Pharm";#N/A,#N/A,FALSE,"WWCM"}</definedName>
    <definedName name="new.project" hidden="1">{#N/A,#N/A,FALSE,"P1";#N/A,#N/A,FALSE,"P2";#N/A,#N/A,FALSE,"P4";#N/A,#N/A,FALSE,"P5";#N/A,#N/A,FALSE,"P6";#N/A,#N/A,FALSE,"P7";#N/A,#N/A,FALSE,"P8";#N/A,#N/A,FALSE,"P9";#N/A,#N/A,FALSE,"P10"}</definedName>
    <definedName name="new_2" hidden="1">{"'Typical Costs Estimates'!$C$158:$H$161"}</definedName>
    <definedName name="New_nmkmksm12" hidden="1">{#N/A,#N/A,FALSE,"Staffnos &amp; cost"}</definedName>
    <definedName name="newDC" hidden="1">{#N/A,#N/A,TRUE,"Cover sheet";#N/A,#N/A,TRUE,"DCF analysis";#N/A,#N/A,TRUE,"WACC calculation"}</definedName>
    <definedName name="newname" hidden="1">{"'T6-1'!$B$6:$M$24"}</definedName>
    <definedName name="newnewnew" hidden="1">{#N/A,#N/A,FALSE,"Pharm";#N/A,#N/A,FALSE,"WWCM"}</definedName>
    <definedName name="NewRange" hidden="1">#REF!</definedName>
    <definedName name="neww" hidden="1">#REF!</definedName>
    <definedName name="newww" hidden="1">#REF!</definedName>
    <definedName name="nf" hidden="1">{#N/A,#N/A,FALSE,"Staffnos &amp; cost"}</definedName>
    <definedName name="nfj" hidden="1">{#N/A,#N/A,FALSE,"Staffnos &amp; cost"}</definedName>
    <definedName name="NGN" hidden="1">#REF!</definedName>
    <definedName name="NHR" hidden="1">{"raatios",#N/A,FALSE,"A";"ratios",#N/A,FALSE,"B";"ratios",#N/A,FALSE,"C";"ratios",#N/A,FALSE,"D";"ratios",#N/A,FALSE,"F"}</definedName>
    <definedName name="Nick" hidden="1">{#N/A,#N/A,FALSE,"Sales Graph";#N/A,#N/A,FALSE,"PSBM";#N/A,#N/A,FALSE,"BUC Graph";#N/A,#N/A,FALSE,"P&amp;L - YTD"}</definedName>
    <definedName name="nis" hidden="1">#REF!</definedName>
    <definedName name="Nitin" hidden="1">#N/A</definedName>
    <definedName name="Niveau3" hidden="1">#REF!</definedName>
    <definedName name="Niveau4" hidden="1">#REF!</definedName>
    <definedName name="Niveau5" hidden="1">#REF!</definedName>
    <definedName name="ñjhñ" hidden="1">{#N/A,#N/A,FALSE,"Pharm";#N/A,#N/A,FALSE,"WWCM"}</definedName>
    <definedName name="nk" hidden="1">{"'Home'!$E$12"}</definedName>
    <definedName name="NKjK" hidden="1">#REF!</definedName>
    <definedName name="nmnm" hidden="1">{"Datos",#N/A,TRUE,"Datos"}</definedName>
    <definedName name="nn" hidden="1">{#N/A,#N/A,FALSE,"REPORT"}</definedName>
    <definedName name="nnmi" hidden="1">{"charts-overall  subsribers-teledensity",#N/A,TRUE,"Charts-Overall";"charts overall - market share",#N/A,TRUE,"Charts-Overall";"charts overall - crpl-arpl",#N/A,TRUE,"Charts-Overall";"charts overall - capex-tariffs",#N/A,TRUE,"Charts-Overall";"charts overall - ttl subscriber mix - ttl revenue mix",#N/A,TRUE,"Charts-Overall";"charts overall -  profitability",#N/A,TRUE,"Charts-Overall"}</definedName>
    <definedName name="nnn" hidden="1">{"Insurance",#N/A,FALSE,"Profitable Growth by Unit"}</definedName>
    <definedName name="nnnn" hidden="1">{#N/A,#N/A,FALSE,"Pharm";#N/A,#N/A,FALSE,"WWCM"}</definedName>
    <definedName name="nnnn.xls" hidden="1">{#N/A,#N/A,FALSE,"0395Bill";#N/A,#N/A,FALSE,"MarExp"}</definedName>
    <definedName name="NNNNNN" hidden="1">{"raatios",#N/A,FALSE,"A";"ratios",#N/A,FALSE,"B";"ratios",#N/A,FALSE,"C";"ratios",#N/A,FALSE,"D";"ratios",#N/A,FALSE,"F"}</definedName>
    <definedName name="nnnnnnnnnnnnnnnnnnnnnnnnnnnnnnnnnnnnnnnnnnnnnnnnnnnnnnnnnnnnnnnnnnnnnnnnnnnnnnnn" hidden="1">{#N/A,#N/A,FALSE,"Staffnos &amp; cost"}</definedName>
    <definedName name="NNNNNNNNNNNNNNNNNNNNNNNNNNNNNNNNNNNNNNNNNNNNNNNNNNNNNNNNNNNNNNNNNNNNNNNNNNNNNNNNNNNNNNNNNNNNNNNNNNNNNNNNNNNN" hidden="1">{"raatios",#N/A,FALSE,"A";"ratios",#N/A,FALSE,"B";"ratios",#N/A,FALSE,"C";"ratios",#N/A,FALSE,"D";"ratios",#N/A,FALSE,"F"}</definedName>
    <definedName name="no" hidden="1">{"Recap",#N/A,FALSE,"Recap";"EPS1",#N/A,FALSE,"EPS";"AM96",#N/A,FALSE,"American";"AM97",#N/A,FALSE,"American";"AM98",#N/A,FALSE,"American";"AM99",#N/A,FALSE,"American";"AM00",#N/A,FALSE,"American";"CAJ96",#N/A,FALSE,"Cajun";"CAJ97",#N/A,FALSE,"Cajun";"CAJ98",#N/A,FALSE,"Cajun";"CAJ99",#N/A,FALSE,"Cajun";"CAJ00",#N/A,FALSE,"Cajun";"GU98",#N/A,FALSE,"Gulf";"GU99",#N/A,FALSE,"Gulf";"GU00",#N/A,FALSE,"Gulf";"LO98",#N/A,FALSE,"Lonestar";"LO99",#N/A,FALSE,"Lonestar";"LO00",#N/A,FALSE,"Lonestar";"CA98",#N/A,FALSE,"Canyon";"CA99",#N/A,FALSE,"Canyon";"CA00",#N/A,FALSE,"Canyon";"PA98",#N/A,FALSE,"Pacific";"PA99",#N/A,FALSE,"Pacific";"PA00",#N/A,FALSE,"Pacific";"AT98",#N/A,FALSE,"Atlantic";"AT99",#N/A,FALSE,"Atlantic";"AT00",#N/A,FALSE,"Atlantic";"BR98",#N/A,FALSE,"Brazos";"BR99",#N/A,FALSE,"Brazos";"BR00",#N/A,FALSE,"Brazos";"PE98",#N/A,FALSE,"Pearl";"PE99",#N/A,FALSE,"Pearl";"PE00",#N/A,FALSE,"Pearl";"ST98",#N/A,FALSE,"Stephaniturm";"ST99",#N/A,FALSE,"Stephaniturm";"ST00",#N/A,FALSE,"Stephaniturm";"SB98",#N/A,FALSE,"SBL12";"SB99",#N/A,FALSE,"SBL12";"SB00",#N/A,FALSE,"SBL12";"PX00",#N/A,FALSE,"Mighty Phoenix"}</definedName>
    <definedName name="NOIDA" hidden="1">{#N/A,#N/A,FALSE,"Aging Summary";#N/A,#N/A,FALSE,"Ratio Analysis";#N/A,#N/A,FALSE,"Test 120 Day Accts";#N/A,#N/A,FALSE,"Tickmarks"}</definedName>
    <definedName name="noidea" hidden="1">{#N/A,#N/A,FALSE,"Calc";#N/A,#N/A,FALSE,"Sensitivity";#N/A,#N/A,FALSE,"LT Earn.Dil.";#N/A,#N/A,FALSE,"Dil. AVP"}</definedName>
    <definedName name="nol" hidden="1">{#N/A,#N/A,FALSE,"91NOLCB";#N/A,#N/A,FALSE,"92NOLCB";#N/A,#N/A,FALSE,"93NOLCB"}</definedName>
    <definedName name="Nom_Entreprise" hidden="1">#REF!</definedName>
    <definedName name="noter" hidden="1">{"BS Con'd",#N/A,FALSE,"BS";"BS Con'g",#N/A,FALSE,"BS"}</definedName>
    <definedName name="nouv" hidden="1">{#N/A,#N/A,FALSE,"Pharm";#N/A,#N/A,FALSE,"WWCM"}</definedName>
    <definedName name="nouveau"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nuovo"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nvmm" hidden="1">{"DATOS",#N/A,TRUE,"DATOS";"PRIMERA INSTALACION",#N/A,TRUE,"Primera Instalación";"PERSONAL",#N/A,TRUE,"Personal";"MANTENIMIENTO",#N/A,TRUE,"Mantenimiento";"ANALITICAS",#N/A,TRUE,"Analíticas";"AGUA",#N/A,TRUE,"Agua";"VARIOS",#N/A,TRUE,"Varios";"EQUIPOS ALTA",#N/A,TRUE,"EQUIPOS base ALTA";"EQUIPOS BAJA",#N/A,TRUE,"EQUIPOS base BAJA";"POTENCIA",#N/A,TRUE,"Potencia";"REACTIVOS",#N/A,TRUE,"Reactivos";"ELEMENTOS DE PROCESO",#N/A,TRUE,"Lámparas UV";"EVACUACION DE RESIDUOS",#N/A,TRUE,"Evacuacion";"ENERGIA",#N/A,TRUE,"Energia";"GASTOS",#N/A,TRUE,"GASTOS"}</definedName>
    <definedName name="o" hidden="1">{#N/A,#N/A,FALSE,"Title";#N/A,#N/A,FALSE,"Contents";#N/A,#N/A,FALSE,"Executive summary";#N/A,#N/A,FALSE,"Assumptions";#N/A,#N/A,FALSE,"Nybron";#N/A,#N/A,FALSE,"Trading Nybron";#N/A,#N/A,FALSE,"Transactions Nybron";#N/A,#N/A,FALSE,"DCF Nybron";#N/A,#N/A,FALSE,"Poggenpohl";#N/A,#N/A,FALSE,"Trading Poggenpohl";#N/A,#N/A,FALSE,"Transactions Poggenpohl";#N/A,#N/A,FALSE,"DCF Poggenpohl";#N/A,#N/A,FALSE,"Elit";#N/A,#N/A,FALSE,"DCF Elit";#N/A,#N/A,FALSE,"LBO"}</definedName>
    <definedName name="O.PUb.ant" hidden="1">{#N/A,#N/A,FALSE,"Principal";#N/A,#N/A,FALSE,"CostCap";#N/A,#N/A,FALSE,"CostOp";#N/A,#N/A,FALSE,"EvalFin";#N/A,#N/A,FALSE,"EvalFin2";#N/A,#N/A,FALSE,"Financ";#N/A,#N/A,FALSE,"GrafSensibilidad";#N/A,#N/A,FALSE,"EvalFinConcesión";#N/A,#N/A,FALSE,"EvalFinConcesión (2)";#N/A,#N/A,FALSE,"EvalFinConcesión (3)";#N/A,#N/A,FALSE,"Créditos"}</definedName>
    <definedName name="o_1" hidden="1">{"'Sheet1'!$L$16"}</definedName>
    <definedName name="obj" hidden="1">#REF!</definedName>
    <definedName name="od" hidden="1">{#N/A,#N/A,FALSE,"PROJECT BUDET";#N/A,#N/A,FALSE,"page 8";#N/A,#N/A,FALSE,"page 9";"page 1",#N/A,FALSE,"page 11,12,13,14";"page 2",#N/A,FALSE,"page 11,12,13,14";"page 3",#N/A,FALSE,"page 11,12,13,14";"page 4",#N/A,FALSE,"page 11,12,13,14";#N/A,#N/A,FALSE,"page 10";#N/A,#N/A,FALSE,"PAGE 18 &amp; 19";"PAGE15",#N/A,FALSE,"page 15,16,17";"PAGE16",#N/A,FALSE,"page 15,16,17";"PAGE17",#N/A,FALSE,"page 15,16,17";"PAGE18",#N/A,FALSE,"page 15,16,17";#N/A,#N/A,FALSE,"page 20";#N/A,#N/A,FALSE,"page 21";#N/A,#N/A,FALSE,"page 22";#N/A,#N/A,FALSE,"page 23";#N/A,#N/A,FALSE,"page 24";#N/A,#N/A,FALSE,"page 25";#N/A,#N/A,FALSE,"page 26";#N/A,#N/A,FALSE,"page 27";#N/A,#N/A,FALSE,"page 28";#N/A,#N/A,FALSE,"page 29";#N/A,#N/A,FALSE,"page 30";#N/A,#N/A,FALSE,"page 31"}</definedName>
    <definedName name="ogbaudu" hidden="1">{"raatios",#N/A,FALSE,"A";"ratios",#N/A,FALSE,"B";"ratios",#N/A,FALSE,"C";"ratios",#N/A,FALSE,"D";"ratios",#N/A,FALSE,"F"}</definedName>
    <definedName name="ohwiohw" hidden="1">{"PLANT BREAKUP",#N/A,FALSE,"E"}</definedName>
    <definedName name="oi" hidden="1">{"FTS",#N/A,FALSE,"E"}</definedName>
    <definedName name="OIFHWIOQGH" hidden="1">{"SUMMARY",#N/A,FALSE,"C"}</definedName>
    <definedName name="OIK" hidden="1">{#N/A,#N/A,FALSE,"REPORT"}</definedName>
    <definedName name="OIO" hidden="1">{#N/A,#N/A,FALSE,"REPORT"}</definedName>
    <definedName name="OK" hidden="1">{#N/A,#N/A,FALSE,"REPORT"}</definedName>
    <definedName name="old_cbay" hidden="1">{#N/A,#N/A,FALSE,"Income";#N/A,#N/A,FALSE,"Cost of Goods Sold";#N/A,#N/A,FALSE,"Other Costs";#N/A,#N/A,FALSE,"Other Income";#N/A,#N/A,FALSE,"Taxes";#N/A,#N/A,FALSE,"Other Deductions";#N/A,#N/A,FALSE,"Compensation of Officers"}</definedName>
    <definedName name="old5.1" hidden="1">{#N/A,#N/A,FALSE,"Income";#N/A,#N/A,FALSE,"Cost of Goods Sold";#N/A,#N/A,FALSE,"Other Costs";#N/A,#N/A,FALSE,"Other Income";#N/A,#N/A,FALSE,"Taxes";#N/A,#N/A,FALSE,"Other Deductions";#N/A,#N/A,FALSE,"Compensation of Officers"}</definedName>
    <definedName name="old9.1" hidden="1">{#N/A,#N/A,FALSE,"Income";#N/A,#N/A,FALSE,"Cost of Goods Sold";#N/A,#N/A,FALSE,"Other Costs";#N/A,#N/A,FALSE,"Other Income";#N/A,#N/A,FALSE,"Taxes";#N/A,#N/A,FALSE,"Other Deductions";#N/A,#N/A,FALSE,"Compensation of Officers"}</definedName>
    <definedName name="ona"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onacpc"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one" hidden="1">{#N/A,#N/A,FALSE,"One Pager";#N/A,#N/A,FALSE,"Technical"}</definedName>
    <definedName name="oo" hidden="1">{"Datos",#N/A,TRUE,"Datos"}</definedName>
    <definedName name="ooo" hidden="1">#REF!</definedName>
    <definedName name="ooooo" hidden="1">{#N/A,#N/A,FALSE,"Calc";#N/A,#N/A,FALSE,"Sensitivity";#N/A,#N/A,FALSE,"LT Earn.Dil.";#N/A,#N/A,FALSE,"Dil. AVP"}</definedName>
    <definedName name="open" hidden="1">{"plansummary",#N/A,FALSE,"PlanSummary";"sales",#N/A,FALSE,"Sales Rec";"productivity",#N/A,FALSE,"Productivity Rec";"capitalspending",#N/A,FALSE,"Capital Spending"}</definedName>
    <definedName name="opex" hidden="1">{#N/A,#N/A,FALSE,"Sales Graph";#N/A,#N/A,FALSE,"PSBM";#N/A,#N/A,FALSE,"BUC Graph";#N/A,#N/A,FALSE,"P&amp;L - YTD"}</definedName>
    <definedName name="opp" hidden="1">{#N/A,#N/A,FALSE,"P1";#N/A,#N/A,FALSE,"P2";#N/A,#N/A,FALSE,"P4";#N/A,#N/A,FALSE,"P5";#N/A,#N/A,FALSE,"P6";#N/A,#N/A,FALSE,"P7";#N/A,#N/A,FALSE,"P8";#N/A,#N/A,FALSE,"P9";#N/A,#N/A,FALSE,"P10"}</definedName>
    <definedName name="OrderTable" hidden="1">#REF!</definedName>
    <definedName name="ort" hidden="1">{#N/A,#N/A,FALSE,"AUDIT-MWOS"}</definedName>
    <definedName name="other33" hidden="1">{#N/A,#N/A,FALSE,"Pharm";#N/A,#N/A,FALSE,"WWCM"}</definedName>
    <definedName name="othermar" hidden="1">{#N/A,#N/A,FALSE,"Pharm";#N/A,#N/A,FALSE,"WWCM"}</definedName>
    <definedName name="ouoppopoojjjj" hidden="1">{"assumptions",#N/A,FALSE,"Scenario 1";"valuation",#N/A,FALSE,"Scenario 1"}</definedName>
    <definedName name="oweyt" hidden="1">{"REP1",#N/A,FALSE,"HSSA-LOG"}</definedName>
    <definedName name="oya" hidden="1">{"'T2-3-11'!$B$8:$O$25"}</definedName>
    <definedName name="oyuo" hidden="1">{#N/A,#N/A,TRUE,"Staffnos &amp; cost"}</definedName>
    <definedName name="Özet" hidden="1">{#N/A,#N/A,FALSE,"Prog"}</definedName>
    <definedName name="p" hidden="1">{#N/A,#N/A,FALSE,"Pharm";#N/A,#N/A,FALSE,"WWCM"}</definedName>
    <definedName name="parse" hidden="1">#N/A</definedName>
    <definedName name="Parsein" hidden="1">#REF!</definedName>
    <definedName name="ParseOUT" hidden="1">#REF!</definedName>
    <definedName name="PARVEEN" hidden="1">{#N/A,#N/A,TRUE,"Staffnos &amp; cost"}</definedName>
    <definedName name="pasd" hidden="1">#REF!</definedName>
    <definedName name="passage" hidden="1">{#N/A,#N/A,FALSE,"Tabl. FB300";#N/A,#N/A,FALSE,"Tabl. FB350";#N/A,#N/A,FALSE,"Tabl. FB400";#N/A,#N/A,FALSE,"Tabl. FB500";#N/A,#N/A,FALSE,"Tabl. FS090"}</definedName>
    <definedName name="peb" hidden="1">{#N/A,#N/A,FALSE,"Tabl. G1";#N/A,#N/A,FALSE,"Tabl. G2"}</definedName>
    <definedName name="Pecos" hidden="1">{"Recap",#N/A,FALSE,"Recap";"EPS1",#N/A,FALSE,"EPS";"AM96",#N/A,FALSE,"American";"AM97",#N/A,FALSE,"American";"AM98",#N/A,FALSE,"American";"AM99",#N/A,FALSE,"American";"AM00",#N/A,FALSE,"American";"CAJ96",#N/A,FALSE,"Cajun";"CAJ97",#N/A,FALSE,"Cajun";"CAJ98",#N/A,FALSE,"Cajun";"CAJ99",#N/A,FALSE,"Cajun";"CAJ00",#N/A,FALSE,"Cajun";"GU98",#N/A,FALSE,"Gulf";"GU99",#N/A,FALSE,"Gulf";"GU00",#N/A,FALSE,"Gulf";"LO98",#N/A,FALSE,"Lonestar";"LO99",#N/A,FALSE,"Lonestar";"LO00",#N/A,FALSE,"Lonestar";"CA98",#N/A,FALSE,"Canyon";"CA99",#N/A,FALSE,"Canyon";"CA00",#N/A,FALSE,"Canyon";"PA98",#N/A,FALSE,"Pacific";"PA99",#N/A,FALSE,"Pacific";"PA00",#N/A,FALSE,"Pacific";"AT98",#N/A,FALSE,"Atlantic";"AT99",#N/A,FALSE,"Atlantic";"AT00",#N/A,FALSE,"Atlantic";"BR98",#N/A,FALSE,"Brazos";"BR99",#N/A,FALSE,"Brazos";"BR00",#N/A,FALSE,"Brazos";"PE98",#N/A,FALSE,"Pearl";"PE99",#N/A,FALSE,"Pearl";"PE00",#N/A,FALSE,"Pearl";"ST98",#N/A,FALSE,"Stephaniturm";"ST99",#N/A,FALSE,"Stephaniturm";"ST00",#N/A,FALSE,"Stephaniturm";"SB98",#N/A,FALSE,"SBL12";"SB99",#N/A,FALSE,"SBL12";"SB00",#N/A,FALSE,"SBL12";"PX00",#N/A,FALSE,"Mighty Phoenix"}</definedName>
    <definedName name="pecosx" hidden="1">{"Recap",#N/A,FALSE,"Recap";"EPS1",#N/A,FALSE,"EPS";"AM96",#N/A,FALSE,"American";"AM97",#N/A,FALSE,"American";"AM98",#N/A,FALSE,"American";"AM99",#N/A,FALSE,"American";"AM00",#N/A,FALSE,"American";"CAJ96",#N/A,FALSE,"Cajun";"CAJ97",#N/A,FALSE,"Cajun";"CAJ98",#N/A,FALSE,"Cajun";"CAJ99",#N/A,FALSE,"Cajun";"CAJ00",#N/A,FALSE,"Cajun";"GU98",#N/A,FALSE,"Gulf";"GU99",#N/A,FALSE,"Gulf";"GU00",#N/A,FALSE,"Gulf";"LO98",#N/A,FALSE,"Lonestar";"LO99",#N/A,FALSE,"Lonestar";"LO00",#N/A,FALSE,"Lonestar";"CA98",#N/A,FALSE,"Canyon";"CA99",#N/A,FALSE,"Canyon";"CA00",#N/A,FALSE,"Canyon";"PA98",#N/A,FALSE,"Pacific";"PA99",#N/A,FALSE,"Pacific";"PA00",#N/A,FALSE,"Pacific";"AT98",#N/A,FALSE,"Atlantic";"AT99",#N/A,FALSE,"Atlantic";"AT00",#N/A,FALSE,"Atlantic";"BR98",#N/A,FALSE,"Brazos";"BR99",#N/A,FALSE,"Brazos";"BR00",#N/A,FALSE,"Brazos";"PE98",#N/A,FALSE,"Pearl";"PE99",#N/A,FALSE,"Pearl";"PE00",#N/A,FALSE,"Pearl";"ST98",#N/A,FALSE,"Stephaniturm";"ST99",#N/A,FALSE,"Stephaniturm";"ST00",#N/A,FALSE,"Stephaniturm";"SB98",#N/A,FALSE,"SBL12";"SB99",#N/A,FALSE,"SBL12";"SB00",#N/A,FALSE,"SBL12";"PX00",#N/A,FALSE,"Mighty Phoenix"}</definedName>
    <definedName name="pepe" hidden="1">{#N/A,#N/A,FALSE,"Pharm";#N/A,#N/A,FALSE,"WWCM"}</definedName>
    <definedName name="PEPE4" hidden="1">{#N/A,#N/A,FALSE,"Pharm";#N/A,#N/A,FALSE,"WWCM"}</definedName>
    <definedName name="PEPE5" hidden="1">{#N/A,#N/A,FALSE,"Pharm";#N/A,#N/A,FALSE,"WWCM"}</definedName>
    <definedName name="pepito" hidden="1">#REF!</definedName>
    <definedName name="perez" hidden="1">#REF!</definedName>
    <definedName name="perro" hidden="1">{#N/A,#N/A,TRUE,"Graficos";#N/A,#N/A,TRUE,"P.Ingresos";#N/A,#N/A,TRUE,"P.Gastos";#N/A,#N/A,TRUE,"I.Trafico";#N/A,#N/A,TRUE,"I.Peajes";#N/A,#N/A,TRUE,"G.Operativos";#N/A,#N/A,TRUE,"Cf Proyecto";#N/A,#N/A,TRUE,"C.PYG";#N/A,#N/A,TRUE,"Balance";#N/A,#N/A,TRUE,"TIR AC";#N/A,#N/A,TRUE,"Ratios";#N/A,#N/A,TRUE,"Amortizacion";#N/A,#N/A,TRUE,"FC fin";#N/A,#N/A,TRUE,"Coeficientes";#N/A,#N/A,TRUE,"Tesoreria";#N/A,#N/A,TRUE,"Prest.inv";#N/A,#N/A,TRUE,"Obligacion";#N/A,#N/A,TRUE,"Impuestos";#N/A,#N/A,TRUE,"Reservas";#N/A,#N/A,TRUE,"Inversion";#N/A,#N/A,TRUE,"P.Inversion";#N/A,#N/A,TRUE,"C.Fl Inv.";#N/A,#N/A,TRUE,"VAN Oferta"}</definedName>
    <definedName name="pharma" hidden="1">{#N/A,#N/A,FALSE,"Sales Graph";#N/A,#N/A,FALSE,"PSBM";#N/A,#N/A,FALSE,"BUC Graph";#N/A,#N/A,FALSE,"P&amp;L - YTD"}</definedName>
    <definedName name="pipe" hidden="1">{"'Typical Costs Estimates'!$C$158:$H$161"}</definedName>
    <definedName name="pipe_2" hidden="1">{"'Typical Costs Estimates'!$C$158:$H$161"}</definedName>
    <definedName name="pipe1" hidden="1">{"'Typical Costs Estimates'!$C$158:$H$161"}</definedName>
    <definedName name="pipe1_2" hidden="1">{"'Typical Costs Estimates'!$C$158:$H$161"}</definedName>
    <definedName name="pipi" hidden="1">{#N/A,#N/A,FALSE,"Pharm";#N/A,#N/A,FALSE,"WWCM"}</definedName>
    <definedName name="pkg.gom" hidden="1">{"2000PPE",#N/A,FALSE,"PPE 2000";"2000DD",#N/A,FALSE,"DrydocksOther"}</definedName>
    <definedName name="pl" hidden="1">{#N/A,#N/A,FALSE,"REPORT"}</definedName>
    <definedName name="pl_1" hidden="1">{"PLANT BREAKUP",#N/A,FALSE,"E"}</definedName>
    <definedName name="pl_1_1" hidden="1">{"PLANT BREAKUP",#N/A,FALSE,"E"}</definedName>
    <definedName name="pl_2" hidden="1">{"PLANT BREAKUP",#N/A,FALSE,"E"}</definedName>
    <definedName name="PLANT" hidden="1">{"PLANT BREAKUP",#N/A,FALSE,"E"}</definedName>
    <definedName name="PLANT_1" hidden="1">{"PLANT BREAKUP",#N/A,FALSE,"E"}</definedName>
    <definedName name="Plante" hidden="1">{#N/A,#N/A,FALSE,"Tabl. G1";#N/A,#N/A,FALSE,"Tabl. G2"}</definedName>
    <definedName name="PLCepi" hidden="1">{#N/A,#N/A,FALSE,"REPORT"}</definedName>
    <definedName name="PLProcef" hidden="1">{#N/A,#N/A,FALSE,"REPORT"}</definedName>
    <definedName name="PLTaxol" hidden="1">{#N/A,#N/A,FALSE,"REPORT"}</definedName>
    <definedName name="pluie" hidden="1">{#N/A,#N/A,FALSE,"Tabl. H1";#N/A,#N/A,FALSE,"Tabl. H2"}</definedName>
    <definedName name="Pnl" hidden="1">{#N/A,#N/A,FALSE,"Pharm";#N/A,#N/A,FALSE,"WWCM"}</definedName>
    <definedName name="PNT" hidden="1">{"PRINT1_STOCK",#N/A,FALSE,"Mar98(AS11)"}</definedName>
    <definedName name="PO" hidden="1">#REF!,#REF!,#REF!,#REF!,#REF!</definedName>
    <definedName name="poipo" hidden="1">{"CASH FLOW",#N/A,FALSE,"A"}</definedName>
    <definedName name="pooiwut" hidden="1">{"PLANNING",#N/A,FALSE,"A"}</definedName>
    <definedName name="pop" hidden="1">{"PLANNING",#N/A,FALSE,"A"}</definedName>
    <definedName name="PopCache_GL_INTERFACE_REFERENCE7" hidden="1">#REF!</definedName>
    <definedName name="popo" hidden="1">#REF!</definedName>
    <definedName name="POPUH1IPO" hidden="1">{"PLANNING",#N/A,FALSE,"A"}</definedName>
    <definedName name="popuoy" hidden="1">{"FTS",#N/A,FALSE,"E"}</definedName>
    <definedName name="porpweor" hidden="1">{#N/A,#N/A,FALSE,"Pharm";#N/A,#N/A,FALSE,"WWCM"}</definedName>
    <definedName name="port29" hidden="1">{#N/A,#N/A,FALSE,"Pharm";#N/A,#N/A,FALSE,"WWCM"}</definedName>
    <definedName name="pot" hidden="1">{"'Typical Costs Estimates'!$C$158:$H$161"}</definedName>
    <definedName name="pot_2" hidden="1">{"'Typical Costs Estimates'!$C$158:$H$161"}</definedName>
    <definedName name="Potencias" hidden="1">#REF!</definedName>
    <definedName name="pp" hidden="1">{#N/A,#N/A,FALSE,"Calc";#N/A,#N/A,FALSE,"Sensitivity";#N/A,#N/A,FALSE,"LT Earn.Dil.";#N/A,#N/A,FALSE,"Dil. AVP"}</definedName>
    <definedName name="ppe" hidden="1">{#N/A,#N/A,FALSE,"Aging Summary";#N/A,#N/A,FALSE,"Ratio Analysis";#N/A,#N/A,FALSE,"Test 120 Day Accts";#N/A,#N/A,FALSE,"Tickmarks"}</definedName>
    <definedName name="ppp" hidden="1">{#N/A,#N/A,FALSE,"Capacity"}</definedName>
    <definedName name="pqaok" hidden="1">{#N/A,#N/A,FALSE,"Pharm";#N/A,#N/A,FALSE,"WWCM"}</definedName>
    <definedName name="pqr" hidden="1">#REF!</definedName>
    <definedName name="Pra" hidden="1">{#N/A,#N/A,FALSE,"Sales Graph";#N/A,#N/A,FALSE,"BUC Graph";#N/A,#N/A,FALSE,"P&amp;L - YTD"}</definedName>
    <definedName name="Pravachol" hidden="1">{#N/A,#N/A,FALSE,"Pharm";#N/A,#N/A,FALSE,"WWCM"}</definedName>
    <definedName name="pRAVEEN" hidden="1">{#N/A,#N/A,FALSE,"Staffnos &amp; cost"}</definedName>
    <definedName name="prem" hidden="1">{"Summary analysis",#N/A,FALSE,"Total";"OCPH analysis",#N/A,FALSE,"Total";"detail analysis",#N/A,FALSE,"Total"}</definedName>
    <definedName name="Pres" hidden="1">{#N/A,#N/A,TRUE,"Cover sheet";#N/A,#N/A,TRUE,"Summary";#N/A,#N/A,TRUE,"Key Assumptions";#N/A,#N/A,TRUE,"Profit &amp; Loss";#N/A,#N/A,TRUE,"Balance Sheet";#N/A,#N/A,TRUE,"Cashflow";#N/A,#N/A,TRUE,"IRR";#N/A,#N/A,TRUE,"Ratios";#N/A,#N/A,TRUE,"Debt analysis"}</definedName>
    <definedName name="Presentation"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prev" hidden="1">{#N/A,#N/A,FALSE,"1- Cover";#N/A,#N/A,FALSE,"2 - TSF Headcount Summary";#N/A,#N/A,FALSE,"3 - New Total Population"}</definedName>
    <definedName name="prev2" hidden="1">{#N/A,#N/A,FALSE,"5 - Headcount Ratios";#N/A,#N/A,FALSE,"6 - Support Ratio Data";#N/A,#N/A,FALSE,"8 - A1 - Asia";#N/A,#N/A,FALSE,"10 - A1 - North America";#N/A,#N/A,FALSE,"11 - A2 - North Sea - Norway";#N/A,#N/A,FALSE,"12 - A2 - North Sea - UK";#N/A,#N/A,FALSE,"14 - A1 - South America"}</definedName>
    <definedName name="prew" hidden="1">{"P&amp;L - profit &amp; loss",#N/A,TRUE,"P&amp;L";"P&amp;L - Profit &amp; loss 1",#N/A,TRUE,"P&amp;L"}</definedName>
    <definedName name="PriceRangeMain" hidden="1">#REF!</definedName>
    <definedName name="PRIYA" hidden="1">{"'I-1 and I-2'!$A$1:$G$190"}</definedName>
    <definedName name="Procef" hidden="1">{#N/A,#N/A,FALSE,"Pharm";#N/A,#N/A,FALSE,"WWCM"}</definedName>
    <definedName name="Process" hidden="1">#REF!</definedName>
    <definedName name="prod" hidden="1">{#N/A,#N/A,FALSE,"Pharm";#N/A,#N/A,FALSE,"WWCM"}</definedName>
    <definedName name="prod." hidden="1">{"summary",#N/A,FALSE,"2000 vs 1999";"detail",#N/A,FALSE,"2000 vs 1999"}</definedName>
    <definedName name="ProdForm" hidden="1">#REF!</definedName>
    <definedName name="Product" hidden="1">#REF!</definedName>
    <definedName name="Productivity" hidden="1">{"Summary analysis",#N/A,FALSE,"Total";"OCPH analysis",#N/A,FALSE,"Total";"detail analysis",#N/A,FALSE,"Total"}</definedName>
    <definedName name="profilo" hidden="1">{"'T6-1'!$B$6:$M$24"}</definedName>
    <definedName name="prohr" hidden="1">{#N/A,#N/A,FALSE,"Staffnos &amp; cost"}</definedName>
    <definedName name="prova"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Provision2" hidden="1">{"plansummary",#N/A,FALSE,"PlanSummary";"sales",#N/A,FALSE,"Sales Rec";"productivity",#N/A,FALSE,"Productivity Rec";"capitalspending",#N/A,FALSE,"Capital Spending"}</definedName>
    <definedName name="provision3" hidden="1">{"plansummary",#N/A,FALSE,"PlanSummary";"sales",#N/A,FALSE,"Sales Rec";"productivity",#N/A,FALSE,"Productivity Rec";"capitalspending",#N/A,FALSE,"Capital Spending"}</definedName>
    <definedName name="Pship_EIN" hidden="1">#REF!</definedName>
    <definedName name="Pship_NA2" hidden="1">#REF!</definedName>
    <definedName name="pt" hidden="1">{#N/A,#N/A,FALSE,"Aging Summary";#N/A,#N/A,FALSE,"Ratio Analysis";#N/A,#N/A,FALSE,"Test 120 Day Accts";#N/A,#N/A,FALSE,"Tickmarks"}</definedName>
    <definedName name="Punjab" hidden="1">{"REP1",#N/A,FALSE,"HSSA-LOG"}</definedName>
    <definedName name="pwoefù" hidden="1">{#N/A,#N/A,TRUE,"Proposal";#N/A,#N/A,TRUE,"Assumptions";#N/A,#N/A,TRUE,"Net Income";#N/A,#N/A,TRUE,"Balsheet";#N/A,#N/A,TRUE,"Capex";#N/A,#N/A,TRUE,"Volumes";#N/A,#N/A,TRUE,"Revenues";#N/A,#N/A,TRUE,"Var.Costs";#N/A,#N/A,TRUE,"Personnel";#N/A,#N/A,TRUE,"Other costs";#N/A,#N/A,TRUE,"MKTG and G&amp;A"}</definedName>
    <definedName name="Q" hidden="1">{"Equipment cost",#N/A,FALSE,"bulks"}</definedName>
    <definedName name="Q_1" hidden="1">{"PLANNING",#N/A,FALSE,"A"}</definedName>
    <definedName name="qa" hidden="1">{#N/A,#N/A,FALSE,"Staffnos &amp; cost"}</definedName>
    <definedName name="qaz" hidden="1">{#N/A,#N/A,FALSE,"Pharm";#N/A,#N/A,FALSE,"WWCM"}</definedName>
    <definedName name="qdxewqce" hidden="1">{"balance sheet summary",#N/A,FALSE,"BalSht";"BS detail p1",#N/A,FALSE,"BalSht";"bs detail p2",#N/A,FALSE,"BalSht";"bs detail p3",#N/A,FALSE,"BalSht";"bs detail p4",#N/A,FALSE,"BalSht";"Inc&amp;Exp",#N/A,FALSE,"Inc&amp;Exp";"Other Invest Income",#N/A,FALSE,"OthInvstInc";"Available 4 Sale",#N/A,FALSE,"AFSS";"OBSDer&amp;FX",#N/A,FALSE,"OBSDer&amp;FX";"OBSCRC",#N/A,FALSE,"OBSCRC";"ULC",#N/A,FALSE,"ULC";"Fas",#N/A,FALSE,"Fas"}</definedName>
    <definedName name="qer" hidden="1">{#N/A,#N/A,FALSE,"Pharm";#N/A,#N/A,FALSE,"WWCM"}</definedName>
    <definedName name="qertweyu" hidden="1">{#N/A,#N/A,FALSE,"REPORT"}</definedName>
    <definedName name="qetryywt" hidden="1">{#N/A,#N/A,FALSE,"REPORT"}</definedName>
    <definedName name="qew" hidden="1">{#N/A,#N/A,FALSE,"Pharm";#N/A,#N/A,FALSE,"WWCM"}</definedName>
    <definedName name="qher" hidden="1">{#N/A,#N/A,FALSE,"REPORT"}</definedName>
    <definedName name="qq" hidden="1">{#N/A,#N/A,FALSE,"Pharm";#N/A,#N/A,FALSE,"WWCM"}</definedName>
    <definedName name="qqq" hidden="1">{"Equipment cost",#N/A,FALSE,"bulks"}</definedName>
    <definedName name="qqq_1" hidden="1">{#N/A,#N/A,FALSE,"Assessment";#N/A,#N/A,FALSE,"Staffing";#N/A,#N/A,FALSE,"Hires";#N/A,#N/A,FALSE,"Assumptions"}</definedName>
    <definedName name="qqq_2" hidden="1">{#N/A,#N/A,FALSE,"Assessment";#N/A,#N/A,FALSE,"Staffing";#N/A,#N/A,FALSE,"Hires";#N/A,#N/A,FALSE,"Assumptions"}</definedName>
    <definedName name="qqqq" hidden="1">#REF!</definedName>
    <definedName name="qqqqq" hidden="1">{"SUMMARY FOR TOTAL COMPANY",#N/A,FALSE,"summ ALL";"SUMMARY FOR NARAYANAN",#N/A,FALSE,"summ NAR";"PRODN FIRST SEVEN DAYS",#N/A,FALSE,"first 7 days";"START UP PRODN",#N/A,FALSE,"C.E.";"SPECIFIC ENERGY",#N/A,FALSE,"SP. ENER";"POT AVAILABILITY",#N/A,FALSE,"Pots availability";"LINEWISE PRODN",#N/A,FALSE,"Line - Prodn";"ENERGY REQ CALC",#N/A,FALSE,"Line - S.E.";"HM PRODN VERT",#N/A,FALSE,"HM vert";"SE VERT",#N/A,FALSE,"S.E. vert";"GAS REQ FOR SMELTER, CH AND CARBON",#N/A,FALSE,"S.E. vert";"BASIC DATA",#N/A,FALSE,"H M prodn"}</definedName>
    <definedName name="qqqqqqqqqqqqqqqqqq" hidden="1">#REF!</definedName>
    <definedName name="qqwtweryey" hidden="1">{#N/A,#N/A,FALSE,"REPORT"}</definedName>
    <definedName name="qrwd" hidden="1">{#N/A,#N/A,FALSE,"Pharm";#N/A,#N/A,FALSE,"WWCM"}</definedName>
    <definedName name="qsfd" hidden="1">{#N/A,#N/A,TRUE,"Cover sheet";#N/A,#N/A,TRUE,"INPUTS";#N/A,#N/A,TRUE,"OUTPUTS";#N/A,#N/A,TRUE,"VALUATION"}</definedName>
    <definedName name="qt" hidden="1">{"'Sheet1'!$L$16"}</definedName>
    <definedName name="QUESTIONS" hidden="1">0</definedName>
    <definedName name="qw" hidden="1">{#N/A,#N/A,FALSE,"REPORT"}</definedName>
    <definedName name="qwdqwdqad" hidden="1">{#N/A,#N/A,TRUE,"Staffnos &amp; cost"}</definedName>
    <definedName name="qwedqqdq" hidden="1">{#N/A,#N/A,TRUE,"Staffnos &amp; cost"}</definedName>
    <definedName name="qwertqry" hidden="1">{#N/A,#N/A,FALSE,"REPORT"}</definedName>
    <definedName name="qwetqryetytu" hidden="1">{#N/A,#N/A,FALSE,"Pharm";#N/A,#N/A,FALSE,"WWCM"}</definedName>
    <definedName name="qwqwqwqw" hidden="1">{#N/A,#N/A,FALSE,"Assessment";#N/A,#N/A,FALSE,"Staffing";#N/A,#N/A,FALSE,"Hires";#N/A,#N/A,FALSE,"Assumptions"}</definedName>
    <definedName name="qwrre" hidden="1">{#N/A,#N/A,TRUE,"Initial";#N/A,#N/A,TRUE,"Graphs"}</definedName>
    <definedName name="ra" hidden="1">{"raatios",#N/A,FALSE,"A";"ratios",#N/A,FALSE,"B";"ratios",#N/A,FALSE,"C";"ratios",#N/A,FALSE,"D";"ratios",#N/A,FALSE,"F"}</definedName>
    <definedName name="RAABAT"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rabat"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RAJ" hidden="1">{"CEGH Budget years USD",#N/A,TRUE,"Profit and Loss";"CEGH Budget years USD",#N/A,TRUE,"Firm capex";"CEGH Budget years USD",#N/A,TRUE,"Gross profit analysis";"CEGH Budget years USD",#N/A,TRUE,"Cashflow";"CEGH Budget years USD",#N/A,TRUE,"Balance Sheet"}</definedName>
    <definedName name="Raja" hidden="1">{"HSSH Budget years sterling",#N/A,TRUE,"Profit and Loss";"HSSH Budget years sterling",#N/A,TRUE,"Firm capex";"HSSH Budget years sterling",#N/A,TRUE,"Gross profit analysis";"HSSH Budget years sterling",#N/A,TRUE,"Cashflow";"HSSH Budget years sterling",#N/A,TRUE,"Balance Sheet"}</definedName>
    <definedName name="RAJA1" hidden="1">{"HSSH Budget years sterling",#N/A,TRUE,"Profit and Loss";"HSSH Budget years sterling",#N/A,TRUE,"Firm capex";"HSSH Budget years sterling",#N/A,TRUE,"Gross profit analysis";"HSSH Budget years sterling",#N/A,TRUE,"Cashflow";"HSSH Budget years sterling",#N/A,TRUE,"Balance Sheet"}</definedName>
    <definedName name="Rajasthan" hidden="1">{"CEI Budget years sterling",#N/A,TRUE,"Profit and Loss";"CEI Budget years sterling",#N/A,TRUE,"Firm capex";"CEI Budget years sterling",#N/A,TRUE,"Gross profit analysis";"CEI Budget years sterling",#N/A,TRUE,"Cashflow";"CEI Budget years sterling",#N/A,TRUE,"Balance Sheet"}</definedName>
    <definedName name="rama" hidden="1">{"'August 2000'!$A$1:$J$101"}</definedName>
    <definedName name="RANDY"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RAPPS" hidden="1">{"page 1",#N/A,FALSE,"suivi exploitation";"page 2",#N/A,FALSE,"suivi exploitation";"page 3",#N/A,FALSE,"suivi exploitation"}</definedName>
    <definedName name="RAW" hidden="1">{"plansummary",#N/A,FALSE,"PlanSummary";"sales",#N/A,FALSE,"Sales Rec";"productivity",#N/A,FALSE,"Productivity Rec";"capitalspending",#N/A,FALSE,"Capital Spending"}</definedName>
    <definedName name="RCArea" hidden="1">#REF!</definedName>
    <definedName name="re" hidden="1">{#N/A,#N/A,FALSE,"Pharm";#N/A,#N/A,FALSE,"WWCM"}</definedName>
    <definedName name="re_1" hidden="1">{"Print One Page",#N/A,FALSE,"SumReport"}</definedName>
    <definedName name="re_1_1" hidden="1">{"Print One Page",#N/A,FALSE,"SumReport"}</definedName>
    <definedName name="re_2" hidden="1">{"Print One Page",#N/A,FALSE,"SumReport"}</definedName>
    <definedName name="rec" hidden="1">#REF!</definedName>
    <definedName name="RecalcCheck" hidden="1">#REF!</definedName>
    <definedName name="Reco." hidden="1">{#N/A,#N/A,FALSE,"Summary";#N/A,#N/A,FALSE,"1991";#N/A,#N/A,FALSE,"91 AMT";#N/A,#N/A,FALSE,"1992";#N/A,#N/A,FALSE,"92 AMT";#N/A,#N/A,FALSE,"1993";#N/A,#N/A,FALSE,"93 AMT"}</definedName>
    <definedName name="RedefinePrintTableRange" hidden="1">#REF!</definedName>
    <definedName name="redo" hidden="1">{#N/A,#N/A,FALSE,"ACQ_GRAPHS";#N/A,#N/A,FALSE,"T_1 GRAPHS";#N/A,#N/A,FALSE,"T_2 GRAPHS";#N/A,#N/A,FALSE,"COMB_GRAPHS"}</definedName>
    <definedName name="redo_1" hidden="1">{#N/A,#N/A,FALSE,"ACQ_GRAPHS";#N/A,#N/A,FALSE,"T_1 GRAPHS";#N/A,#N/A,FALSE,"T_2 GRAPHS";#N/A,#N/A,FALSE,"COMB_GRAPHS"}</definedName>
    <definedName name="redo_2" hidden="1">{#N/A,#N/A,FALSE,"ACQ_GRAPHS";#N/A,#N/A,FALSE,"T_1 GRAPHS";#N/A,#N/A,FALSE,"T_2 GRAPHS";#N/A,#N/A,FALSE,"COMB_GRAPHS"}</definedName>
    <definedName name="redo_3" hidden="1">{#N/A,#N/A,FALSE,"ACQ_GRAPHS";#N/A,#N/A,FALSE,"T_1 GRAPHS";#N/A,#N/A,FALSE,"T_2 GRAPHS";#N/A,#N/A,FALSE,"COMB_GRAPHS"}</definedName>
    <definedName name="redo_4" hidden="1">{#N/A,#N/A,FALSE,"ACQ_GRAPHS";#N/A,#N/A,FALSE,"T_1 GRAPHS";#N/A,#N/A,FALSE,"T_2 GRAPHS";#N/A,#N/A,FALSE,"COMB_GRAPHS"}</definedName>
    <definedName name="redo_5" hidden="1">{#N/A,#N/A,FALSE,"ACQ_GRAPHS";#N/A,#N/A,FALSE,"T_1 GRAPHS";#N/A,#N/A,FALSE,"T_2 GRAPHS";#N/A,#N/A,FALSE,"COMB_GRAPHS"}</definedName>
    <definedName name="REEE"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reer"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REF" hidden="1">{#N/A,#N/A,FALSE,"COMP"}</definedName>
    <definedName name="regfdh"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reggie" hidden="1">{#N/A,#N/A,FALSE,"Pharm";#N/A,#N/A,FALSE,"WWCM"}</definedName>
    <definedName name="RegistreCommerce" hidden="1">#REF!</definedName>
    <definedName name="Rent" hidden="1">{"balance sheet summary",#N/A,FALSE,"BalSht";"BS detail p1",#N/A,FALSE,"BalSht";"bs detail p2",#N/A,FALSE,"BalSht";"bs detail p3",#N/A,FALSE,"BalSht";"bs detail p4",#N/A,FALSE,"BalSht";"Inc&amp;Exp",#N/A,FALSE,"Inc&amp;Exp";"Other Invest Income",#N/A,FALSE,"OthInvstInc";"Available 4 Sale",#N/A,FALSE,"AFSS";"OBSDer&amp;FX",#N/A,FALSE,"OBSDer&amp;FX";"OBSCRC",#N/A,FALSE,"OBSCRC";"ULC",#N/A,FALSE,"ULC";"Fas",#N/A,FALSE,"Fas"}</definedName>
    <definedName name="ReportGroup" hidden="1">6</definedName>
    <definedName name="rere" hidden="1">{"Datos",#N/A,TRUE,"Datos"}</definedName>
    <definedName name="rererree" hidden="1">{"'I-1 and I-2'!$A$1:$G$190"}</definedName>
    <definedName name="res_sum" hidden="1">{#N/A,#N/A,FALSE,"COVER1.XLS ";#N/A,#N/A,FALSE,"RACT1.XLS";#N/A,#N/A,FALSE,"RACT2.XLS";#N/A,#N/A,FALSE,"ECCMP";#N/A,#N/A,FALSE,"WELDER.XLS"}</definedName>
    <definedName name="resources" hidden="1">{#N/A,#N/A,FALSE,"Assessment";#N/A,#N/A,FALSE,"Staffing";#N/A,#N/A,FALSE,"Hires";#N/A,#N/A,FALSE,"Assumptions"}</definedName>
    <definedName name="resources_1" hidden="1">{#N/A,#N/A,FALSE,"Assessment";#N/A,#N/A,FALSE,"Staffing";#N/A,#N/A,FALSE,"Hires";#N/A,#N/A,FALSE,"Assumptions"}</definedName>
    <definedName name="resources_2" hidden="1">{#N/A,#N/A,FALSE,"Assessment";#N/A,#N/A,FALSE,"Staffing";#N/A,#N/A,FALSE,"Hires";#N/A,#N/A,FALSE,"Assumptions"}</definedName>
    <definedName name="resp." hidden="1">{#N/A,#N/A,FALSE,"Pharm";#N/A,#N/A,FALSE,"WWCM"}</definedName>
    <definedName name="retyeg" hidden="1">{"DATOS",#N/A,TRUE,"DATOS";"PRIMERA INSTALACION",#N/A,TRUE,"Primera Instalación";"PERSONAL",#N/A,TRUE,"Personal";"MANTENIMIENTO",#N/A,TRUE,"Mantenimiento";"ANALITICAS",#N/A,TRUE,"Analíticas";"AGUA",#N/A,TRUE,"Agua";"VARIOS",#N/A,TRUE,"Varios";"EQUIPOS ALTA",#N/A,TRUE,"EQUIPOS base ALTA";"EQUIPOS BAJA",#N/A,TRUE,"EQUIPOS base BAJA";"POTENCIA",#N/A,TRUE,"Potencia";"REACTIVOS",#N/A,TRUE,"Reactivos";"ELEMENTOS DE PROCESO",#N/A,TRUE,"Lámparas UV";"EVACUACION DE RESIDUOS",#N/A,TRUE,"Evacuacion";"ENERGIA",#N/A,TRUE,"Energia";"GASTOS",#N/A,TRUE,"GASTOS"}</definedName>
    <definedName name="REV" hidden="1">{"FORM1",#N/A,TRUE,"Revenue";"FORM1.1",#N/A,TRUE,"Revenue";"FORM1.2",#N/A,TRUE,"Revenue";"FORM2",#N/A,TRUE,"Revenue";"FORM2.1",#N/A,TRUE,"Revenue"}</definedName>
    <definedName name="REVB" hidden="1">{"FORM1",#N/A,TRUE,"Revenue";"FORM1.1",#N/A,TRUE,"Revenue";"FORM1.2",#N/A,TRUE,"Revenue";"FORM2",#N/A,TRUE,"Revenue";"FORM2.1",#N/A,TRUE,"Revenue"}</definedName>
    <definedName name="REVNU" hidden="1">{"FORM17",#N/A,FALSE,"Commission1";"FORM17.1",#N/A,FALSE,"Commission2"}</definedName>
    <definedName name="REVNUE" hidden="1">{"FORM1",#N/A,TRUE,"Revenue";"FORM1.1",#N/A,TRUE,"Revenue";"FORM1.2",#N/A,TRUE,"Revenue";"FORM2",#N/A,TRUE,"Revenue";"FORM2.1",#N/A,TRUE,"Revenue"}</definedName>
    <definedName name="rf2e" hidden="1">{#N/A,#N/A,FALSE,"Pharm";#N/A,#N/A,FALSE,"WWCM"}</definedName>
    <definedName name="rfrf" hidden="1">{#N/A,#N/A,FALSE,"Staffnos &amp; cost"}</definedName>
    <definedName name="RG" hidden="1">{TRUE,TRUE,-1.25,-15.5,456.75,279.75,FALSE,FALSE,TRUE,TRUE,0,1,8,1,4,6,3,4,TRUE,TRUE,3,TRUE,1,TRUE,100,"Swvu.turnover.","ACwvu.turnover.",1,FALSE,FALSE,0.511811023622047,0.511811023622047,0.511811023622047,0.511811023622047,1,"","",FALSE,FALSE,FALSE,FALSE,1,#N/A,1,1,#DIV/0!,FALSE,"Rwvu.turnover.",#N/A,FALSE,FALSE}</definedName>
    <definedName name="rgaeyht" hidden="1">{"Datos",#N/A,TRUE,"Datos"}</definedName>
    <definedName name="ri" hidden="1">{#N/A,#N/A,FALSE,"Year";#N/A,#N/A,FALSE,"AC Fiscal Year";#N/A,#N/A,FALSE,"Hourly Rate By Activity";#N/A,#N/A,FALSE,"Hourly Rate By Custom Resource";#N/A,#N/A,FALSE,"Line of Business Review";#N/A,#N/A,FALSE,"Assumptions";#N/A,#N/A,FALSE,"Sensitivity Analysis";#N/A,#N/A,FALSE,"Overall Staffing Review"}</definedName>
    <definedName name="ri_1" hidden="1">{#N/A,#N/A,FALSE,"Year";#N/A,#N/A,FALSE,"AC Fiscal Year";#N/A,#N/A,FALSE,"Hourly Rate By Activity";#N/A,#N/A,FALSE,"Hourly Rate By Custom Resource";#N/A,#N/A,FALSE,"Line of Business Review";#N/A,#N/A,FALSE,"Assumptions";#N/A,#N/A,FALSE,"Sensitivity Analysis";#N/A,#N/A,FALSE,"Overall Staffing Review"}</definedName>
    <definedName name="ri_2" hidden="1">{#N/A,#N/A,FALSE,"Year";#N/A,#N/A,FALSE,"AC Fiscal Year";#N/A,#N/A,FALSE,"Hourly Rate By Activity";#N/A,#N/A,FALSE,"Hourly Rate By Custom Resource";#N/A,#N/A,FALSE,"Line of Business Review";#N/A,#N/A,FALSE,"Assumptions";#N/A,#N/A,FALSE,"Sensitivity Analysis";#N/A,#N/A,FALSE,"Overall Staffing Review"}</definedName>
    <definedName name="rid" hidden="1">{"'Sheet1'!$L$16"}</definedName>
    <definedName name="rid_1" hidden="1">{"'Sheet1'!$L$16"}</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5</definedName>
    <definedName name="RiskMinimizeOnStart" hidden="1">FALSE</definedName>
    <definedName name="RiskMonitorConvergence" hidden="1">FALSE</definedName>
    <definedName name="RiskNumIterations" hidden="1">100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FALSE</definedName>
    <definedName name="rks" hidden="1">{"Print One Page",#N/A,FALSE,"SumReport"}</definedName>
    <definedName name="rks_1" hidden="1">{"Print One Page",#N/A,FALSE,"SumReport"}</definedName>
    <definedName name="rks_1_1" hidden="1">{"Print One Page",#N/A,FALSE,"SumReport"}</definedName>
    <definedName name="rks_2" hidden="1">{"Print One Page",#N/A,FALSE,"SumReport"}</definedName>
    <definedName name="rngBU" hidden="1">#REF!</definedName>
    <definedName name="rngEntityTypes" hidden="1">#REF!</definedName>
    <definedName name="rngMgmtCode" hidden="1">#REF!</definedName>
    <definedName name="rngPassage" hidden="1">#REF!,#REF!,#REF!,#REF!</definedName>
    <definedName name="rngRVNR" hidden="1">#REF!,#REF!</definedName>
    <definedName name="rngStates" hidden="1">#REF!</definedName>
    <definedName name="rngT18" hidden="1">#REF!,#REF!,#REF!</definedName>
    <definedName name="rohig" hidden="1">{#N/A,#N/A,TRUE,"Staffnos &amp; cost"}</definedName>
    <definedName name="Rollup2" hidden="1">{#N/A,#N/A,FALSE,"Assessment";#N/A,#N/A,FALSE,"Staffing";#N/A,#N/A,FALSE,"Hires";#N/A,#N/A,FALSE,"Assumptions"}</definedName>
    <definedName name="Ronke" hidden="1">{#N/A,#N/A,FALSE,"Sheet1 (2)"}</definedName>
    <definedName name="roy" hidden="1">{"Summary analysis",#N/A,FALSE,"Total";"OCPH analysis",#N/A,FALSE,"Total";"detail analysis",#N/A,FALSE,"Total"}</definedName>
    <definedName name="rr" hidden="1">{#N/A,#N/A,FALSE,"Tabl. G1";#N/A,#N/A,FALSE,"Tabl. G2"}</definedName>
    <definedName name="rrfg"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rrg" hidden="1">{#N/A,#N/A,FALSE,"DATOS";#N/A,#N/A,FALSE,"RESUMEN";#N/A,#N/A,FALSE,"INVERS"}</definedName>
    <definedName name="rrr" hidden="1">{#N/A,#N/A,FALSE,"Revenue (Annual)";"Revenue _ First 5 years Quarterly",#N/A,FALSE,"Revenue (Qtr)"}</definedName>
    <definedName name="RRR_1" hidden="1">{"FTS",#N/A,FALSE,"E"}</definedName>
    <definedName name="RRRR" hidden="1">{"CASH FLOW",#N/A,FALSE,"A"}</definedName>
    <definedName name="RRRR_1" hidden="1">{"CASH FLOW",#N/A,FALSE,"A"}</definedName>
    <definedName name="rrrr_1_1" hidden="1">{"Index",#N/A,FALSE,"Index";"Schedule_I",#N/A,FALSE,"I";"Schedule_IA",#N/A,FALSE,"I-A";"Schedule_1B",#N/A,FALSE,"I-B";"Schedule_1C",#N/A,FALSE,"I-C";"Schedule_1D",#N/A,FALSE,"I-D";"Schedule_1E",#N/A,FALSE,"I-E";"Schedule_1F",#N/A,FALSE,"I-F";"Schedule_1G",#N/A,FALSE,"I-G";"Schedule_II",#N/A,FALSE,"II";"Schedule_IIA",#N/A,FALSE,"II-A";"Schedule_III",#N/A,FALSE,"III";"Schedule_IV",#N/A,FALSE,"IV";"Schedule_V",#N/A,FALSE,"V"}</definedName>
    <definedName name="rrrr_2" hidden="1">{"Index",#N/A,FALSE,"Index";"Schedule_I",#N/A,FALSE,"I";"Schedule_IA",#N/A,FALSE,"I-A";"Schedule_1B",#N/A,FALSE,"I-B";"Schedule_1C",#N/A,FALSE,"I-C";"Schedule_1D",#N/A,FALSE,"I-D";"Schedule_1E",#N/A,FALSE,"I-E";"Schedule_1F",#N/A,FALSE,"I-F";"Schedule_1G",#N/A,FALSE,"I-G";"Schedule_II",#N/A,FALSE,"II";"Schedule_IIA",#N/A,FALSE,"II-A";"Schedule_III",#N/A,FALSE,"III";"Schedule_IV",#N/A,FALSE,"IV";"Schedule_V",#N/A,FALSE,"V"}</definedName>
    <definedName name="rrrrr" hidden="1">{#N/A,#N/A,FALSE,"Pharm";#N/A,#N/A,FALSE,"WWCM"}</definedName>
    <definedName name="rrrrrr" hidden="1">{"cash plan",#N/A,FALSE,"fccashflow"}</definedName>
    <definedName name="rrrrrrr" hidden="1">{#N/A,#N/A,FALSE,"Pharm";#N/A,#N/A,FALSE,"WWCM"}</definedName>
    <definedName name="rrrrrrrrrrrrrr" hidden="1">#REF!</definedName>
    <definedName name="rrrrrrrrrrrrrrrrrrrrrrrrrrr" hidden="1">{#N/A,#N/A,FALSE,"Maritime";#N/A,#N/A,FALSE,"Transit";#N/A,#N/A,FALSE,"Commercial";#N/A,#N/A,FALSE,"Safi";#N/A,#N/A,FALSE,"JORF LASFAR";#N/A,#N/A,FALSE,"Agadir";#N/A,#N/A,FALSE,"Nador";#N/A,#N/A,FALSE,"Phyto";#N/A,#N/A,FALSE,"TIR Mohammedia";#N/A,#N/A,FALSE,"NOUACEUR"}</definedName>
    <definedName name="rrrrrrrrrrrrrrrrrrrrrrrrrrrrrrrrrrrrrrrrrrrrrrrrrrrrrrrrr" hidden="1">{#N/A,#N/A,FALSE,"Staffnos &amp; cost"}</definedName>
    <definedName name="rst" hidden="1">{"CEA Group Budget years sterling",#N/A,TRUE,"Profit and Loss";"CEA Group Budget years sterling",#N/A,TRUE,"Firm capex";"CEA Group Budget years sterling",#N/A,TRUE,"Gross profit analysis";"CEA Group Budget years sterling",#N/A,TRUE,"Cashflow";"CEA Group Budget years sterling",#N/A,TRUE,"Balance Sheet"}</definedName>
    <definedName name="rtgrty" hidden="1">{#N/A,#N/A,FALSE,"REPORT"}</definedName>
    <definedName name="rth" hidden="1">{"Datos",#N/A,TRUE,"Datos"}</definedName>
    <definedName name="rtjh" hidden="1">{"Datos",#N/A,TRUE,"Datos"}</definedName>
    <definedName name="rtyty" hidden="1">{"MF-601",#N/A,TRUE,"MANT-EX-B(fJ)";"MF-602",#N/A,TRUE,"ELECTR-FJ(B)";"MF-603",#N/A,TRUE,"PERSONAL(FJ)B";"MF-604",#N/A,TRUE,"REACT-P(B)";"MF-605",#N/A,TRUE,"OTR-COS.FJ(B)";"MF-60X",#N/A,TRUE,"Resumen"}</definedName>
    <definedName name="RVI" hidden="1">#REF!</definedName>
    <definedName name="rwere" hidden="1">{#N/A,#N/A,FALSE,"COVER1.XLS ";#N/A,#N/A,FALSE,"RACT1.XLS";#N/A,#N/A,FALSE,"RACT2.XLS";#N/A,#N/A,FALSE,"ECCMP";#N/A,#N/A,FALSE,"WELDER.XLS"}</definedName>
    <definedName name="rwert" hidden="1">{#N/A,#N/A,FALSE,"Pharm";#N/A,#N/A,FALSE,"WWCM"}</definedName>
    <definedName name="rwr" hidden="1">{"Datos",#N/A,TRUE,"Datos"}</definedName>
    <definedName name="s" hidden="1">#N/A</definedName>
    <definedName name="S.1.4.3" hidden="1">{"Edition",#N/A,FALSE,"Data"}</definedName>
    <definedName name="S.1.4.3_1" hidden="1">{"Edition",#N/A,FALSE,"Data"}</definedName>
    <definedName name="s.2.4.7" hidden="1">{"Edition",#N/A,FALSE,"Data"}</definedName>
    <definedName name="s1s1s" hidden="1">{#N/A,#N/A,FALSE,"Capacity"}</definedName>
    <definedName name="sa" hidden="1">{#N/A,#N/A,FALSE,"Proj.Cost &amp; Means of Fin."}</definedName>
    <definedName name="saaaa" hidden="1">#REF!</definedName>
    <definedName name="saaas" hidden="1">{"PLANNING",#N/A,FALSE,"A"}</definedName>
    <definedName name="saadat" hidden="1">{"balance sheet summary",#N/A,FALSE,"BalSht";"BS detail p1",#N/A,FALSE,"BalSht";"bs detail p2",#N/A,FALSE,"BalSht";"bs detail p3",#N/A,FALSE,"BalSht";"bs detail p4",#N/A,FALSE,"BalSht"}</definedName>
    <definedName name="sadg" hidden="1">{#N/A,#N/A,FALSE,"Pharm";#N/A,#N/A,FALSE,"WWCM"}</definedName>
    <definedName name="sads" hidden="1">{#N/A,#N/A,FALSE,"Assessment";#N/A,#N/A,FALSE,"Staffing";#N/A,#N/A,FALSE,"Hires";#N/A,#N/A,FALSE,"Assumptions"}</definedName>
    <definedName name="sadsa" hidden="1">{"'I-1 and I-2'!$A$1:$G$190"}</definedName>
    <definedName name="sadsadasdas" hidden="1">{"'T2-3-3'!$B$8:$P$15"}</definedName>
    <definedName name="sAHU" hidden="1">{#N/A,#N/A,TRUE,"Staffnos &amp; cost"}</definedName>
    <definedName name="sakuja" hidden="1">{"REP1",#N/A,FALSE,"HSSA-LOG"}</definedName>
    <definedName name="sal" hidden="1">{"CASH FLOW",#N/A,FALSE,"A"}</definedName>
    <definedName name="sal_1" hidden="1">{"CASH FLOW",#N/A,FALSE,"A"}</definedName>
    <definedName name="sal_1_1" hidden="1">{"CASH FLOW",#N/A,FALSE,"A"}</definedName>
    <definedName name="sal_2" hidden="1">{"CASH FLOW",#N/A,FALSE,"A"}</definedName>
    <definedName name="Sales" hidden="1">{"'Feb 99'!$A$1:$G$30"}</definedName>
    <definedName name="SaleUnit" hidden="1">#N/A</definedName>
    <definedName name="SaleValue" hidden="1">#N/A</definedName>
    <definedName name="sally" hidden="1">{#N/A,#N/A,FALSE,"Pharm";#N/A,#N/A,FALSE,"WWCM"}</definedName>
    <definedName name="sam" hidden="1">{"PLANT BREAKUP",#N/A,FALSE,"E"}</definedName>
    <definedName name="sam_1" hidden="1">{"PLANT BREAKUP",#N/A,FALSE,"E"}</definedName>
    <definedName name="sam_1_1" hidden="1">{"PLANT BREAKUP",#N/A,FALSE,"E"}</definedName>
    <definedName name="sam_2" hidden="1">{"PLANT BREAKUP",#N/A,FALSE,"E"}</definedName>
    <definedName name="sana"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SANAND" hidden="1">{"'Sheet1'!$A$4386:$N$4591"}</definedName>
    <definedName name="Sandy" hidden="1">{#N/A,#N/A,FALSE,"Sales Graph";#N/A,#N/A,FALSE,"PSBM";#N/A,#N/A,FALSE,"BUC Graph";#N/A,#N/A,FALSE,"P&amp;L - YTD"}</definedName>
    <definedName name="SANJEEV" hidden="1">{"'Sheet1'!$L$16"}</definedName>
    <definedName name="sANOFI" hidden="1">{#N/A,#N/A,FALSE,"Pharm";#N/A,#N/A,FALSE,"WWCM"}</definedName>
    <definedName name="SAPBEXdnldView" hidden="1">"3Y50W8W901WNQTEKW4QRUNFD0"</definedName>
    <definedName name="SAPBEXhrIndnt" hidden="1">"Wide"</definedName>
    <definedName name="SAPBEXrevision" hidden="1">113</definedName>
    <definedName name="SAPBEXsysID" hidden="1">"BWP"</definedName>
    <definedName name="SAPBEXwbID" hidden="1">"8V0J2W1XMRHR300KWCNMIPBMG"</definedName>
    <definedName name="SAPFuncF4Help" hidden="1">Main.SAPF4Help()</definedName>
    <definedName name="SAPsysID" hidden="1">"708C5W7SBKP804JT78WJ0JNKI"</definedName>
    <definedName name="SAPwbID" hidden="1">"ARS"</definedName>
    <definedName name="sasa" hidden="1">{"balance sheet summary",#N/A,FALSE,"BalSht";"BS detail p1",#N/A,FALSE,"BalSht";"bs detail p2",#N/A,FALSE,"BalSht";"bs detail p3",#N/A,FALSE,"BalSht";"bs detail p4",#N/A,FALSE,"BalSht";"Inc&amp;Exp",#N/A,FALSE,"Inc&amp;Exp";"Other Invest Income",#N/A,FALSE,"OthInvstInc";"Available 4 Sale",#N/A,FALSE,"AFSS";"OBSDer&amp;FX",#N/A,FALSE,"OBSDer&amp;FX";"OBSCRC",#N/A,FALSE,"OBSCRC";"ULC",#N/A,FALSE,"ULC";"Fas",#N/A,FALSE,"Fas"}</definedName>
    <definedName name="sasasa" hidden="1">{"balance sheet summary",#N/A,FALSE,"BalSht";"BS detail p1",#N/A,FALSE,"BalSht";"bs detail p2",#N/A,FALSE,"BalSht";"bs detail p3",#N/A,FALSE,"BalSht";"bs detail p4",#N/A,FALSE,"BalSht";"Inc&amp;Exp",#N/A,FALSE,"Inc&amp;Exp";"Other Invest Income",#N/A,FALSE,"OthInvstInc";"Available 4 Sale",#N/A,FALSE,"AFSS";"OBSDer&amp;FX",#N/A,FALSE,"OBSDer&amp;FX";"OBSCRC",#N/A,FALSE,"OBSCRC";"ULC",#N/A,FALSE,"ULC";"Fas",#N/A,FALSE,"Fas"}</definedName>
    <definedName name="sbd" hidden="1">{#N/A,#N/A,FALSE,"Staffnos &amp; cost"}</definedName>
    <definedName name="SBT"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SC_Advance_Pillar" hidden="1">#REF!</definedName>
    <definedName name="SC_AK1_2004" hidden="1">#REF!</definedName>
    <definedName name="SC_AK1_2005" hidden="1">#REF!</definedName>
    <definedName name="SC_AK1_2006" hidden="1">#REF!</definedName>
    <definedName name="SC_AK1_2007" hidden="1">#REF!</definedName>
    <definedName name="SC_AK1_Objective" hidden="1">#REF!</definedName>
    <definedName name="SC_AK2_2004" hidden="1">#REF!</definedName>
    <definedName name="SC_AK2_2005" hidden="1">#REF!</definedName>
    <definedName name="SC_AK2_2006" hidden="1">#REF!</definedName>
    <definedName name="SC_AK2_2007" hidden="1">#REF!</definedName>
    <definedName name="SC_AK2_Objective" hidden="1">#REF!</definedName>
    <definedName name="SC_AK3_2004" hidden="1">#REF!</definedName>
    <definedName name="SC_AK3_2005" hidden="1">#REF!</definedName>
    <definedName name="SC_AK3_2006" hidden="1">#REF!</definedName>
    <definedName name="SC_AK3_2007" hidden="1">#REF!</definedName>
    <definedName name="SC_AK3_Objective" hidden="1">#REF!</definedName>
    <definedName name="SC_BU" hidden="1">#REF!</definedName>
    <definedName name="SC_Comments" hidden="1">#REF!</definedName>
    <definedName name="SC_Creation_Date" hidden="1">#REF!</definedName>
    <definedName name="SC_Division_Man_Days" hidden="1">#REF!</definedName>
    <definedName name="SC_IEO_2004" hidden="1">#REF!</definedName>
    <definedName name="SC_IEO_2005" hidden="1">#REF!</definedName>
    <definedName name="SC_IEO_2006" hidden="1">#REF!</definedName>
    <definedName name="SC_IEO_2007" hidden="1">#REF!</definedName>
    <definedName name="SC_Objectives" hidden="1">#REF!</definedName>
    <definedName name="SC_PFI_2004" hidden="1">#REF!</definedName>
    <definedName name="SC_PFI_2005" hidden="1">#REF!</definedName>
    <definedName name="SC_PFI_2006" hidden="1">#REF!</definedName>
    <definedName name="SC_PFI_2007" hidden="1">#REF!</definedName>
    <definedName name="SC_PK1_2004" hidden="1">#REF!</definedName>
    <definedName name="SC_PK1_2005" hidden="1">#REF!</definedName>
    <definedName name="SC_PK1_2006" hidden="1">#REF!</definedName>
    <definedName name="SC_PK1_2007" hidden="1">#REF!</definedName>
    <definedName name="SC_PK1_Objective" hidden="1">#REF!</definedName>
    <definedName name="SC_PK2_2004" hidden="1">#REF!</definedName>
    <definedName name="SC_PK2_2005" hidden="1">#REF!</definedName>
    <definedName name="SC_PK2_2006" hidden="1">#REF!</definedName>
    <definedName name="SC_PK2_2007" hidden="1">#REF!</definedName>
    <definedName name="SC_PK2_Objective" hidden="1">#REF!</definedName>
    <definedName name="SC_PK3_2004" hidden="1">#REF!</definedName>
    <definedName name="SC_PK3_2005" hidden="1">#REF!</definedName>
    <definedName name="SC_PK3_2006" hidden="1">#REF!</definedName>
    <definedName name="SC_PK3_2007" hidden="1">#REF!</definedName>
    <definedName name="SC_PK3_Objective" hidden="1">#REF!</definedName>
    <definedName name="SC_Progress_Contract" hidden="1">#REF!</definedName>
    <definedName name="SC_Region_Man_Days" hidden="1">#REF!</definedName>
    <definedName name="SC_Relevant_Indicator_1" hidden="1">#REF!</definedName>
    <definedName name="SC_Relevant_Indicator_2" hidden="1">#REF!</definedName>
    <definedName name="SC_Relevant_Indicator_3" hidden="1">#REF!</definedName>
    <definedName name="SC_Responsible" hidden="1">#REF!</definedName>
    <definedName name="SC_Status" hidden="1">#REF!</definedName>
    <definedName name="SC_Support_Description" hidden="1">#REF!</definedName>
    <definedName name="SC_TC_Man_Days" hidden="1">#REF!</definedName>
    <definedName name="SC_Updated_Date" hidden="1">#REF!</definedName>
    <definedName name="scd" hidden="1">{#N/A,#N/A,TRUE,"Staffnos &amp; cost"}</definedName>
    <definedName name="scdadasda" hidden="1">{"CASH FLOW",#N/A,FALSE,"A"}</definedName>
    <definedName name="scdadasda_1" hidden="1">{"CASH FLOW",#N/A,FALSE,"A"}</definedName>
    <definedName name="scdQDSd" hidden="1">#REF!</definedName>
    <definedName name="schpl" hidden="1">{#N/A,#N/A,FALSE,"Input"}</definedName>
    <definedName name="SD" hidden="1">{#N/A,#N/A,FALSE,"Pharm";#N/A,#N/A,FALSE,"WWCM"}</definedName>
    <definedName name="sd_1" hidden="1">{"'Sheet1'!$L$16"}</definedName>
    <definedName name="sdafgs" hidden="1">{#N/A,#N/A,FALSE,"Pharm";#N/A,#N/A,FALSE,"WWCM"}</definedName>
    <definedName name="SDCS" hidden="1">{#N/A,#N/A,TRUE,"Staffnos &amp; cost"}</definedName>
    <definedName name="SDF" hidden="1">{#N/A,#N/A,FALSE,"Assessment";#N/A,#N/A,FALSE,"Staffing";#N/A,#N/A,FALSE,"Hires";#N/A,#N/A,FALSE,"Assumptions"}</definedName>
    <definedName name="sdfdsaf" hidden="1">{"'JANICE'!$B$155:$L$171"}</definedName>
    <definedName name="sdfF" hidden="1">{#N/A,#N/A,FALSE,"Assessment";#N/A,#N/A,FALSE,"Staffing";#N/A,#N/A,FALSE,"Hires";#N/A,#N/A,FALSE,"Assumptions"}</definedName>
    <definedName name="sdfF_1" hidden="1">{#N/A,#N/A,FALSE,"Assessment";#N/A,#N/A,FALSE,"Staffing";#N/A,#N/A,FALSE,"Hires";#N/A,#N/A,FALSE,"Assumptions"}</definedName>
    <definedName name="sdfF_2" hidden="1">{#N/A,#N/A,FALSE,"Assessment";#N/A,#N/A,FALSE,"Staffing";#N/A,#N/A,FALSE,"Hires";#N/A,#N/A,FALSE,"Assumptions"}</definedName>
    <definedName name="sdfg" hidden="1">{#N/A,#N/A,FALSE,"Pharm";#N/A,#N/A,FALSE,"WWCM"}</definedName>
    <definedName name="SDFGF" hidden="1">{#N/A,#N/A,FALSE,"1";#N/A,#N/A,FALSE,"2";#N/A,#N/A,FALSE,"16 - 17";#N/A,#N/A,FALSE,"18 - 19";#N/A,#N/A,FALSE,"26";#N/A,#N/A,FALSE,"27";#N/A,#N/A,FALSE,"28"}</definedName>
    <definedName name="sdfgs" hidden="1">{"Datos",#N/A,TRUE,"Datos"}</definedName>
    <definedName name="sdfh" hidden="1">{#N/A,#N/A,FALSE,"Pharm";#N/A,#N/A,FALSE,"WWCM"}</definedName>
    <definedName name="SDFHG" hidden="1">{"Agg Output",#N/A,FALSE,"Operational Drivers Output";"NW Output",#N/A,FALSE,"Operational Drivers Output";"South Output",#N/A,FALSE,"Operational Drivers Output";"Central Output",#N/A,FALSE,"Operational Drivers Output"}</definedName>
    <definedName name="sdfmndsflk" hidden="1">#REF!</definedName>
    <definedName name="SDFSADFG" hidden="1">{"Group Budget months only",#N/A,TRUE,"Profit and Loss";"Group Budget months only",#N/A,TRUE,"Firm capex";"Group Budget months only",#N/A,TRUE,"Gross profit analysis";"Group Budget months only",#N/A,TRUE,"Cashflow";"Group Budget months only",#N/A,TRUE,"Balance Sheet"}</definedName>
    <definedName name="sdfsdfsf" hidden="1">{#N/A,#N/A,FALSE,"Income";#N/A,#N/A,FALSE,"Cost of Goods Sold";#N/A,#N/A,FALSE,"Other Costs";#N/A,#N/A,FALSE,"Other Income";#N/A,#N/A,FALSE,"Taxes";#N/A,#N/A,FALSE,"Other Deductions";#N/A,#N/A,FALSE,"Compensation of Officers"}</definedName>
    <definedName name="sdg" hidden="1">{"MF-601",#N/A,TRUE,"MANT-EX-B(fJ)";"MF-602",#N/A,TRUE,"ELECTR-FJ(B)";"MF-603",#N/A,TRUE,"PERSONAL(FJ)B";"MF-604",#N/A,TRUE,"REACT-P(B)";"MF-6XX",#N/A,TRUE,"Resumen";"MF-605",#N/A,TRUE,"OTR-COS.FJ(B)"}</definedName>
    <definedName name="sdgagf" hidden="1">{#N/A,#N/A,FALSE,"Pharm";#N/A,#N/A,FALSE,"WWCM"}</definedName>
    <definedName name="sdgda" hidden="1">{"Datos",#N/A,TRUE,"Datos"}</definedName>
    <definedName name="sdgf" hidden="1">{#N/A,#N/A,FALSE,"Staffnos &amp; cost"}</definedName>
    <definedName name="sdgh" hidden="1">{"Datos",#N/A,TRUE,"Datos"}</definedName>
    <definedName name="sdgm"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SDHAS" hidden="1">{#N/A,#N/A,FALSE,"AUDIT-MWOS"}</definedName>
    <definedName name="sdhdhfdfhh" hidden="1">{#N/A,#N/A,FALSE,"Balance Sheet";#N/A,#N/A,FALSE,"Income Statement";#N/A,#N/A,FALSE,"Changes in Financial Position"}</definedName>
    <definedName name="sdhty" hidden="1">{"Datos",#N/A,TRUE,"Datos"}</definedName>
    <definedName name="SDLFKJ" hidden="1">{"CEGH Group Budget months only sterling",#N/A,TRUE,"Profit and Loss";"CEGH Group Budget months only sterling",#N/A,TRUE,"Firm capex";"CEGH Group Budget months only sterling",#N/A,TRUE,"Gross profit analysis";"CEGH Group Budget months only sterling",#N/A,TRUE,"Cashflow";"CEGH Group Budget months only sterling",#N/A,TRUE,"Balance Sheet"}</definedName>
    <definedName name="sdq"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sds" hidden="1">{#N/A,#N/A,FALSE,"Input"}</definedName>
    <definedName name="sds_1" hidden="1">{#N/A,#N/A,FALSE,"Input"}</definedName>
    <definedName name="sdsadasd" hidden="1">{#N/A,#N/A,FALSE,"Pharm";#N/A,#N/A,FALSE,"WWCM"}</definedName>
    <definedName name="sdsd" hidden="1">{#N/A,#N/A,FALSE,"REPORT"}</definedName>
    <definedName name="SDSDSD" hidden="1">{#N/A,#N/A,FALSE,"196126-0690";#N/A,#N/A,FALSE,"196126-0690";#N/A,#N/A,FALSE,"1961165-0201"}</definedName>
    <definedName name="sdtui" hidden="1">{"HSBC ADV BG EXT",#N/A,FALSE,"ADVANCEBG-EXT.D"}</definedName>
    <definedName name="SDX" hidden="1">{"page 1",#N/A,FALSE,"suivi exploitation";"page 2",#N/A,FALSE,"suivi exploitation";"page 3",#N/A,FALSE,"suivi exploitation"}</definedName>
    <definedName name="sdzdz" hidden="1">{#N/A,#N/A,TRUE,"CNCMNACT";#N/A,#N/A,TRUE,"CNCMNPAS";#N/A,#N/A,TRUE,"CNCMNECP";#N/A,#N/A,TRUE,"CNCMNESG";#N/A,#N/A,TRUE,"CNCTF";#N/A,#N/A,TRUE,"CNCETIC";#N/A,#N/A,TRUE,"CNCETIP";#N/A,#N/A,TRUE,"CNCETIA1";#N/A,#N/A,TRUE,"CNCETIA2";#N/A,#N/A,TRUE,"CNCETIA3";#N/A,#N/A,TRUE,"CNCETIB1";#N/A,#N/A,TRUE,"CNCETIB2";#N/A,#N/A,TRUE,"CNCETB2B";#N/A,#N/A,TRUE,"CNCETIB3";#N/A,#N/A,TRUE,"CNCETIB4";#N/A,#N/A,TRUE,"CNCETIB5";#N/A,#N/A,TRUE,"CNCETIB6";#N/A,#N/A,TRUE,"CNCETIB7";#N/A,#N/A,TRUE,"CNCETIB8";#N/A,#N/A,TRUE,"CNCETIB9";#N/A,#N/A,TRUE,"CNCETB10";#N/A,#N/A,TRUE,"CNCETB11 (2)";#N/A,#N/A,TRUE,"CNCETB12";#N/A,#N/A,TRUE,"CNCETB13";#N/A,#N/A,TRUE,"CNCETB14";#N/A,#N/A,TRUE,"CNCETIC1";#N/A,#N/A,TRUE,"CNCETIC2";#N/A,#N/A,TRUE,"CNCETIC3";#N/A,#N/A,TRUE,"CNCETIC4";#N/A,#N/A,TRUE,"CNCETIC5"}</definedName>
    <definedName name="SEABKL" hidden="1">{"CEGH sub-group budget years sterling",#N/A,TRUE,"Profit and Loss";"CEGH sub-group budget years sterling",#N/A,TRUE,"Firm capex";"CEGH sub-group budget years sterling",#N/A,TRUE,"Cashflow";"CEGH sub-group budget years sterling",#N/A,TRUE,"Balance Sheet"}</definedName>
    <definedName name="seaergd" hidden="1">{#N/A,#N/A,FALSE,"COMPUTATION";#N/A,#N/A,FALSE,"CAPITAL ACCOUNT";#N/A,#N/A,FALSE,"CURRENT ACCOUNT";#N/A,#N/A,FALSE,"COMPANY_BAL_SHEET";#N/A,#N/A,FALSE,"TRADING &amp; P&amp;L ACT";#N/A,#N/A,FALSE,"SCHEDULE VIII, IX";#N/A,#N/A,FALSE,"SCHEDULES";#N/A,#N/A,FALSE,"FIXED ASSETS"}</definedName>
    <definedName name="Sec_0708" hidden="1">{"histincome",#N/A,FALSE,"hyfins";"closing balance",#N/A,FALSE,"hyfins"}</definedName>
    <definedName name="sedr" hidden="1">{#N/A,#N/A,FALSE,"Assessment";#N/A,#N/A,FALSE,"Staffing";#N/A,#N/A,FALSE,"Hires";#N/A,#N/A,FALSE,"Assumptions"}</definedName>
    <definedName name="segment" hidden="1">{#N/A,#N/A,TRUE,"Summary";#N/A,#N/A,TRUE,"Balance Sheet";#N/A,#N/A,TRUE,"P &amp; L";#N/A,#N/A,TRUE,"Fixed Assets";#N/A,#N/A,TRUE,"Cash Flows"}</definedName>
    <definedName name="SelectedStyle" hidden="1">"NumInput"</definedName>
    <definedName name="sencount" hidden="1">1</definedName>
    <definedName name="Sept2" hidden="1">#REF!</definedName>
    <definedName name="ser" hidden="1">{#N/A,#N/A,FALSE,"Aging Summary";#N/A,#N/A,FALSE,"Ratio Analysis";#N/A,#N/A,FALSE,"Test 120 Day Accts";#N/A,#N/A,FALSE,"Tickmarks"}</definedName>
    <definedName name="serqw" hidden="1">{#N/A,#N/A,FALSE,"Staffnos &amp; cost"}</definedName>
    <definedName name="sf" hidden="1">{#N/A,#N/A,FALSE,"Sales Graph";#N/A,#N/A,FALSE,"BUC Graph";#N/A,#N/A,FALSE,"P&amp;L - YTD"}</definedName>
    <definedName name="sfa" hidden="1">{"Datos",#N/A,TRUE,"Datos"}</definedName>
    <definedName name="sfd" hidden="1">#REF!</definedName>
    <definedName name="sfdf" hidden="1">{"'Home'!$E$12"}</definedName>
    <definedName name="sfdirect" hidden="1">{#N/A,#N/A,FALSE,"REPORT"}</definedName>
    <definedName name="sfdt" hidden="1">{#N/A,#N/A,FALSE,"AUDIT-MWOS"}</definedName>
    <definedName name="sffgs" hidden="1">{"'Home'!$E$12"}</definedName>
    <definedName name="sfg" hidden="1">{"Datos",#N/A,TRUE,"Datos"}</definedName>
    <definedName name="sfgsdfg" hidden="1">#REF!</definedName>
    <definedName name="sfgv" hidden="1">{"consolidated",#N/A,FALSE,"Sheet1";"cms",#N/A,FALSE,"Sheet1";"fse",#N/A,FALSE,"Sheet1"}</definedName>
    <definedName name="sfhr" hidden="1">{"MF-601",#N/A,TRUE,"MANT-EX-B(fJ)";"MF-602",#N/A,TRUE,"ELECTR-FJ(B)";"MF-603",#N/A,TRUE,"PERSONAL(FJ)B";"MF-604",#N/A,TRUE,"REACT-P(B)";"MF-6XX",#N/A,TRUE,"Resumen";"MF-605",#N/A,TRUE,"OTR-COS.FJ(B)"}</definedName>
    <definedName name="sfjf" hidden="1">{"Datos",#N/A,TRUE,"Datos"}</definedName>
    <definedName name="sfjff" hidden="1">{"DATOS",#N/A,TRUE,"DATOS";"PRIMERA INSTALACION",#N/A,TRUE,"Primera Instalación";"PERSONAL",#N/A,TRUE,"Personal";"MANTENIMIENTO",#N/A,TRUE,"Mantenimiento";"ANALITICAS",#N/A,TRUE,"Analíticas";"AGUA",#N/A,TRUE,"Agua";"VARIOS",#N/A,TRUE,"Varios";"EQUIPOS ALTA",#N/A,TRUE,"EQUIPOS base ALTA";"EQUIPOS BAJA",#N/A,TRUE,"EQUIPOS base BAJA";"POTENCIA",#N/A,TRUE,"Potencia";"REACTIVOS",#N/A,TRUE,"Reactivos";"ELEMENTOS DE PROCESO",#N/A,TRUE,"Lámparas UV";"EVACUACION DE RESIDUOS",#N/A,TRUE,"Evacuacion";"ENERGIA",#N/A,TRUE,"Energia";"GASTOS",#N/A,TRUE,"GASTOS"}</definedName>
    <definedName name="SFLH" hidden="1">{"CEA Group Budget years USD",#N/A,TRUE,"Profit and Loss";"CEA Group Budget years USD",#N/A,TRUE,"Firm capex";"CEA Group Budget years USD",#N/A,TRUE,"Gross profit analysis";"CEA Group Budget years USD",#N/A,TRUE,"Cashflow";"CEA Group Budget years USD",#N/A,TRUE,"Balance Sheet"}</definedName>
    <definedName name="sfq" hidden="1">{#N/A,#N/A,FALSE,"Calc";#N/A,#N/A,FALSE,"Sensitivity";#N/A,#N/A,FALSE,"LT Earn.Dil.";#N/A,#N/A,FALSE,"Dil. AVP"}</definedName>
    <definedName name="sfs" hidden="1">#REF!</definedName>
    <definedName name="sg" hidden="1">{"Datos",#N/A,TRUE,"Datos"}</definedName>
    <definedName name="sga" hidden="1">{"Datos",#N/A,TRUE,"Datos"}</definedName>
    <definedName name="sgdf" hidden="1">{"Datos",#N/A,TRUE,"Datos"}</definedName>
    <definedName name="sgdg" hidden="1">{#N/A,#N/A,FALSE,"REPORT"}</definedName>
    <definedName name="sgfsdg" hidden="1">{"Datos",#N/A,TRUE,"Datos"}</definedName>
    <definedName name="sgh" hidden="1">{"Datos",#N/A,TRUE,"Datos"}</definedName>
    <definedName name="sgsg" hidden="1">{"DATOS",#N/A,TRUE,"DATOS";"PRIMERA INSTALACION",#N/A,TRUE,"Primera Instalación";"PERSONAL",#N/A,TRUE,"Personal";"MANTENIMIENTO",#N/A,TRUE,"Mantenimiento";"ANALITICAS",#N/A,TRUE,"Analíticas";"AGUA",#N/A,TRUE,"Agua";"VARIOS",#N/A,TRUE,"Varios";"EQUIPOS ALTA",#N/A,TRUE,"EQUIPOS base ALTA";"EQUIPOS BAJA",#N/A,TRUE,"EQUIPOS base BAJA";"POTENCIA",#N/A,TRUE,"Potencia";"REACTIVOS",#N/A,TRUE,"Reactivos";"ELEMENTOS DE PROCESO",#N/A,TRUE,"Lámparas UV";"EVACUACION DE RESIDUOS",#N/A,TRUE,"Evacuacion";"ENERGIA",#N/A,TRUE,"Energia";"GASTOS",#N/A,TRUE,"GASTOS"}</definedName>
    <definedName name="sgsx" hidden="1">{"consolidated",#N/A,FALSE,"Sheet1";"cms",#N/A,FALSE,"Sheet1";"fse",#N/A,FALSE,"Sheet1"}</definedName>
    <definedName name="sh5hyg" hidden="1">{"Datos",#N/A,TRUE,"Datos"}</definedName>
    <definedName name="shatium" hidden="1">#REF!</definedName>
    <definedName name="Sheet1_FooterType" hidden="1">"EXTERNAL"</definedName>
    <definedName name="sheet2"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sheet3" hidden="1">{#N/A,#N/A,FALSE,"Staffnos &amp; cost"}</definedName>
    <definedName name="sheet6" hidden="1">{#N/A,#N/A,FALSE,"196126-0690";#N/A,#N/A,FALSE,"196126-0690";#N/A,#N/A,FALSE,"1961165-0201"}</definedName>
    <definedName name="sheet8" hidden="1">{#N/A,#N/A,FALSE,"196126-0690";#N/A,#N/A,FALSE,"196126-0690";#N/A,#N/A,FALSE,"1961165-0201"}</definedName>
    <definedName name="shgs" hidden="1">{"REP1",#N/A,FALSE,"HSSA-LOG"}</definedName>
    <definedName name="Show.Acct.Update.Warning" hidden="1">#REF!</definedName>
    <definedName name="Show.MDB.Update.Warning" hidden="1">#REF!</definedName>
    <definedName name="shsdfhsdfhkjs" hidden="1">{#N/A,#N/A,TRUE,"Staffnos &amp; cost"}</definedName>
    <definedName name="shth" hidden="1">{"Datos",#N/A,TRUE,"Datos"}</definedName>
    <definedName name="SIG_ANAEFFEC_firstLine" hidden="1">#REF!</definedName>
    <definedName name="SIG_ANAEFFEC_IsControlOK" hidden="1">#REF!</definedName>
    <definedName name="SIG_ANAEFFEC_lastLine" hidden="1">#REF!</definedName>
    <definedName name="SIG_ANAIMPOT_firstLine" hidden="1">#REF!</definedName>
    <definedName name="SIG_ANAIMPOT_IsControlOK" hidden="1">#REF!</definedName>
    <definedName name="SIG_ANAIMPOT_lastLine" hidden="1">#REF!</definedName>
    <definedName name="SIG_ANAIMPOT_TITLECOL" hidden="1">#REF!</definedName>
    <definedName name="SIG_ANAIMPOT_TITLELINE" hidden="1">#REF!</definedName>
    <definedName name="SIG_ANAMEE_firstLine" hidden="1">#REF!</definedName>
    <definedName name="SIG_ANAMEE_IsControlOK" hidden="1">#REF!</definedName>
    <definedName name="SIG_ANAMEE_lastLine" hidden="1">#REF!</definedName>
    <definedName name="SIG_ANAMEE_TITLELINE" hidden="1">#REF!</definedName>
    <definedName name="SIG_ANAVCP_firstLine" hidden="1">#REF!</definedName>
    <definedName name="SIG_ANAVCP_IsControlOK" hidden="1">#REF!</definedName>
    <definedName name="SIG_ANAVCP_lastLine" hidden="1">#REF!</definedName>
    <definedName name="SIG_ANAVCP_TITLELINE" hidden="1">#REF!</definedName>
    <definedName name="SIG_ANCAACT_firstLine" hidden="1">#REF!</definedName>
    <definedName name="SIG_ANCAACT_IsControlOK" hidden="1">#REF!</definedName>
    <definedName name="SIG_ANCAACT_lastLine" hidden="1">#REF!</definedName>
    <definedName name="SIG_ANCAACT_TITLELINE" hidden="1">#REF!</definedName>
    <definedName name="SIG_ANCAGEO_firstLine" hidden="1">#REF!</definedName>
    <definedName name="SIG_ANCAGEO_IsControlOK" hidden="1">#REF!</definedName>
    <definedName name="SIG_ANCAGEO_lastLine" hidden="1">#REF!</definedName>
    <definedName name="SIG_ANCAGEO_TITLECOL" hidden="1">#REF!</definedName>
    <definedName name="SIG_ANCAGEO_TITLELINE" hidden="1">#REF!</definedName>
    <definedName name="SIG_ANCREANC_firstLine" hidden="1">#REF!</definedName>
    <definedName name="SIG_ANCREANC_IsControlOK" hidden="1">#REF!</definedName>
    <definedName name="SIG_ANCREANC_lastLine" hidden="1">#REF!</definedName>
    <definedName name="SIG_ANCREANC_TITLELINE" hidden="1">#REF!</definedName>
    <definedName name="SIG_ANDETFIB_firstLine" hidden="1">#REF!</definedName>
    <definedName name="SIG_ANDETFIB_IsControlOK" hidden="1">#REF!</definedName>
    <definedName name="SIG_ANDETFIB_lastLine" hidden="1">#REF!</definedName>
    <definedName name="SIG_ANDETFIB_TITLECOL" hidden="1">#REF!</definedName>
    <definedName name="SIG_ANDETFIB_TITLELINE" hidden="1">#REF!</definedName>
    <definedName name="SIG_ANDETFIE_firstLine" hidden="1">#REF!</definedName>
    <definedName name="SIG_ANDETFIE_IsControlOK" hidden="1">#REF!</definedName>
    <definedName name="SIG_ANDETFIE_lastLine" hidden="1">#REF!</definedName>
    <definedName name="SIG_ANDETFIE_TITLECOL" hidden="1">#REF!</definedName>
    <definedName name="SIG_ANDETFIE_TITLELINE" hidden="1">#REF!</definedName>
    <definedName name="SIG_ANHB_firstLine" hidden="1">#REF!</definedName>
    <definedName name="SIG_ANHB_lastLine" hidden="1">#REF!</definedName>
    <definedName name="SIG_ANHBFI_firstLine" hidden="1">#REF!</definedName>
    <definedName name="SIG_ANHBFI_IsControlOK" hidden="1">#REF!</definedName>
    <definedName name="SIG_ANHBFI_lastLine" hidden="1">#REF!</definedName>
    <definedName name="SIG_ANHBFI_TITLECOL" hidden="1">#REF!</definedName>
    <definedName name="SIG_ANHBFI_TITLELINE" hidden="1">#REF!</definedName>
    <definedName name="SIG_ANPRORC_firstLine" hidden="1">#REF!</definedName>
    <definedName name="SIG_ANPRORC_IsControlOK" hidden="1">#REF!</definedName>
    <definedName name="SIG_ANPRORC_lastLine" hidden="1">#REF!</definedName>
    <definedName name="SIG_ANPRORC_TITLECOL" hidden="1">#REF!</definedName>
    <definedName name="SIG_ANPRORC_TITLELINE" hidden="1">#REF!</definedName>
    <definedName name="SIG_ANRESEXE_firstLine" hidden="1">#REF!</definedName>
    <definedName name="SIG_ANRESEXE_IsControlOK" hidden="1">#REF!</definedName>
    <definedName name="SIG_ANRESEXE_lastLine" hidden="1">#REF!</definedName>
    <definedName name="SIG_ANRESEXE_TITLECOL" hidden="1">#REF!</definedName>
    <definedName name="SIG_ANRESEXE_TITLELINE" hidden="1">#REF!</definedName>
    <definedName name="SIG_ANRESFIN_firstLine" hidden="1">#REF!</definedName>
    <definedName name="SIG_ANRESFIN_IsControlOK" hidden="1">#REF!</definedName>
    <definedName name="SIG_ANSTOCK_IsControlOK" hidden="1">#REF!</definedName>
    <definedName name="SIG_ANSTOCK_lastLine" hidden="1">#REF!</definedName>
    <definedName name="SIG_ANSTOCK_TITLELINE" hidden="1">#REF!</definedName>
    <definedName name="SIG_BILACT_firstLine" hidden="1">#REF!</definedName>
    <definedName name="SIG_BILACT_H349" hidden="1">#REF!</definedName>
    <definedName name="SIG_BILACT_H350" hidden="1">#REF!</definedName>
    <definedName name="SIG_BILACT_H351" hidden="1">#REF!</definedName>
    <definedName name="SIG_BILACT_H352" hidden="1">#REF!</definedName>
    <definedName name="SIG_BILACT_H353" hidden="1">#REF!</definedName>
    <definedName name="SIG_BILACT_H354" hidden="1">#REF!</definedName>
    <definedName name="SIG_BILACT_H355" hidden="1">#REF!</definedName>
    <definedName name="SIG_BILACT_H356" hidden="1">#REF!</definedName>
    <definedName name="SIG_BILACT_H357" hidden="1">#REF!</definedName>
    <definedName name="SIG_BILACT_H358" hidden="1">#REF!</definedName>
    <definedName name="SIG_BILACT_H359" hidden="1">#REF!</definedName>
    <definedName name="SIG_BILACT_H360" hidden="1">#REF!</definedName>
    <definedName name="SIG_BILACT_H361" hidden="1">#REF!</definedName>
    <definedName name="SIG_BILACT_H362" hidden="1">#REF!</definedName>
    <definedName name="SIG_BILACT_H363" hidden="1">#REF!</definedName>
    <definedName name="SIG_BILACT_H364" hidden="1">#REF!</definedName>
    <definedName name="SIG_BILACT_H365" hidden="1">#REF!</definedName>
    <definedName name="SIG_BILACT_IsControlOK" hidden="1">#REF!</definedName>
    <definedName name="SIG_BILACT_lastLine" hidden="1">#REF!</definedName>
    <definedName name="SIG_BILACT_TITLECOL" hidden="1">#REF!</definedName>
    <definedName name="SIG_BILACT_TITLELINE" hidden="1">#REF!</definedName>
    <definedName name="SIG_BILANEDF_firstLine" hidden="1">#REF!</definedName>
    <definedName name="SIG_BILANEDF_IsControlOK" hidden="1">#REF!</definedName>
    <definedName name="SIG_BILANEDF_lastLine" hidden="1">#REF!</definedName>
    <definedName name="SIG_CONTROLE" hidden="1">#REF!</definedName>
    <definedName name="SIG_DERNIERECOLONNE" hidden="1">#REF!</definedName>
    <definedName name="SIG_ECARTAC2_firstLine" hidden="1">#REF!</definedName>
    <definedName name="SIG_ECARTAC2_IsControlOK" hidden="1">#REF!</definedName>
    <definedName name="SIG_ECARTAC2_lastLine" hidden="1">#REF!</definedName>
    <definedName name="SIG_ECARTAC2_TITLECOL" hidden="1">#REF!</definedName>
    <definedName name="SIG_ECARTAC2_TITLELINE" hidden="1">#REF!</definedName>
    <definedName name="SIG_ECARTACQ_firstLine" hidden="1">#REF!</definedName>
    <definedName name="SIG_ECARTACQ_IsControlOK" hidden="1">#REF!</definedName>
    <definedName name="SIG_ECARTACQ_lastLine" hidden="1">#REF!</definedName>
    <definedName name="SIG_ECARTACQ_TITLELINE" hidden="1">#REF!</definedName>
    <definedName name="SIG_IMMOCORP_firstLine" hidden="1">#REF!</definedName>
    <definedName name="SIG_IMMOCORP_IsControlOK" hidden="1">#REF!</definedName>
    <definedName name="SIG_IMMOCORP_lastLine" hidden="1">#REF!</definedName>
    <definedName name="SIG_IMMOCORP_TITLECOL" hidden="1">#REF!</definedName>
    <definedName name="SIG_IMMOCORP_TITLELINE" hidden="1">#REF!</definedName>
    <definedName name="SIG_IMMOECH_firstLine" hidden="1">#REF!</definedName>
    <definedName name="SIG_IMMOECH_IsControlOK" hidden="1">#REF!</definedName>
    <definedName name="SIG_IMMOECH_lastLine" hidden="1">#REF!</definedName>
    <definedName name="SIG_IMMOECH_TITLECOL" hidden="1">#REF!</definedName>
    <definedName name="SIG_IMMOECH_TITLELINE" hidden="1">#REF!</definedName>
    <definedName name="SIG_IMMOFI_firstLine" hidden="1">#REF!</definedName>
    <definedName name="SIG_IMMOFI_IsControlOK" hidden="1">#REF!</definedName>
    <definedName name="SIG_IMMOFI_lastLine" hidden="1">#REF!</definedName>
    <definedName name="SIG_IMMOFI_TITLECOL" hidden="1">#REF!</definedName>
    <definedName name="SIG_IMMOFI_TITLELINE" hidden="1">#REF!</definedName>
    <definedName name="SIG_IMMOINCO_firstLine" hidden="1">#REF!</definedName>
    <definedName name="SIG_IMMOINCO_IsControlOK" hidden="1">#REF!</definedName>
    <definedName name="SIG_IMMOINCO_lastLine" hidden="1">#REF!</definedName>
    <definedName name="SIG_IMMOINCO_TITLECOL" hidden="1">#REF!</definedName>
    <definedName name="SIG_IMMOINCO_TITLELINE" hidden="1">#REF!</definedName>
    <definedName name="SIG_LG11_firstLine" hidden="1">#REF!</definedName>
    <definedName name="SIG_LG11_H349" hidden="1">#REF!</definedName>
    <definedName name="SIG_LG11_H353" hidden="1">#REF!</definedName>
    <definedName name="SIG_LG11_H354" hidden="1">#REF!</definedName>
    <definedName name="SIG_LG11_H357" hidden="1">#REF!</definedName>
    <definedName name="SIG_LG11_H358" hidden="1">#REF!</definedName>
    <definedName name="SIG_LG11_H359" hidden="1">#REF!</definedName>
    <definedName name="SIG_LG11_H388" hidden="1">#REF!</definedName>
    <definedName name="SIG_LG11_H395" hidden="1">#REF!</definedName>
    <definedName name="SIG_LG11_IsControlOK" hidden="1">#REF!</definedName>
    <definedName name="SIG_LG11_lastLine" hidden="1">#REF!</definedName>
    <definedName name="SIG_LG11_ListeRangeMontant" hidden="1">#REF!</definedName>
    <definedName name="SIG_LG11_TITLECOL" hidden="1">#REF!</definedName>
    <definedName name="SIG_LG11_TITLELINE" hidden="1">#REF!</definedName>
    <definedName name="SIG_PTBD_ANAIMPOT" hidden="1">#REF!</definedName>
    <definedName name="SIG_PTBD_ANAMEE" hidden="1">#REF!</definedName>
    <definedName name="SIG_PTBD_ANAVCP" hidden="1">#REF!</definedName>
    <definedName name="SIG_PTBD_ANCAACT" hidden="1">#REF!</definedName>
    <definedName name="SIG_PTBD_ANCAGEO" hidden="1">#REF!</definedName>
    <definedName name="SIG_PTBD_ANCREANC" hidden="1">#REF!</definedName>
    <definedName name="SIG_PTBD_ANDETFIB" hidden="1">#REF!</definedName>
    <definedName name="SIG_PTBD_ANDETFIE" hidden="1">#REF!</definedName>
    <definedName name="SIG_PTBD_ANDETNON" hidden="1">#REF!</definedName>
    <definedName name="SIG_PTBD_ANECARCO" hidden="1">#REF!</definedName>
    <definedName name="SIG_PTBD_ANHBFI" hidden="1">#REF!</definedName>
    <definedName name="SIG_PTBD_ANPRORC" hidden="1">#REF!</definedName>
    <definedName name="SIG_PTBD_ANRESEXE" hidden="1">#REF!</definedName>
    <definedName name="SIG_PTBD_ANRESFIN" hidden="1">#REF!</definedName>
    <definedName name="SIG_PTBD_ANSTOCK" hidden="1">#REF!</definedName>
    <definedName name="SIG_PTBD_BILACT" hidden="1">#REF!</definedName>
    <definedName name="SIG_PTBD_BILANEDF" hidden="1">#REF!</definedName>
    <definedName name="SIG_PTBD_ECARTAC2" hidden="1">#REF!</definedName>
    <definedName name="SIG_PTBD_ECARTACQ" hidden="1">#REF!</definedName>
    <definedName name="SIG_PTBD_IMMOCORP" hidden="1">#REF!</definedName>
    <definedName name="SIG_PTBD_IMMOECH" hidden="1">#REF!</definedName>
    <definedName name="SIG_PTBD_IMMOFI" hidden="1">#REF!</definedName>
    <definedName name="SIG_PTBD_IMMOINCO" hidden="1">#REF!</definedName>
    <definedName name="SIG_PTBD_LG11" hidden="1">#REF!</definedName>
    <definedName name="SIG_PTBD_TABLRES" hidden="1">#REF!</definedName>
    <definedName name="SIG_PTBD_TABTRES2" hidden="1">#REF!</definedName>
    <definedName name="SIG_PTBD_TITRENCO" hidden="1">#REF!</definedName>
    <definedName name="SIG_PTBD_VARDETFI" hidden="1">#REF!</definedName>
    <definedName name="SIG_PTBD_VARIM" hidden="1">#REF!</definedName>
    <definedName name="SIG_PTBD_VARPROV" hidden="1">#REF!</definedName>
    <definedName name="SIG_PTBD_VENCASDL" hidden="1">#REF!</definedName>
    <definedName name="SIG_PTBD_VENTACT" hidden="1">#REF!</definedName>
    <definedName name="SIG_PTHG_ANAEFFEC" hidden="1">#REF!</definedName>
    <definedName name="SIG_PTHG_ANAIMPOT" hidden="1">#REF!</definedName>
    <definedName name="SIG_PTHG_ANAMEE" hidden="1">#REF!</definedName>
    <definedName name="SIG_PTHG_ANAVCP" hidden="1">#REF!</definedName>
    <definedName name="SIG_PTHG_ANCAACT" hidden="1">#REF!</definedName>
    <definedName name="SIG_PTHG_ANCAGEO" hidden="1">#REF!</definedName>
    <definedName name="SIG_PTHG_ANCREANC" hidden="1">#REF!</definedName>
    <definedName name="SIG_PTHG_ANDETFIB" hidden="1">#REF!</definedName>
    <definedName name="SIG_PTHG_ANDETFIE" hidden="1">#REF!</definedName>
    <definedName name="SIG_PTHG_ANDETNON" hidden="1">#REF!</definedName>
    <definedName name="SIG_PTHG_ANECARCO" hidden="1">#REF!</definedName>
    <definedName name="SIG_PTHG_ANHBFI" hidden="1">#REF!</definedName>
    <definedName name="SIG_PTHG_ANPRORC" hidden="1">#REF!</definedName>
    <definedName name="SIG_PTHG_ANRESEXE" hidden="1">#REF!</definedName>
    <definedName name="SIG_PTHG_ANRESFIN" hidden="1">#REF!</definedName>
    <definedName name="SIG_PTHG_ANSTOCK" hidden="1">#REF!</definedName>
    <definedName name="SIG_PTHG_BILACT" hidden="1">#REF!</definedName>
    <definedName name="SIG_PTHG_BILANEDF" hidden="1">#REF!</definedName>
    <definedName name="SIG_PTHG_ECARTAC2" hidden="1">#REF!</definedName>
    <definedName name="SIG_PTHG_ECARTACQ" hidden="1">#REF!</definedName>
    <definedName name="SIG_PTHG_IMMOCORP" hidden="1">#REF!</definedName>
    <definedName name="SIG_PTHG_IMMOECH" hidden="1">#REF!</definedName>
    <definedName name="SIG_PTHG_IMMOFI" hidden="1">#REF!</definedName>
    <definedName name="SIG_PTHG_IMMOINCO" hidden="1">#REF!</definedName>
    <definedName name="SIG_PTHG_LG11" hidden="1">#REF!</definedName>
    <definedName name="SIG_PTHG_TABLRES" hidden="1">#REF!</definedName>
    <definedName name="SIG_PTHG_TABTRES2" hidden="1">#REF!</definedName>
    <definedName name="SIG_PTHG_TFTRE2E" hidden="1">#REF!</definedName>
    <definedName name="SIG_PTHG_TITRENCO" hidden="1">#REF!</definedName>
    <definedName name="SIG_PTHG_VARDETFI" hidden="1">#REF!</definedName>
    <definedName name="SIG_PTHG_VARIM" hidden="1">#REF!</definedName>
    <definedName name="SIG_PTHG_VARPROV" hidden="1">#REF!</definedName>
    <definedName name="SIG_PTHG_VENCASDL" hidden="1">#REF!</definedName>
    <definedName name="SIG_PTHG_VENTACT" hidden="1">#REF!</definedName>
    <definedName name="SIG_TABLRES_firstLine" hidden="1">#REF!</definedName>
    <definedName name="SIG_TABLRES_IsControlOK" hidden="1">#REF!</definedName>
    <definedName name="SIG_TABLRES_lastLine" hidden="1">#REF!</definedName>
    <definedName name="SIG_TABTRES2_firstLine" hidden="1">#REF!</definedName>
    <definedName name="SIG_TABTRES2_IsControlOK" hidden="1">#REF!</definedName>
    <definedName name="SIG_TABTRES2_lastLine" hidden="1">#REF!</definedName>
    <definedName name="SIG_TABTRES2_TITLECOL" hidden="1">#REF!</definedName>
    <definedName name="SIG_TABTRES2_TITLELINE" hidden="1">#REF!</definedName>
    <definedName name="SIG_TFTRE2E_H052" hidden="1">#REF!</definedName>
    <definedName name="SIG_TFTRE2E_H053" hidden="1">#REF!</definedName>
    <definedName name="SIG_TFTRE2E_H054" hidden="1">#REF!</definedName>
    <definedName name="SIG_TFTRE2E_H055" hidden="1">#REF!</definedName>
    <definedName name="SIG_TFTRE2E_H056" hidden="1">#REF!</definedName>
    <definedName name="SIG_TFTRE2E_H057" hidden="1">#REF!</definedName>
    <definedName name="SIG_TFTRE2E_H058" hidden="1">#REF!</definedName>
    <definedName name="SIG_TFTRE2E_H059" hidden="1">#REF!</definedName>
    <definedName name="SIG_TFTRE2E_H060" hidden="1">#REF!</definedName>
    <definedName name="SIG_TFTRE2E_H061" hidden="1">#REF!</definedName>
    <definedName name="SIG_TFTRE2E_H062" hidden="1">#REF!</definedName>
    <definedName name="SIG_TFTRE2E_H063" hidden="1">#REF!</definedName>
    <definedName name="SIG_TFTRE2E_H064" hidden="1">#REF!</definedName>
    <definedName name="SIG_TFTRE2E_H065" hidden="1">#REF!</definedName>
    <definedName name="SIG_TFTRE2E_H066" hidden="1">#REF!</definedName>
    <definedName name="SIG_TFTRE2E_H067" hidden="1">#REF!</definedName>
    <definedName name="SIG_TFTRE2E_H068" hidden="1">#REF!</definedName>
    <definedName name="SIG_TFTRE2E_TITLELINE" hidden="1">#REF!</definedName>
    <definedName name="SIG_TITRENCO_firstLine" hidden="1">#REF!</definedName>
    <definedName name="SIG_TITRENCO_IsControlOK" hidden="1">#REF!</definedName>
    <definedName name="SIG_TITRENCO_lastLine" hidden="1">#REF!</definedName>
    <definedName name="SIG_TITRENCO_TITLELINE" hidden="1">#REF!</definedName>
    <definedName name="SIG_VARDETFI_firstLine" hidden="1">#REF!</definedName>
    <definedName name="SIG_VARDETFI_H084" hidden="1">#REF!</definedName>
    <definedName name="SIG_VARDETFI_H085" hidden="1">#REF!</definedName>
    <definedName name="SIG_VARDETFI_H086" hidden="1">#REF!</definedName>
    <definedName name="SIG_VARDETFI_H087" hidden="1">#REF!</definedName>
    <definedName name="SIG_VARDETFI_H088" hidden="1">#REF!</definedName>
    <definedName name="SIG_VARDETFI_H089" hidden="1">#REF!</definedName>
    <definedName name="SIG_VARDETFI_H090" hidden="1">#REF!</definedName>
    <definedName name="SIG_VARDETFI_H091" hidden="1">#REF!</definedName>
    <definedName name="SIG_VARDETFI_H092" hidden="1">#REF!</definedName>
    <definedName name="SIG_VARDETFI_H093" hidden="1">#REF!</definedName>
    <definedName name="SIG_VARDETFI_H094" hidden="1">#REF!</definedName>
    <definedName name="SIG_VARDETFI_H095" hidden="1">#REF!</definedName>
    <definedName name="SIG_VARDETFI_H096" hidden="1">#REF!</definedName>
    <definedName name="SIG_VARDETFI_H097" hidden="1">#REF!</definedName>
    <definedName name="SIG_VARDETFI_H098" hidden="1">#REF!</definedName>
    <definedName name="SIG_VARDETFI_H099" hidden="1">#REF!</definedName>
    <definedName name="SIG_VARDETFI_H100" hidden="1">#REF!</definedName>
    <definedName name="SIG_VARDETFI_IsControlOK" hidden="1">#REF!</definedName>
    <definedName name="SIG_VARDETFI_lastLine" hidden="1">#REF!</definedName>
    <definedName name="SIG_VARDETFI_TITLECOL" hidden="1">#REF!</definedName>
    <definedName name="SIG_VARDETFI_TITLELINE" hidden="1">#REF!</definedName>
    <definedName name="SIG_VARIM_firstLine" hidden="1">#REF!</definedName>
    <definedName name="SIG_VARIM_H046" hidden="1">#REF!</definedName>
    <definedName name="SIG_VARIM_H047" hidden="1">#REF!</definedName>
    <definedName name="SIG_VARIM_H048" hidden="1">#REF!</definedName>
    <definedName name="SIG_VARIM_H049" hidden="1">#REF!</definedName>
    <definedName name="SIG_VARIM_H050" hidden="1">#REF!</definedName>
    <definedName name="SIG_VARIM_H051" hidden="1">#REF!</definedName>
    <definedName name="SIG_VARIM_H052" hidden="1">#REF!</definedName>
    <definedName name="SIG_VARIM_H053" hidden="1">#REF!</definedName>
    <definedName name="SIG_VARIM_H054" hidden="1">#REF!</definedName>
    <definedName name="SIG_VARIM_H055" hidden="1">#REF!</definedName>
    <definedName name="SIG_VARIM_H056" hidden="1">#REF!</definedName>
    <definedName name="SIG_VARIM_H057" hidden="1">#REF!</definedName>
    <definedName name="SIG_VARIM_H058" hidden="1">#REF!</definedName>
    <definedName name="SIG_VARIM_H059" hidden="1">#REF!</definedName>
    <definedName name="SIG_VARIM_H060" hidden="1">#REF!</definedName>
    <definedName name="SIG_VARIM_H061" hidden="1">#REF!</definedName>
    <definedName name="SIG_VARIM_H062" hidden="1">#REF!</definedName>
    <definedName name="SIG_VARIM_IsControlOK" hidden="1">#REF!</definedName>
    <definedName name="SIG_VARIM_lastLine" hidden="1">#REF!</definedName>
    <definedName name="SIG_VARIM_TITLECOL" hidden="1">#REF!</definedName>
    <definedName name="SIG_VARIM_TITLELINE" hidden="1">#REF!</definedName>
    <definedName name="SIG_VARPROV_firstLine" hidden="1">#REF!</definedName>
    <definedName name="SIG_VARPROV_H293" hidden="1">#REF!</definedName>
    <definedName name="SIG_VARPROV_H294" hidden="1">#REF!</definedName>
    <definedName name="SIG_VARPROV_H295" hidden="1">#REF!</definedName>
    <definedName name="SIG_VARPROV_H296" hidden="1">#REF!</definedName>
    <definedName name="SIG_VARPROV_H297" hidden="1">#REF!</definedName>
    <definedName name="SIG_VARPROV_H298" hidden="1">#REF!</definedName>
    <definedName name="SIG_VARPROV_H299" hidden="1">#REF!</definedName>
    <definedName name="SIG_VARPROV_H300" hidden="1">#REF!</definedName>
    <definedName name="SIG_VARPROV_H301" hidden="1">#REF!</definedName>
    <definedName name="SIG_VARPROV_H302" hidden="1">#REF!</definedName>
    <definedName name="SIG_VARPROV_H303" hidden="1">#REF!</definedName>
    <definedName name="SIG_VARPROV_H304" hidden="1">#REF!</definedName>
    <definedName name="SIG_VARPROV_H305" hidden="1">#REF!</definedName>
    <definedName name="SIG_VARPROV_H306" hidden="1">#REF!</definedName>
    <definedName name="SIG_VARPROV_H307" hidden="1">#REF!</definedName>
    <definedName name="SIG_VARPROV_H308" hidden="1">#REF!</definedName>
    <definedName name="SIG_VARPROV_H309" hidden="1">#REF!</definedName>
    <definedName name="SIG_VARPROV_IsControlOK" hidden="1">#REF!</definedName>
    <definedName name="SIG_VARPROV_lastLine" hidden="1">#REF!</definedName>
    <definedName name="SIG_VARPROV_TITLECOL" hidden="1">#REF!</definedName>
    <definedName name="SIG_VARPROV_TITLELINE" hidden="1">#REF!</definedName>
    <definedName name="SIG_VENCASDL_firstLine" hidden="1">#REF!</definedName>
    <definedName name="SIG_VENCASDL_H001" hidden="1">#REF!</definedName>
    <definedName name="SIG_VENCASDL_H002" hidden="1">#REF!</definedName>
    <definedName name="SIG_VENCASDL_H003" hidden="1">#REF!</definedName>
    <definedName name="SIG_VENCASDL_H004" hidden="1">#REF!</definedName>
    <definedName name="SIG_VENCASDL_H005" hidden="1">#REF!</definedName>
    <definedName name="SIG_VENCASDL_H006" hidden="1">#REF!</definedName>
    <definedName name="SIG_VENCASDL_H007" hidden="1">#REF!</definedName>
    <definedName name="SIG_VENCASDL_H008" hidden="1">#REF!</definedName>
    <definedName name="SIG_VENCASDL_H009" hidden="1">#REF!</definedName>
    <definedName name="SIG_VENCASDL_H010" hidden="1">#REF!</definedName>
    <definedName name="SIG_VENCASDL_H011" hidden="1">#REF!</definedName>
    <definedName name="SIG_VENCASDL_H012" hidden="1">#REF!</definedName>
    <definedName name="SIG_VENCASDL_H013" hidden="1">#REF!</definedName>
    <definedName name="SIG_VENCASDL_H014" hidden="1">#REF!</definedName>
    <definedName name="SIG_VENCASDL_H015" hidden="1">#REF!</definedName>
    <definedName name="SIG_VENCASDL_H016" hidden="1">#REF!</definedName>
    <definedName name="SIG_VENCASDL_H017" hidden="1">#REF!</definedName>
    <definedName name="SIG_VENCASDL_IsControlOK" hidden="1">#REF!</definedName>
    <definedName name="SIG_VENCASDL_lastLine" hidden="1">#REF!</definedName>
    <definedName name="SIG_VENCASDL_TITLELINE" hidden="1">#REF!</definedName>
    <definedName name="SIG_VENTACT_firstLine" hidden="1">#REF!</definedName>
    <definedName name="SIG_VENTACT_H001" hidden="1">#REF!</definedName>
    <definedName name="SIG_VENTACT_H002" hidden="1">#REF!</definedName>
    <definedName name="SIG_VENTACT_H003" hidden="1">#REF!</definedName>
    <definedName name="SIG_VENTACT_H004" hidden="1">#REF!</definedName>
    <definedName name="SIG_VENTACT_H005" hidden="1">#REF!</definedName>
    <definedName name="SIG_VENTACT_H006" hidden="1">#REF!</definedName>
    <definedName name="SIG_VENTACT_H007" hidden="1">#REF!</definedName>
    <definedName name="SIG_VENTACT_H008" hidden="1">#REF!</definedName>
    <definedName name="SIG_VENTACT_H009" hidden="1">#REF!</definedName>
    <definedName name="SIG_VENTACT_H010" hidden="1">#REF!</definedName>
    <definedName name="SIG_VENTACT_H011" hidden="1">#REF!</definedName>
    <definedName name="SIG_VENTACT_H012" hidden="1">#REF!</definedName>
    <definedName name="SIG_VENTACT_H013" hidden="1">#REF!</definedName>
    <definedName name="SIG_VENTACT_H014" hidden="1">#REF!</definedName>
    <definedName name="SIG_VENTACT_H015" hidden="1">#REF!</definedName>
    <definedName name="SIG_VENTACT_H016" hidden="1">#REF!</definedName>
    <definedName name="SIG_VENTACT_H017" hidden="1">#REF!</definedName>
    <definedName name="SIG_VENTACT_IsControlOK" hidden="1">#REF!</definedName>
    <definedName name="SIG_VENTACT_lastLine" hidden="1">#REF!</definedName>
    <definedName name="SIG_VENTACT_TITLELINE" hidden="1">#REF!</definedName>
    <definedName name="silver" hidden="1">{"Recap",#N/A,FALSE,"Recap";"EPS1",#N/A,FALSE,"EPS";"AM96",#N/A,FALSE,"American";"AM97",#N/A,FALSE,"American";"AM98",#N/A,FALSE,"American";"AM99",#N/A,FALSE,"American";"AM00",#N/A,FALSE,"American";"CAJ96",#N/A,FALSE,"Cajun";"CAJ97",#N/A,FALSE,"Cajun";"CAJ98",#N/A,FALSE,"Cajun";"CAJ99",#N/A,FALSE,"Cajun";"CAJ00",#N/A,FALSE,"Cajun";"GU98",#N/A,FALSE,"Gulf";"GU99",#N/A,FALSE,"Gulf";"GU00",#N/A,FALSE,"Gulf";"LO98",#N/A,FALSE,"Lonestar";"LO99",#N/A,FALSE,"Lonestar";"LO00",#N/A,FALSE,"Lonestar";"CA98",#N/A,FALSE,"Canyon";"CA99",#N/A,FALSE,"Canyon";"CA00",#N/A,FALSE,"Canyon";"PA98",#N/A,FALSE,"Pacific";"PA99",#N/A,FALSE,"Pacific";"PA00",#N/A,FALSE,"Pacific";"AT98",#N/A,FALSE,"Atlantic";"AT99",#N/A,FALSE,"Atlantic";"AT00",#N/A,FALSE,"Atlantic";"BR98",#N/A,FALSE,"Brazos";"BR99",#N/A,FALSE,"Brazos";"BR00",#N/A,FALSE,"Brazos";"PE98",#N/A,FALSE,"Pearl";"PE99",#N/A,FALSE,"Pearl";"PE00",#N/A,FALSE,"Pearl";"ST98",#N/A,FALSE,"Stephaniturm";"ST99",#N/A,FALSE,"Stephaniturm";"ST00",#N/A,FALSE,"Stephaniturm";"SB98",#N/A,FALSE,"SBL12";"SB99",#N/A,FALSE,"SBL12";"SB00",#N/A,FALSE,"SBL12";"PX00",#N/A,FALSE,"Mighty Phoenix"}</definedName>
    <definedName name="Site" hidden="1">#REF!</definedName>
    <definedName name="sk" hidden="1">{#N/A,#N/A,FALSE,"Proj.Cost &amp; Means of Fin."}</definedName>
    <definedName name="skata" hidden="1">{#N/A,#N/A,FALSE,"Pharm";#N/A,#N/A,FALSE,"WWCM"}</definedName>
    <definedName name="SKJASJS" hidden="1">{"REP1",#N/A,FALSE,"HSSA-LOG"}</definedName>
    <definedName name="sklasj" hidden="1">{#N/A,#N/A,FALSE,"AUDIT-MWOS"}</definedName>
    <definedName name="sky" hidden="1">{"Summary analysis",#N/A,FALSE,"Total";"OCPH analysis",#N/A,FALSE,"Total";"detail analysis",#N/A,FALSE,"Total"}</definedName>
    <definedName name="SMM_" hidden="1">{"'T2-3-3'!$B$8:$P$15"}</definedName>
    <definedName name="solver_adj" hidden="1">#REF!</definedName>
    <definedName name="solver_lin" hidden="1">0</definedName>
    <definedName name="solver_num" hidden="1">0</definedName>
    <definedName name="solver_opt" hidden="1">#REF!</definedName>
    <definedName name="solver_tmp" hidden="1">#NULL!</definedName>
    <definedName name="solver_typ" hidden="1">3</definedName>
    <definedName name="solver_val" hidden="1">0.6</definedName>
    <definedName name="SOM_MT_RVNR" hidden="1">#REF!</definedName>
    <definedName name="SOM_RET_RVNR" hidden="1">#REF!</definedName>
    <definedName name="sort" hidden="1">#REF!</definedName>
    <definedName name="SpecialPrice" hidden="1">#REF!</definedName>
    <definedName name="sq" hidden="1">{#N/A,#N/A,FALSE,"Pharm";#N/A,#N/A,FALSE,"WWCM"}</definedName>
    <definedName name="srajajajjaja" hidden="1">{"Schedule_1C",#N/A,FALSE,"I-C"}</definedName>
    <definedName name="srajajajjaja_1" hidden="1">{"Schedule_1C",#N/A,FALSE,"I-C"}</definedName>
    <definedName name="SRDS" hidden="1">{"REP1",#N/A,FALSE,"HSSA-LOG"}</definedName>
    <definedName name="sri" hidden="1">{#N/A,#N/A,FALSE,"Aging Summary";#N/A,#N/A,FALSE,"Ratio Analysis";#N/A,#N/A,FALSE,"Test 120 Day Accts";#N/A,#N/A,FALSE,"Tickmarks"}</definedName>
    <definedName name="srinath" hidden="1">{#N/A,#N/A,FALSE,"Aging Summary";#N/A,#N/A,FALSE,"Ratio Analysis";#N/A,#N/A,FALSE,"Test 120 Day Accts";#N/A,#N/A,FALSE,"Tickmarks"}</definedName>
    <definedName name="SRN" hidden="1">{#N/A,#N/A,FALSE,"COMPUTATION";#N/A,#N/A,FALSE,"CAPITAL ACCOUNT";#N/A,#N/A,FALSE,"CURRENT ACCOUNT";#N/A,#N/A,FALSE,"COMPANY_BAL_SHEET";#N/A,#N/A,FALSE,"TRADING &amp; P&amp;L ACT";#N/A,#N/A,FALSE,"SCHEDULE VIII, IX";#N/A,#N/A,FALSE,"SCHEDULES";#N/A,#N/A,FALSE,"FIXED ASSETS"}</definedName>
    <definedName name="ss" hidden="1">{#N/A,#N/A,FALSE,"Pharm";#N/A,#N/A,FALSE,"WWCM"}</definedName>
    <definedName name="ssasd.report" hidden="1">{#N/A,#N/A,FALSE,"Summary";#N/A,#N/A,FALSE,"10-31-96";#N/A,#N/A,FALSE,"11-15-96";#N/A,#N/A,FALSE,"11-30-96";#N/A,#N/A,FALSE,"12-15-96";#N/A,#N/A,FALSE,"12-31-96"}</definedName>
    <definedName name="SSD" hidden="1">{#N/A,#N/A,FALSE,"REPORT"}</definedName>
    <definedName name="SSS" hidden="1">{"'T2-3-11'!$B$8:$O$25"}</definedName>
    <definedName name="SSS_1" hidden="1">{"PLANT BREAKUP",#N/A,FALSE,"E"}</definedName>
    <definedName name="ssss" hidden="1">#REF!</definedName>
    <definedName name="ssss2" hidden="1">{#N/A,#N/A,FALSE,"Revenue (Annual)";"Revenue _ First 5 years Quarterly",#N/A,FALSE,"Revenue (Qtr)"}</definedName>
    <definedName name="sssss" hidden="1">{#N/A,#N/A,FALSE,"Calc";#N/A,#N/A,FALSE,"Sensitivity";#N/A,#N/A,FALSE,"LT Earn.Dil.";#N/A,#N/A,FALSE,"Dil. AVP"}</definedName>
    <definedName name="ssssss" hidden="1">#REF!</definedName>
    <definedName name="sssssssss" hidden="1">{"CASH FLOW",#N/A,FALSE,"A"}</definedName>
    <definedName name="sssssssss_1" hidden="1">{"CASH FLOW",#N/A,FALSE,"A"}</definedName>
    <definedName name="sssssssss_1_1" hidden="1">{"CASH FLOW",#N/A,FALSE,"A"}</definedName>
    <definedName name="sssssssss_2" hidden="1">{"CASH FLOW",#N/A,FALSE,"A"}</definedName>
    <definedName name="ssssssssss" hidden="1">#REF!</definedName>
    <definedName name="ssssssssssssssss" hidden="1">#REF!</definedName>
    <definedName name="sssssssssssssssssssssssssssssssssssssssssssssssssssssssssss" hidden="1">#REF!</definedName>
    <definedName name="st_1" hidden="1">{#N/A,#N/A,FALSE,"Assessment";#N/A,#N/A,FALSE,"Staffing";#N/A,#N/A,FALSE,"Hires";#N/A,#N/A,FALSE,"Assumptions"}</definedName>
    <definedName name="st_2" hidden="1">{#N/A,#N/A,FALSE,"Assessment";#N/A,#N/A,FALSE,"Staffing";#N/A,#N/A,FALSE,"Hires";#N/A,#N/A,FALSE,"Assumptions"}</definedName>
    <definedName name="staf" hidden="1">{#N/A,#N/A,FALSE,"Assessment";#N/A,#N/A,FALSE,"Staffing";#N/A,#N/A,FALSE,"Hires";#N/A,#N/A,FALSE,"Assumptions"}</definedName>
    <definedName name="staff_1" hidden="1">{#N/A,#N/A,FALSE,"Assessment";#N/A,#N/A,FALSE,"Staffing";#N/A,#N/A,FALSE,"Hires";#N/A,#N/A,FALSE,"Assumptions"}</definedName>
    <definedName name="staff_2" hidden="1">{#N/A,#N/A,FALSE,"Assessment";#N/A,#N/A,FALSE,"Staffing";#N/A,#N/A,FALSE,"Hires";#N/A,#N/A,FALSE,"Assumptions"}</definedName>
    <definedName name="staffibg2" hidden="1">{#N/A,#N/A,FALSE,"Assessment";#N/A,#N/A,FALSE,"Staffing";#N/A,#N/A,FALSE,"Hires";#N/A,#N/A,FALSE,"Assumptions"}</definedName>
    <definedName name="staffing2" hidden="1">{#N/A,#N/A,FALSE,"Assessment";#N/A,#N/A,FALSE,"Staffing";#N/A,#N/A,FALSE,"Hires";#N/A,#N/A,FALSE,"Assumptions"}</definedName>
    <definedName name="staffing2_1" hidden="1">{#N/A,#N/A,FALSE,"Assessment";#N/A,#N/A,FALSE,"Staffing";#N/A,#N/A,FALSE,"Hires";#N/A,#N/A,FALSE,"Assumptions"}</definedName>
    <definedName name="staffing2_2" hidden="1">{#N/A,#N/A,FALSE,"Assessment";#N/A,#N/A,FALSE,"Staffing";#N/A,#N/A,FALSE,"Hires";#N/A,#N/A,FALSE,"Assumptions"}</definedName>
    <definedName name="Staffing3" hidden="1">{#N/A,#N/A,FALSE,"Assessment";#N/A,#N/A,FALSE,"Staffing";#N/A,#N/A,FALSE,"Hires";#N/A,#N/A,FALSE,"Assumptions"}</definedName>
    <definedName name="Staffing3_1" hidden="1">{#N/A,#N/A,FALSE,"Assessment";#N/A,#N/A,FALSE,"Staffing";#N/A,#N/A,FALSE,"Hires";#N/A,#N/A,FALSE,"Assumptions"}</definedName>
    <definedName name="Staffing3_2" hidden="1">{#N/A,#N/A,FALSE,"Assessment";#N/A,#N/A,FALSE,"Staffing";#N/A,#N/A,FALSE,"Hires";#N/A,#N/A,FALSE,"Assumptions"}</definedName>
    <definedName name="staffing99" hidden="1">{#N/A,#N/A,FALSE,"Assessment";#N/A,#N/A,FALSE,"Staffing";#N/A,#N/A,FALSE,"Hires";#N/A,#N/A,FALSE,"Assumptions"}</definedName>
    <definedName name="staffing999" hidden="1">{#N/A,#N/A,FALSE,"Assessment";#N/A,#N/A,FALSE,"Staffing";#N/A,#N/A,FALSE,"Hires";#N/A,#N/A,FALSE,"Assumptions"}</definedName>
    <definedName name="Staril" hidden="1">{#N/A,#N/A,FALSE,"REPORT"}</definedName>
    <definedName name="StDebtDmy" hidden="1">#N/A</definedName>
    <definedName name="steve" hidden="1">{"'A'!$CL$1:$DB$170"}</definedName>
    <definedName name="stop" hidden="1">{#N/A,#N/A,FALSE,"Assessment";#N/A,#N/A,FALSE,"Staffing";#N/A,#N/A,FALSE,"Hires";#N/A,#N/A,FALSE,"Assumptions"}</definedName>
    <definedName name="stop_1" hidden="1">{#N/A,#N/A,FALSE,"Assessment";#N/A,#N/A,FALSE,"Staffing";#N/A,#N/A,FALSE,"Hires";#N/A,#N/A,FALSE,"Assumptions"}</definedName>
    <definedName name="stop_2" hidden="1">{#N/A,#N/A,FALSE,"Assessment";#N/A,#N/A,FALSE,"Staffing";#N/A,#N/A,FALSE,"Hires";#N/A,#N/A,FALSE,"Assumptions"}</definedName>
    <definedName name="StratPlanAP" hidden="1">{#N/A,#N/A,FALSE,"Pharm";#N/A,#N/A,FALSE,"WWCM"}</definedName>
    <definedName name="stray" hidden="1">{"Datos",#N/A,TRUE,"Datos"}</definedName>
    <definedName name="studier" hidden="1">{#N/A,#N/A,FALSE,"Pharm";#N/A,#N/A,FALSE,"WWCM"}</definedName>
    <definedName name="stytryu" hidden="1">{"MF-601",#N/A,TRUE,"MANT-EX-B(fJ)";"MF-602",#N/A,TRUE,"ELECTR-FJ(B)";"MF-603",#N/A,TRUE,"PERSONAL(FJ)B";"MF-604",#N/A,TRUE,"REACT-P(B)";"MF-6XX",#N/A,TRUE,"Resumen";"MF-605",#N/A,TRUE,"OTR-COS.FJ(B)"}</definedName>
    <definedName name="subpart" hidden="1">{#N/A,#N/A,FALSE,"Summary";#N/A,#N/A,FALSE,"Fed.State Prov";#N/A,#N/A,FALSE,"Foreign Prov";#N/A,#N/A,FALSE,"Thera Fgrn";#N/A,#N/A,FALSE,"CCD Fgrn";#N/A,#N/A,FALSE,"Biocine Fgrn";#N/A,#N/A,FALSE,"Vision Fgrn";#N/A,#N/A,FALSE,"Frgn vs Dom"}</definedName>
    <definedName name="sujay" hidden="1">{"CEI Budget years sterling",#N/A,TRUE,"Profit and Loss";"CEI Budget years sterling",#N/A,TRUE,"Firm capex";"CEI Budget years sterling",#N/A,TRUE,"Gross profit analysis";"CEI Budget years sterling",#N/A,TRUE,"Cashflow";"CEI Budget years sterling",#N/A,TRUE,"Balance Sheet"}</definedName>
    <definedName name="Summary" hidden="1">#REF!</definedName>
    <definedName name="Suppliers" hidden="1">{#N/A,#N/A,FALSE,"HMF";#N/A,#N/A,FALSE,"FACIL";#N/A,#N/A,FALSE,"HMFINANCE";#N/A,#N/A,FALSE,"HMEUROPE";#N/A,#N/A,FALSE,"HHAB CONSO";#N/A,#N/A,FALSE,"PAB";#N/A,#N/A,FALSE,"MMC";#N/A,#N/A,FALSE,"THAI";#N/A,#N/A,FALSE,"SINPA";#N/A,#N/A,FALSE,"POLAND"}</definedName>
    <definedName name="SUVENTION" hidden="1">#REF!</definedName>
    <definedName name="svas" hidden="1">{"REP1",#N/A,FALSE,"HSSA-LOG"}</definedName>
    <definedName name="SVCM"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switch" hidden="1">{"Tariff - Tariff",#N/A,TRUE,"Tariff";"Tariff 1 - Tariff",#N/A,TRUE,"Tariff"}</definedName>
    <definedName name="SWS" hidden="1">#REF!</definedName>
    <definedName name="Swvu.Décomposition." hidden="1">#REF!</definedName>
    <definedName name="Swvu.Estimation." hidden="1">#REF!</definedName>
    <definedName name="Swvu.summary1." hidden="1">#REF!</definedName>
    <definedName name="Swvu.summary2." hidden="1">#REF!</definedName>
    <definedName name="Swvu.summary3." hidden="1">#REF!</definedName>
    <definedName name="Swvu.testvue." hidden="1">#REF!</definedName>
    <definedName name="SX"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sxgsdf" hidden="1">{"Datos",#N/A,TRUE,"Datos"}</definedName>
    <definedName name="sy" hidden="1">#REF!</definedName>
    <definedName name="syu" hidden="1">{"summary - summary",#N/A,TRUE,"Summary";"summary - summary 1",#N/A,TRUE,"Summary"}</definedName>
    <definedName name="szf" hidden="1">{#N/A,#N/A,FALSE,"Pharm";#N/A,#N/A,FALSE,"WWCM"}</definedName>
    <definedName name="T" hidden="1">{#N/A,#N/A,FALSE,"REPORT"}</definedName>
    <definedName name="T_1" hidden="1">{"PLANT BREAKUP",#N/A,FALSE,"E"}</definedName>
    <definedName name="tab" hidden="1">{#N/A,#N/A,FALSE,"Tabl. G1";#N/A,#N/A,FALSE,"Tabl. G2"}</definedName>
    <definedName name="TABL00" hidden="1">{#N/A,#N/A,FALSE,"Tabl. D1";#N/A,#N/A,FALSE,"Tabl. D1 b";#N/A,#N/A,FALSE,"Tabl. D2";#N/A,#N/A,FALSE,"Tabl. D2 b";#N/A,#N/A,FALSE,"Tabl. D3";#N/A,#N/A,FALSE,"Tabl. D4";#N/A,#N/A,FALSE,"Tabl. D5"}</definedName>
    <definedName name="tableé" hidden="1">{#N/A,#N/A,FALSE,"Tabl. G1";#N/A,#N/A,FALSE,"Tabl. G2"}</definedName>
    <definedName name="tae" hidden="1">{"summary",#N/A,FALSE,"2000 vs 1999";"detail",#N/A,FALSE,"2000 vs 1999"}</definedName>
    <definedName name="tai" hidden="1">{#N/A,#N/A,TRUE,"Staffnos &amp; cost"}</definedName>
    <definedName name="tariff" hidden="1">{"Tariff - Tariff",#N/A,TRUE,"Tariff";"Tariff 1 - Tariff",#N/A,TRUE,"Tariff"}</definedName>
    <definedName name="Tax" hidden="1">{#N/A,#N/A,FALSE,"Variables";#N/A,#N/A,FALSE,"NPV Cashflows NZ$";#N/A,#N/A,FALSE,"Cashflows NZ$"}</definedName>
    <definedName name="TaxeProfessionnelle" hidden="1">#REF!</definedName>
    <definedName name="TaxGYO" hidden="1">{#N/A,#N/A,FALSE,"Prog"}</definedName>
    <definedName name="taxol" hidden="1">{#N/A,#N/A,FALSE,"Pharm";#N/A,#N/A,FALSE,"WWCM"}</definedName>
    <definedName name="tbbbbbbbbbbbbbbb" hidden="1">{"Worldwide - Budget",#N/A,FALSE,"Indus WW";"Worldwide Actuals",#N/A,FALSE,"Indus WW";"Worldwide Forecast",#N/A,FALSE,"Indus WW";"Worldwide Previous Forecast",#N/A,FALSE,"Indus WW";"Worldwide Budget vs. Actuals",#N/A,FALSE,"Indus WW";"Worldwide Current Mth vs. Prev. Mth",#N/A,FALSE,"Indus WW";"Worldwide Forecast vs. Actuals",#N/A,FALSE,"Indus WW";"Worldwide Prev. Forecast vs. Current Forecast",#N/A,FALSE,"Indus WW";"Worldwide Budget vs. Act+Forecast",#N/A,FALSE,"Indus WW";"Services Divn - Budget",#N/A,FALSE,"Services Divn";"Services Divn Actuals",#N/A,FALSE,"Services Divn";"Services Divn Forecast",#N/A,FALSE,"Services Divn";"Services Divn Previous Forecast",#N/A,FALSE,"Services Divn";"Services Divn Budget vs. Actuals",#N/A,FALSE,"Services Divn";"Services Divn Current Mth vs. Prev. Mth",#N/A,FALSE,"Services Divn";"Services Divn Forecast vs. Actuals",#N/A,FALSE,"Services Divn";"Services Divn Prev. Forecast vs. Current Forecast",#N/A,FALSE,"Services Divn";"Services Divn Budget vs. Act+Forecast",#N/A,FALSE,"Services Divn";"Solutions Divn - Budget",#N/A,FALSE,"Indus US Soln";"Solutions Divn Actuals",#N/A,FALSE,"Indus US Soln";"Solutions Divn Forecast",#N/A,FALSE,"Indus US Soln";"Solutions Divn Previous Forecast",#N/A,FALSE,"Indus US Soln";"Solutions Divn Budget vs. Actuals",#N/A,FALSE,"Indus US Soln";"Solutions Divn Current Mth vs. Prev. Mth",#N/A,FALSE,"Indus US Soln";"Solutions Divn Forecast vs. Actuals",#N/A,FALSE,"Indus US Soln";"Solutions Divn Prev. Forecast vs. Current Forecast",#N/A,FALSE,"Indus US Soln";"Pine ($) - Budget",#N/A,FALSE,"Pine ($)";"Solutions Divn Budget vs. Act+Forecast",#N/A,FALSE,"Indus US Soln";"Pine ($) Actuals",#N/A,FALSE,"Pine ($)";"Pine ($) Forecast",#N/A,FALSE,"Pine ($)";"Pine ($) Previous Forecast",#N/A,FALSE,"Pine ($)";"Pine ($) Budget vs. Actuals",#N/A,FALSE,"Pine ($)";"Pine ($) Current Mth vs. Prev. Mth",#N/A,FALSE,"Pine ($)";"Pine ($) Forecast vs. Actuals",#N/A,FALSE,"Pine ($)";"Pine ($) Prev. Forecast vs. Current Forecast",#N/A,FALSE,"Pine ($)";"Pine ($) Budget vs. Act+Forecast",#N/A,FALSE,"Pine ($)";"US Serv - Budget",#N/A,FALSE,"Indus US Serv";"US Serv Actuals",#N/A,FALSE,"Indus US Serv";"US Serv Forecast",#N/A,FALSE,"Indus US Serv";"US Serv Previous Forecast",#N/A,FALSE,"Indus US Serv";"US Serv Budget vs. Actuals",#N/A,FALSE,"Indus US Serv";"US Serv Current Mth vs. Prev. Mth",#N/A,FALSE,"Indus US Serv";"US Serv Forecast vs. Actuals",#N/A,FALSE,"Indus US Serv";"US Serv Prev. Forecast vs. Current Forecast",#N/A,FALSE,"Indus US Serv";"US Serv Budget vs. Act+Forecast",#N/A,FALSE,"Indus US Serv";"India ($) - Budget",#N/A,FALSE,"Indus India Cons ($)";"India ($) Actuals",#N/A,FALSE,"Indus India Cons ($)";"India ($) Forecast",#N/A,FALSE,"Indus India Cons ($)";"India ($) Previous Forecast",#N/A,FALSE,"Indus India Cons ($)";"India ($) Budget vs. Actuals",#N/A,FALSE,"Indus India Cons ($)";"India ($) Current Mth vs. Prev. Mth",#N/A,FALSE,"Indus India Cons ($)";"India ($) Forecast vs. Actuals",#N/A,FALSE,"Indus India Cons ($)";"India ($) Prev. Forecast vs. Current Forecast",#N/A,FALSE,"Indus India Cons ($)";"India ($) Budget vs. Act+Forecast",#N/A,FALSE,"Indus India Cons ($)";"Inc (Total) - Budget",#N/A,FALSE,"Indus inc (Total)";"Inc (Total) Actuals",#N/A,FALSE,"Indus inc (Total)";"Inc (Total) Forecast",#N/A,FALSE,"Indus inc (Total)";"Inc (Total) Previous Forecast",#N/A,FALSE,"Indus inc (Total)";"Inc (Total) Budget vs. Actuals",#N/A,FALSE,"Indus inc (Total)";"Inc (Total) Current Mth vs. Prev. Mth",#N/A,FALSE,"Indus inc (Total)";"Inc (Total) Forecast vs. Actuals",#N/A,FALSE,"Indus inc (Total)";"Inc (Total) Prev. Forecast vs. Current Forecast",#N/A,FALSE,"Indus inc (Total)";"Inc (Total) Budget vs. Act+Forecast",#N/A,FALSE,"Indus inc (Total)";"India (Rs.) - Budget",#N/A,FALSE,"Indus India Cons (Rs.)";"India (Rs.) Actuals",#N/A,FALSE,"Indus India Cons (Rs.)";"India (Rs.) Forecast",#N/A,FALSE,"Indus India Cons (Rs.)";"India (Rs.) Previous Forecast",#N/A,FALSE,"Indus India Cons (Rs.)";"India (Rs.) Budget vs. Actuals",#N/A,FALSE,"Indus India Cons (Rs.)";"India (Rs.) Current Mth vs. Prev. Mth",#N/A,FALSE,"Indus India Cons (Rs.)";"India (Rs.) Forecast vs. Actuals",#N/A,FALSE,"Indus India Cons (Rs.)";"India (Rs.) Prev. Forecast vs. Current Forecast",#N/A,FALSE,"Indus India Cons (Rs.)";"India (Rs.) Budget vs. Act+Forecast",#N/A,FALSE,"Indus India Cons (Rs.)";"Pine Rs. Budget",#N/A,FALSE,"Pine (Rs.)";"Pine (Rs.) Actual",#N/A,FALSE,"Pine (Rs.)";"Pine (Rs.) - Forecast",#N/A,FALSE,"Pine (Rs.)";"Pine (Rs.) - Previous Forecast",#N/A,FALSE,"Pine (Rs.)";"Pine (Rs.) Budget vs. Actuals",#N/A,FALSE,"Pine (Rs.)";"Pine (Rs.) Current Mth vs. Prev. Mth",#N/A,FALSE,"Pine (Rs.)";"Pine (Rs.) - Forecast vs. Actuals",#N/A,FALSE,"Pine (Rs.)";"Pine (Rs.) - Prev F/c vs. Current F/c",#N/A,FALSE,"Pine (Rs.)";"Pine (Rs.) - Budget vs. F/c+Act",#N/A,FALSE,"Pine (Rs.)"}</definedName>
    <definedName name="tbl_ProdInfo" hidden="1">#REF!</definedName>
    <definedName name="TC" hidden="1">#REF!</definedName>
    <definedName name="te" hidden="1">{"MF-601",#N/A,TRUE,"MANT-EX-B(fJ)";"MF-602",#N/A,TRUE,"ELECTR-FJ(B)";"MF-603",#N/A,TRUE,"PERSONAL(FJ)B";"MF-604",#N/A,TRUE,"REACT-P(B)";"MF-605",#N/A,TRUE,"OTR-COS.FJ(B)";"MF-60X",#N/A,TRUE,"Resumen"}</definedName>
    <definedName name="Tec" hidden="1">{"Prev_tréso",#N/A,TRUE,"PRev treso";"Chiffre d'affaires",#N/A,TRUE,"Prev_CA";"Accises",#N/A,TRUE,"Accises";"Dep_courantes",#N/A,TRUE,"Dep_cour_98"}</definedName>
    <definedName name="Tem" hidden="1">{#N/A,#N/A,FALSE,"Pharm";#N/A,#N/A,FALSE,"WWCM"}</definedName>
    <definedName name="Temp_2" hidden="1">{#N/A,#N/A,FALSE,"Assessment";#N/A,#N/A,FALSE,"Staffing";#N/A,#N/A,FALSE,"Hires";#N/A,#N/A,FALSE,"Assumptions"}</definedName>
    <definedName name="Temp_2_1" hidden="1">{#N/A,#N/A,FALSE,"Assessment";#N/A,#N/A,FALSE,"Staffing";#N/A,#N/A,FALSE,"Hires";#N/A,#N/A,FALSE,"Assumptions"}</definedName>
    <definedName name="Temp_2_2" hidden="1">{#N/A,#N/A,FALSE,"Assessment";#N/A,#N/A,FALSE,"Staffing";#N/A,#N/A,FALSE,"Hires";#N/A,#N/A,FALSE,"Assumptions"}</definedName>
    <definedName name="Temp_3" hidden="1">{#N/A,#N/A,FALSE,"Assessment";#N/A,#N/A,FALSE,"Staffing";#N/A,#N/A,FALSE,"Hires";#N/A,#N/A,FALSE,"Assumptions"}</definedName>
    <definedName name="Temp_3_1" hidden="1">{#N/A,#N/A,FALSE,"Assessment";#N/A,#N/A,FALSE,"Staffing";#N/A,#N/A,FALSE,"Hires";#N/A,#N/A,FALSE,"Assumptions"}</definedName>
    <definedName name="Temp_3_2" hidden="1">{#N/A,#N/A,FALSE,"Assessment";#N/A,#N/A,FALSE,"Staffing";#N/A,#N/A,FALSE,"Hires";#N/A,#N/A,FALSE,"Assumptions"}</definedName>
    <definedName name="temp_4" hidden="1">{#N/A,#N/A,FALSE,"Assessment";#N/A,#N/A,FALSE,"Staffing";#N/A,#N/A,FALSE,"Hires";#N/A,#N/A,FALSE,"Assumptions"}</definedName>
    <definedName name="temp_4_1" hidden="1">{#N/A,#N/A,FALSE,"Assessment";#N/A,#N/A,FALSE,"Staffing";#N/A,#N/A,FALSE,"Hires";#N/A,#N/A,FALSE,"Assumptions"}</definedName>
    <definedName name="temp_4_2" hidden="1">{#N/A,#N/A,FALSE,"Assessment";#N/A,#N/A,FALSE,"Staffing";#N/A,#N/A,FALSE,"Hires";#N/A,#N/A,FALSE,"Assumptions"}</definedName>
    <definedName name="teq" hidden="1">{#N/A,#N/A,FALSE,"Pharm";#N/A,#N/A,FALSE,"WWCM"}</definedName>
    <definedName name="Tequin" hidden="1">{#N/A,#N/A,FALSE,"Pharm";#N/A,#N/A,FALSE,"WWCM"}</definedName>
    <definedName name="tequinol" hidden="1">{#N/A,#N/A,FALSE,"REPORT"}</definedName>
    <definedName name="ter" hidden="1">{#N/A,#N/A,FALSE,"REPORT"}</definedName>
    <definedName name="TERRAINS"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terrr" hidden="1">{"P&amp;L - profit &amp; loss",#N/A,TRUE,"P&amp;L";"P&amp;L - Profit &amp; loss 1",#N/A,TRUE,"P&amp;L"}</definedName>
    <definedName name="tert" hidden="1">{#N/A,#N/A,FALSE,"Pharm";#N/A,#N/A,FALSE,"WWCM"}</definedName>
    <definedName name="terw" hidden="1">{"Tariff - Tariff",#N/A,TRUE,"Tariff";"Tariff 1 - Tariff",#N/A,TRUE,"Tariff"}</definedName>
    <definedName name="test" hidden="1">{#N/A,#N/A,FALSE,"WAGE FORM - UNION";#N/A,#N/A,FALSE,"EST. WAGE RATES - UNION";#N/A,#N/A,FALSE,"WAGE RATE DETAILS - UNION"}</definedName>
    <definedName name="test_1"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test_2"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test_3"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test_4"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test_5"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teste" hidden="1">{#N/A,#N/A,FALSE,"Pharm";#N/A,#N/A,FALSE,"WWCM"}</definedName>
    <definedName name="TESTE_1" hidden="1">{"Print One Page",#N/A,FALSE,"SumReport"}</definedName>
    <definedName name="TESTE_1_1" hidden="1">{"Print One Page",#N/A,FALSE,"SumReport"}</definedName>
    <definedName name="TESTE_2" hidden="1">{"Print One Page",#N/A,FALSE,"SumReport"}</definedName>
    <definedName name="Testing" hidden="1">{#N/A,#N/A,FALSE,"Aging Summary";#N/A,#N/A,FALSE,"Ratio Analysis";#N/A,#N/A,FALSE,"Test 120 Day Accts";#N/A,#N/A,FALSE,"Tickmarks"}</definedName>
    <definedName name="tetre" hidden="1">{#N/A,#N/A,FALSE,"Pharm";#N/A,#N/A,FALSE,"WWCM"}</definedName>
    <definedName name="tewdh" hidden="1">{#N/A,#N/A,FALSE,"Pharm";#N/A,#N/A,FALSE,"WWCM"}</definedName>
    <definedName name="text1" hidden="1">{"'Sheet1'!$L$16"}</definedName>
    <definedName name="TextRefCopyRangeCount" hidden="1">7</definedName>
    <definedName name="tg" hidden="1">{"Datos",#N/A,TRUE,"Datos"}</definedName>
    <definedName name="tgfg"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Thays" hidden="1">{"summary - summary",#N/A,TRUE,"Summary";"summary - summary 1",#N/A,TRUE,"Summary"}</definedName>
    <definedName name="thth" hidden="1">{#N/A,#N/A,FALSE,"Calc";#N/A,#N/A,FALSE,"Sensitivity";#N/A,#N/A,FALSE,"LT Earn.Dil.";#N/A,#N/A,FALSE,"Dil. AVP"}</definedName>
    <definedName name="tidf" hidden="1">{"'Sheet1'!$L$16"}</definedName>
    <definedName name="tidf_1" hidden="1">{"'Sheet1'!$L$16"}</definedName>
    <definedName name="tipi" hidden="1">#REF!</definedName>
    <definedName name="titoi" hidden="1">{"Ventes",#N/A,TRUE,"Ventes";"Synthèse Rex",#N/A,TRUE,"Exploitation";"Ecarts Rex",#N/A,TRUE,"Exploitation";"Graphe Rex",#N/A,TRUE,"Graphe PEB";"RCE Synthèse",#N/A,TRUE,"Capitaux";"Graph Capitaux",#N/A,TRUE,"Capitaux";"RCE Renta",#N/A,TRUE,"Capitaux";"Graph RCE",#N/A,TRUE,"Capitaux";"Effectifs",#N/A,TRUE,"Opérations";"Invest",#N/A,TRUE,"Opérations";"Resbil",#N/A,TRUE,"Finance"}</definedName>
    <definedName name="tmkk_control" hidden="1">{"'August 2000'!$A$1:$J$101"}</definedName>
    <definedName name="TML_control" hidden="1">{"'August 2000'!$A$1:$J$101"}</definedName>
    <definedName name="tnanaa" hidden="1">{"balance sheet summary",#N/A,FALSE,"BalSht";"BS detail p1",#N/A,FALSE,"BalSht";"bs detail p2",#N/A,FALSE,"BalSht";"bs detail p3",#N/A,FALSE,"BalSht";"bs detail p4",#N/A,FALSE,"BalSht";"Inc&amp;Exp",#N/A,FALSE,"Inc&amp;Exp";"Other Invest Income",#N/A,FALSE,"OthInvstInc";"Available 4 Sale",#N/A,FALSE,"AFSS";"OBSDer&amp;FX",#N/A,FALSE,"OBSDer&amp;FX";"OBSCRC",#N/A,FALSE,"OBSCRC";"ULC",#N/A,FALSE,"ULC";"Fas",#N/A,FALSE,"Fas"}</definedName>
    <definedName name="to" hidden="1">{"Tariff - Tariff",#N/A,TRUE,"Tariff";"Tariff 1 - Tariff",#N/A,TRUE,"Tariff"}</definedName>
    <definedName name="tony" hidden="1">{"Summary analysis",#N/A,FALSE,"Total";"OCPH analysis",#N/A,FALSE,"Total";"detail analysis",#N/A,FALSE,"Total"}</definedName>
    <definedName name="tony1" hidden="1">{"Summary analysis",#N/A,FALSE,"Total";"OCPH analysis",#N/A,FALSE,"Total";"detail analysis",#N/A,FALSE,"Total"}</definedName>
    <definedName name="TotalAssets" hidden="1">#REF!</definedName>
    <definedName name="TotalRevenue" hidden="1">#REF!</definedName>
    <definedName name="toto" hidden="1">{"AG hypothèses",#N/A,FALSE,"Marketing";"AG CR",#N/A,FALSE,"Marketing"}</definedName>
    <definedName name="tow" hidden="1">{"charts-overall  subsribers-teledensity",#N/A,TRUE,"Charts-Overall";"charts overall - market share",#N/A,TRUE,"Charts-Overall";"charts overall - crpl-arpl",#N/A,TRUE,"Charts-Overall";"charts overall - capex-tariffs",#N/A,TRUE,"Charts-Overall";"charts overall - ttl subscriber mix - ttl revenue mix",#N/A,TRUE,"Charts-Overall";"charts overall -  profitability",#N/A,TRUE,"Charts-Overall"}</definedName>
    <definedName name="tr" hidden="1">{#N/A,#N/A,FALSE,"Pharm";#N/A,#N/A,FALSE,"WWCM"}</definedName>
    <definedName name="training" hidden="1">{#N/A,#N/A,FALSE,"196126-0690";#N/A,#N/A,FALSE,"196126-0690";#N/A,#N/A,FALSE,"1961165-0201"}</definedName>
    <definedName name="Trend" hidden="1">{"summary",#N/A,FALSE,"2000 vs 1999";"detail",#N/A,FALSE,"2000 vs 1999"}</definedName>
    <definedName name="trhgf" hidden="1">{"Datos",#N/A,TRUE,"Datos"}</definedName>
    <definedName name="trhgfnh" hidden="1">{"Datos",#N/A,TRUE,"Datos"}</definedName>
    <definedName name="triy" hidden="1">{#N/A,#N/A,FALSE,"REPORT"}</definedName>
    <definedName name="trq" hidden="1">{"charts-overall  subsribers-teledensity",#N/A,TRUE,"Charts-Overall";"charts overall - market share",#N/A,TRUE,"Charts-Overall";"charts overall - crpl-arpl",#N/A,TRUE,"Charts-Overall";"charts overall - capex-tariffs",#N/A,TRUE,"Charts-Overall";"charts overall - ttl subscriber mix - ttl revenue mix",#N/A,TRUE,"Charts-Overall";"charts overall -  profitability",#N/A,TRUE,"Charts-Overall"}</definedName>
    <definedName name="trsh" hidden="1">{"Datos",#N/A,TRUE,"Datos"}</definedName>
    <definedName name="trtg" hidden="1">{"MF-601",#N/A,TRUE,"MANT-EX-B(fJ)";"MF-602",#N/A,TRUE,"ELECTR-FJ(B)";"MF-603",#N/A,TRUE,"PERSONAL(FJ)B";"MF-604",#N/A,TRUE,"REACT-P(B)";"MF-6XX",#N/A,TRUE,"Resumen";"MF-605",#N/A,TRUE,"OTR-COS.FJ(B)"}</definedName>
    <definedName name="TRTTR" hidden="1">{#N/A,#N/A,FALSE,"C_01 CASE 1";#N/A,#N/A,FALSE,"C_01 CASE 2"}</definedName>
    <definedName name="trtyy" hidden="1">{"MF-601",#N/A,TRUE,"MANT-EX-B(fJ)";"MF-602",#N/A,TRUE,"ELECTR-FJ(B)";"MF-603",#N/A,TRUE,"PERSONAL(FJ)B";"MF-604",#N/A,TRUE,"REACT-P(B)";"MF-6XX",#N/A,TRUE,"Resumen";"MF-605",#N/A,TRUE,"OTR-COS.FJ(B)"}</definedName>
    <definedName name="try" hidden="1">{"Datos",#N/A,TRUE,"Datos"}</definedName>
    <definedName name="tryeuyit" hidden="1">{#N/A,#N/A,FALSE,"Pharm";#N/A,#N/A,FALSE,"WWCM"}</definedName>
    <definedName name="tste" hidden="1">{#N/A,#N/A,FALSE,"REPORT"}</definedName>
    <definedName name="tt" hidden="1">{"DATOS",#N/A,TRUE,"DATOS";"PRIMERA INSTALACION",#N/A,TRUE,"Primera Instalación";"PERSONAL",#N/A,TRUE,"Personal";"MANTENIMIENTO",#N/A,TRUE,"Mantenimiento";"ANALITICAS",#N/A,TRUE,"Analíticas";"AGUA",#N/A,TRUE,"Agua";"VARIOS",#N/A,TRUE,"Varios";"EQUIPOS ALTA",#N/A,TRUE,"EQUIPOS base ALTA";"EQUIPOS BAJA",#N/A,TRUE,"EQUIPOS base BAJA";"POTENCIA",#N/A,TRUE,"Potencia";"REACTIVOS",#N/A,TRUE,"Reactivos";"ELEMENTOS DE PROCESO",#N/A,TRUE,"Lámparas UV";"EVACUACION DE RESIDUOS",#N/A,TRUE,"Evacuacion";"ENERGIA",#N/A,TRUE,"Energia";"GASTOS",#N/A,TRUE,"GASTOS"}</definedName>
    <definedName name="ttt" hidden="1">{#N/A,#N/A,FALSE,"0395Bill";#N/A,#N/A,FALSE,"MarExp"}</definedName>
    <definedName name="ttt_1" hidden="1">{"'장비'!$A$3:$M$12"}</definedName>
    <definedName name="ttttttttttttttttttttttt" hidden="1">{#N/A,#N/A,FALSE,"Tabl. A1";#N/A,#N/A,FALSE,"Tabl. A1 b";#N/A,#N/A,FALSE,"Tabl. A2";#N/A,#N/A,FALSE,"Tabl. A2-1";#N/A,#N/A,FALSE,"Tabl. A2-2"}</definedName>
    <definedName name="ttttttttttttttttttttttttttt" hidden="1">{#N/A,#N/A,FALSE,"Tabl. FB300";#N/A,#N/A,FALSE,"Tabl. FB350";#N/A,#N/A,FALSE,"Tabl. FB400";#N/A,#N/A,FALSE,"Tabl. FB500";#N/A,#N/A,FALSE,"Tabl. FS090"}</definedName>
    <definedName name="ttvvttvv" hidden="1">{"balance sheet summary",#N/A,FALSE,"BalSht";"BS detail p1",#N/A,FALSE,"BalSht";"bs detail p2",#N/A,FALSE,"BalSht";"bs detail p3",#N/A,FALSE,"BalSht";"bs detail p4",#N/A,FALSE,"BalSht";"Inc&amp;Exp",#N/A,FALSE,"Inc&amp;Exp";"Other Invest Income",#N/A,FALSE,"OthInvstInc";"Available 4 Sale",#N/A,FALSE,"AFSS";"OBSDer&amp;FX",#N/A,FALSE,"OBSDer&amp;FX";"OBSCRC",#N/A,FALSE,"OBSCRC";"ULC",#N/A,FALSE,"ULC";"Fas",#N/A,FALSE,"Fas"}</definedName>
    <definedName name="tuberías2" hidden="1">#N/A</definedName>
    <definedName name="tuhina" hidden="1">{#N/A,#N/A,TRUE,"Staffnos &amp; cost"}</definedName>
    <definedName name="tun" hidden="1">#REF!</definedName>
    <definedName name="TVA"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TVXFAYE2" hidden="1">{"page 1",#N/A,FALSE,"suivi exploitation";"page 2",#N/A,FALSE,"suivi exploitation";"page 3",#N/A,FALSE,"suivi exploitation"}</definedName>
    <definedName name="ty" hidden="1">{"Datos",#N/A,TRUE,"Datos"}</definedName>
    <definedName name="tyjty" hidden="1">{"DATOS",#N/A,TRUE,"DATOS";"PRIMERA INSTALACION",#N/A,TRUE,"Primera Instalación";"PERSONAL",#N/A,TRUE,"Personal";"MANTENIMIENTO",#N/A,TRUE,"Mantenimiento";"ANALITICAS",#N/A,TRUE,"Analíticas";"AGUA",#N/A,TRUE,"Agua";"VARIOS",#N/A,TRUE,"Varios";"EQUIPOS ALTA",#N/A,TRUE,"EQUIPOS base ALTA";"EQUIPOS BAJA",#N/A,TRUE,"EQUIPOS base BAJA";"POTENCIA",#N/A,TRUE,"Potencia";"REACTIVOS",#N/A,TRUE,"Reactivos";"ELEMENTOS DE PROCESO",#N/A,TRUE,"Lámparas UV";"EVACUACION DE RESIDUOS",#N/A,TRUE,"Evacuacion";"ENERGIA",#N/A,TRUE,"Energia";"GASTOS",#N/A,TRUE,"GASTOS"}</definedName>
    <definedName name="TYR" hidden="1">{#N/A,#N/A,FALSE,"REPORT"}</definedName>
    <definedName name="TYRTRF"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tyt" hidden="1">{"HSBC ADV BG EXT",#N/A,FALSE,"ADVANCEBG-EXT.D"}</definedName>
    <definedName name="tytjj" hidden="1">{"Datos",#N/A,TRUE,"Datos"}</definedName>
    <definedName name="tytjy" hidden="1">{"MF-601",#N/A,TRUE,"MANT-EX-B(fJ)";"MF-602",#N/A,TRUE,"ELECTR-FJ(B)";"MF-603",#N/A,TRUE,"PERSONAL(FJ)B";"MF-604",#N/A,TRUE,"REACT-P(B)";"MF-6XX",#N/A,TRUE,"Resumen";"MF-605",#N/A,TRUE,"OTR-COS.FJ(B)"}</definedName>
    <definedName name="tytr" hidden="1">{"REP1",#N/A,FALSE,"HSSA-LOG"}</definedName>
    <definedName name="tyuipoiuop" hidden="1">{"EE4 Budget years USD",#N/A,TRUE,"Profit and Loss";"EE4 Budget years USD",#N/A,TRUE,"Firm capex";"EE4 Budget years USD",#N/A,TRUE,"Cashflow";"EE4 Budget years USD",#N/A,TRUE,"Balance Sheet"}</definedName>
    <definedName name="tyutytyi" hidden="1">{#N/A,#N/A,FALSE,"Pharm";#N/A,#N/A,FALSE,"WWCM"}</definedName>
    <definedName name="tyyufkjkhjd" hidden="1">{#N/A,#N/A,FALSE,"Pharm";#N/A,#N/A,FALSE,"WWCM"}</definedName>
    <definedName name="u" hidden="1">#REF!,#REF!,#REF!,#REF!,#REF!</definedName>
    <definedName name="uh" hidden="1">{#N/A,#N/A,FALSE,"1- Cover";#N/A,#N/A,FALSE,"2 - TSF Headcount Summary";#N/A,#N/A,FALSE,"3 - New Total Population"}</definedName>
    <definedName name="uhkvhj" hidden="1">{"MF-601",#N/A,TRUE,"MANT-EX-B(fJ)";"MF-602",#N/A,TRUE,"ELECTR-FJ(B)";"MF-603",#N/A,TRUE,"PERSONAL(FJ)B";"MF-604",#N/A,TRUE,"REACT-P(B)";"MF-6XX",#N/A,TRUE,"Resumen";"MF-605",#N/A,TRUE,"OTR-COS.FJ(B)"}</definedName>
    <definedName name="uilñioñ" hidden="1">{"DATOS",#N/A,TRUE,"DATOS";"PRIMERA INSTALACION",#N/A,TRUE,"Primera Instalación";"PERSONAL",#N/A,TRUE,"Personal";"MANTENIMIENTO",#N/A,TRUE,"Mantenimiento";"ANALITICAS",#N/A,TRUE,"Analíticas";"AGUA",#N/A,TRUE,"Agua";"VARIOS",#N/A,TRUE,"Varios";"EQUIPOS ALTA",#N/A,TRUE,"EQUIPOS base ALTA";"EQUIPOS BAJA",#N/A,TRUE,"EQUIPOS base BAJA";"POTENCIA",#N/A,TRUE,"Potencia";"REACTIVOS",#N/A,TRUE,"Reactivos";"ELEMENTOS DE PROCESO",#N/A,TRUE,"Lámparas UV";"EVACUACION DE RESIDUOS",#N/A,TRUE,"Evacuacion";"ENERGIA",#N/A,TRUE,"Energia";"GASTOS",#N/A,TRUE,"GASTOS"}</definedName>
    <definedName name="ùl"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ùmol"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UNI_FILT_OFFSPEC" hidden="1">2</definedName>
    <definedName name="UNI_FILT_ONSPEC" hidden="1">1</definedName>
    <definedName name="UNI_NOTHING" hidden="1">0</definedName>
    <definedName name="UNI_PRES_FILTER" hidden="1">1</definedName>
    <definedName name="UNI_PRES_HEADINGS" hidden="1">16</definedName>
    <definedName name="UNI_PRES_INVERT" hidden="1">2</definedName>
    <definedName name="UNI_PRES_MATRIX" hidden="1">4</definedName>
    <definedName name="UNI_PRES_MERGED" hidden="1">8</definedName>
    <definedName name="UNI_PRES_OUTLIERS" hidden="1">32</definedName>
    <definedName name="UNI_RET_ATTRIB" hidden="1">64</definedName>
    <definedName name="UNI_RET_CONF" hidden="1">32</definedName>
    <definedName name="UNI_RET_DESC" hidden="1">4</definedName>
    <definedName name="UNI_RET_EQUIP" hidden="1">1</definedName>
    <definedName name="UNI_RET_OFFSPEC" hidden="1">512</definedName>
    <definedName name="UNI_RET_ONSPEC" hidden="1">256</definedName>
    <definedName name="UNI_RET_PROP" hidden="1">32</definedName>
    <definedName name="UNI_RET_PROPDESC" hidden="1">64</definedName>
    <definedName name="UNI_RET_SMPLPNT" hidden="1">4</definedName>
    <definedName name="UNI_RET_SPECMAX" hidden="1">2048</definedName>
    <definedName name="UNI_RET_SPECMIN" hidden="1">1024</definedName>
    <definedName name="UNI_RET_TAG" hidden="1">1</definedName>
    <definedName name="UNI_RET_TESTTIME" hidden="1">128</definedName>
    <definedName name="UNI_RET_TIME" hidden="1">8</definedName>
    <definedName name="UNI_RET_UNIT" hidden="1">2</definedName>
    <definedName name="UNI_RET_VALUE" hidden="1">16</definedName>
    <definedName name="uoiweroiuroiurouroeueuoiquo" hidden="1">{"Co1statements",#N/A,FALSE,"Cmpy1";"Co2statement",#N/A,FALSE,"Cmpy2";"co1pm",#N/A,FALSE,"Co1PM";"co2PM",#N/A,FALSE,"Co2PM";"value",#N/A,FALSE,"value";"opco",#N/A,FALSE,"NewSparkle";"adjusts",#N/A,FALSE,"Adjustments"}</definedName>
    <definedName name="uot" hidden="1">{"SUMMARY",#N/A,FALSE,"C"}</definedName>
    <definedName name="usage" hidden="1">{#N/A,#N/A,FALSE,"Salary"}</definedName>
    <definedName name="UsefulLife" hidden="1">#REF!</definedName>
    <definedName name="ut" hidden="1">{"'Sheet1'!$L$16"}</definedName>
    <definedName name="ut_1" hidden="1">{"'Sheet1'!$L$16"}</definedName>
    <definedName name="UtilCap" hidden="1">#N/A</definedName>
    <definedName name="Utilities" hidden="1">{#N/A,#N/A,FALSE,"196126-0690";#N/A,#N/A,FALSE,"196126-0690";#N/A,#N/A,FALSE,"1961165-0201"}</definedName>
    <definedName name="UtilProd" hidden="1">#N/A</definedName>
    <definedName name="uu" hidden="1">{"MF-601",#N/A,TRUE,"MANT-EX-B(fJ)";"MF-602",#N/A,TRUE,"ELECTR-FJ(B)";"MF-603",#N/A,TRUE,"PERSONAL(FJ)B";"MF-604",#N/A,TRUE,"REACT-P(B)";"MF-605",#N/A,TRUE,"OTR-COS.FJ(B)";"MF-60X",#N/A,TRUE,"Resumen"}</definedName>
    <definedName name="UU_control" hidden="1">{"'August 2000'!$A$1:$J$101"}</definedName>
    <definedName name="UUS" hidden="1">{"'Feb 99'!$A$1:$G$30"}</definedName>
    <definedName name="uuu" hidden="1">{"EE4 Budget years USD",#N/A,TRUE,"Profit and Loss";"EE4 Budget years USD",#N/A,TRUE,"Firm capex";"EE4 Budget years USD",#N/A,TRUE,"Cashflow";"EE4 Budget years USD",#N/A,TRUE,"Balance Sheet"}</definedName>
    <definedName name="uuu.jjjj" hidden="1">{"assumptions",#N/A,FALSE,"Scenario 1";"valuation",#N/A,FALSE,"Scenario 1"}</definedName>
    <definedName name="uy" hidden="1">{#N/A,#N/A,FALSE,"Pharm";#N/A,#N/A,FALSE,"WWCM"}</definedName>
    <definedName name="uyit" hidden="1">{#N/A,#N/A,FALSE,"AUDIT-MWOS"}</definedName>
    <definedName name="uyry" hidden="1">{"Datos",#N/A,TRUE,"Datos"}</definedName>
    <definedName name="Valeurs_Entrées" hidden="1">IF(Montant_prêt*Taux_Intérêt*Durée_prêt*Début_Prêt&gt;0,1,0)</definedName>
    <definedName name="Valos" hidden="1">{#N/A,#N/A,FALSE,"Maritime";#N/A,#N/A,FALSE,"Transit";#N/A,#N/A,FALSE,"Commercial";#N/A,#N/A,FALSE,"Safi";#N/A,#N/A,FALSE,"JORF LASFAR";#N/A,#N/A,FALSE,"Agadir";#N/A,#N/A,FALSE,"Nador";#N/A,#N/A,FALSE,"Phyto";#N/A,#N/A,FALSE,"TIR Mohammedia";#N/A,#N/A,FALSE,"NOUACEUR"}</definedName>
    <definedName name="Valuation" hidden="1">{#N/A,#N/A,FALSE,"CAPREIT"}</definedName>
    <definedName name="VANES" hidden="1">{#N/A,#N/A,FALSE,"Tabl. A1";#N/A,#N/A,FALSE,"Tabl. A1 b";#N/A,#N/A,FALSE,"Tabl. A2";#N/A,#N/A,FALSE,"Tabl. A2-1";#N/A,#N/A,FALSE,"Tabl. A2-2"}</definedName>
    <definedName name="vannes" hidden="1">{#N/A,#N/A,FALSE,"Tabl. G1";#N/A,#N/A,FALSE,"Tabl. G2"}</definedName>
    <definedName name="varmar" hidden="1">{#N/A,#N/A,FALSE,"Salary"}</definedName>
    <definedName name="VBA_SUBACTIONS" hidden="1">#REF!</definedName>
    <definedName name="VBA_VERSION" hidden="1">"1.10.1e"</definedName>
    <definedName name="VBDE" hidden="1">{"AUDIT-MWOS WITH POS 7.11.98",#N/A,FALSE,"AUDIT-MWOS"}</definedName>
    <definedName name="vbg"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vbn" hidden="1">{#N/A,#N/A,FALSE,"Pharm";#N/A,#N/A,FALSE,"WWCM"}</definedName>
    <definedName name="vcvhsg" hidden="1">{"AUDIT-MWOS WITH POS 7.11.98",#N/A,FALSE,"AUDIT-MWOS"}</definedName>
    <definedName name="vertex42_copyright" hidden="1">"© 2006-2018 Vertex42 LLC"</definedName>
    <definedName name="vertex42_id" hidden="1">"gantt-chart_L.xlsx"</definedName>
    <definedName name="vertex42_title" hidden="1">"Gantt Chart Template"</definedName>
    <definedName name="vf" hidden="1">{"'Sheet1'!$L$16"}</definedName>
    <definedName name="vf_1" hidden="1">{"'Sheet1'!$L$16"}</definedName>
    <definedName name="VFDG" hidden="1">{"CASH FLOW",#N/A,FALSE,"A"}</definedName>
    <definedName name="VFDG_1" hidden="1">{"CASH FLOW",#N/A,FALSE,"A"}</definedName>
    <definedName name="vfdgrgrtg" hidden="1">{"'I-1 and I-2'!$A$1:$G$190"}</definedName>
    <definedName name="vfg" hidden="1">{#N/A,#N/A,FALSE,"Staffnos &amp; cost"}</definedName>
    <definedName name="vgsfd" hidden="1">{"SCB BG EXT",#N/A,FALSE,"ADVANCEBG-EXT.D"}</definedName>
    <definedName name="Ville" hidden="1">#REF!</definedName>
    <definedName name="vimlesh" hidden="1">{#N/A,#N/A,FALSE,"Staffnos &amp; cost"}</definedName>
    <definedName name="vish" hidden="1">{#N/A,#N/A,FALSE,"COMP"}</definedName>
    <definedName name="vishnu" hidden="1">{#N/A,#N/A,TRUE,"Staffnos &amp; cost"}</definedName>
    <definedName name="vjhk" hidden="1">{"Datos",#N/A,TRUE,"Datos"}</definedName>
    <definedName name="vm" hidden="1">{"MF-601",#N/A,TRUE,"MANT-EX-B(fJ)";"MF-602",#N/A,TRUE,"ELECTR-FJ(B)";"MF-603",#N/A,TRUE,"PERSONAL(FJ)B";"MF-604",#N/A,TRUE,"REACT-P(B)";"MF-6XX",#N/A,TRUE,"Resumen";"MF-605",#N/A,TRUE,"OTR-COS.FJ(B)"}</definedName>
    <definedName name="vn" hidden="1">{"Datos",#N/A,TRUE,"Datos"}</definedName>
    <definedName name="vn_1" hidden="1">{"'Sheet1'!$L$16"}</definedName>
    <definedName name="vnfc" hidden="1">{"charts-overall  subsribers-teledensity",#N/A,TRUE,"Charts-Overall";"charts overall - market share",#N/A,TRUE,"Charts-Overall";"charts overall - crpl-arpl",#N/A,TRUE,"Charts-Overall";"charts overall - capex-tariffs",#N/A,TRUE,"Charts-Overall";"charts overall - ttl subscriber mix - ttl revenue mix",#N/A,TRUE,"Charts-Overall";"charts overall -  profitability",#N/A,TRUE,"Charts-Overall"}</definedName>
    <definedName name="vnvn" hidden="1">{"Datos",#N/A,TRUE,"Datos"}</definedName>
    <definedName name="vo" hidden="1">{"consolidated",#N/A,FALSE,"Sheet1";"cms",#N/A,FALSE,"Sheet1";"fse",#N/A,FALSE,"Sheet1"}</definedName>
    <definedName name="VPOPO" hidden="1">{"PLANT BREAKUP",#N/A,FALSE,"E"}</definedName>
    <definedName name="VRP" hidden="1">{"'Feb 99'!$A$1:$G$30"}</definedName>
    <definedName name="VSKR" hidden="1">{"REP1",#N/A,FALSE,"HSSA-LOG"}</definedName>
    <definedName name="vt" hidden="1">#REF!</definedName>
    <definedName name="VTM" hidden="1">#REF!</definedName>
    <definedName name="VTM_1" hidden="1">#REF!</definedName>
    <definedName name="VTM_10" hidden="1">#REF!</definedName>
    <definedName name="VTM_11" hidden="1">#REF!</definedName>
    <definedName name="VTM_11666" hidden="1">#REF!</definedName>
    <definedName name="VTM_12" hidden="1">#REF!,#REF!,#REF!,#REF!,#REF!,#REF!,#REF!,#REF!,#REF!,#REF!,#REF!</definedName>
    <definedName name="VTM_13" hidden="1">#REF!</definedName>
    <definedName name="VTM_14" hidden="1">#REF!</definedName>
    <definedName name="VTM_15" hidden="1">#REF!</definedName>
    <definedName name="VTM_16" hidden="1">#REF!</definedName>
    <definedName name="VTM_17" hidden="1">#REF!</definedName>
    <definedName name="VTM_18" hidden="1">#REF!,#REF!,#REF!,#REF!,#REF!,#REF!</definedName>
    <definedName name="VTM_19" hidden="1">#REF!,#REF!,#REF!,#REF!,#REF!,#REF!,#REF!,#REF!</definedName>
    <definedName name="VTM_2" hidden="1">#REF!</definedName>
    <definedName name="VTM_20" hidden="1">#REF!</definedName>
    <definedName name="VTM_200110" hidden="1">#REF!</definedName>
    <definedName name="VTM_200111" hidden="1">#REF!</definedName>
    <definedName name="VTM_2005" hidden="1">#REF!</definedName>
    <definedName name="VTM_2006" hidden="1">#REF!</definedName>
    <definedName name="VTM_2007" hidden="1">#REF!</definedName>
    <definedName name="VTM_2008" hidden="1">#REF!</definedName>
    <definedName name="VTM_2009" hidden="1">#REF!</definedName>
    <definedName name="VTM_2010" hidden="1">#REF!</definedName>
    <definedName name="VTM_2011" hidden="1">#REF!</definedName>
    <definedName name="VTM_2012" hidden="1">#REF!</definedName>
    <definedName name="VTM_2013" hidden="1">#REF!</definedName>
    <definedName name="VTM_2014" hidden="1">#REF!</definedName>
    <definedName name="VTM_2015" hidden="1">#REF!</definedName>
    <definedName name="VTM_2016" hidden="1">#REF!</definedName>
    <definedName name="VTM_2017" hidden="1">#REF!</definedName>
    <definedName name="VTM_2018" hidden="1">#REF!</definedName>
    <definedName name="VTM_2019" hidden="1">#REF!</definedName>
    <definedName name="VTM_2020" hidden="1">#REF!</definedName>
    <definedName name="VTM_2021" hidden="1">#REF!</definedName>
    <definedName name="VTM_2023" hidden="1">#REF!</definedName>
    <definedName name="VTM_2024" hidden="1">#REF!</definedName>
    <definedName name="VTM_2025" hidden="1">#REF!</definedName>
    <definedName name="VTM_21" hidden="1">#REF!</definedName>
    <definedName name="VTM_22" hidden="1">#REF!</definedName>
    <definedName name="VTM_23" hidden="1">#REF!</definedName>
    <definedName name="VTM_24" hidden="1">#REF!</definedName>
    <definedName name="VTM_25" hidden="1">#REF!</definedName>
    <definedName name="VTM_26" hidden="1">#REF!</definedName>
    <definedName name="VTM_27" hidden="1">#REF!</definedName>
    <definedName name="VTM_28" hidden="1">#REF!</definedName>
    <definedName name="VTM_29" hidden="1">#REF!</definedName>
    <definedName name="VTM_3" hidden="1">#REF!</definedName>
    <definedName name="VTM_30" hidden="1">#REF!</definedName>
    <definedName name="VTM_31" hidden="1">#REF!</definedName>
    <definedName name="VTM_32" hidden="1">#REF!</definedName>
    <definedName name="VTM_33" hidden="1">#REF!</definedName>
    <definedName name="VTM_34" hidden="1">#REF!</definedName>
    <definedName name="VTM_35" hidden="1">#REF!</definedName>
    <definedName name="VTM_36" hidden="1">#REF!</definedName>
    <definedName name="VTM_37" hidden="1">#REF!</definedName>
    <definedName name="vtm_3788" hidden="1">#REF!</definedName>
    <definedName name="VTM_3789" hidden="1">#REF!</definedName>
    <definedName name="VTM_3790" hidden="1">#REF!</definedName>
    <definedName name="VTM_3791" hidden="1">#REF!</definedName>
    <definedName name="VTM_3792" hidden="1">#REF!</definedName>
    <definedName name="VTM_3793" hidden="1">#REF!</definedName>
    <definedName name="VTM_3794" hidden="1">#REF!</definedName>
    <definedName name="VTM_3795" hidden="1">#REF!</definedName>
    <definedName name="VTM_38" hidden="1">#REF!</definedName>
    <definedName name="VTM_39" hidden="1">#REF!</definedName>
    <definedName name="VTM_4" hidden="1">#REF!</definedName>
    <definedName name="VTM_40" hidden="1">#REF!</definedName>
    <definedName name="VTM_41" hidden="1">#REF!</definedName>
    <definedName name="VTM_42" hidden="1">#REF!</definedName>
    <definedName name="VTM_43" hidden="1">#REF!</definedName>
    <definedName name="VTM_44" hidden="1">#REF!</definedName>
    <definedName name="VTM_45" hidden="1">#REF!</definedName>
    <definedName name="VTM_46" hidden="1">#REF!</definedName>
    <definedName name="VTM_47" hidden="1">#REF!</definedName>
    <definedName name="VTM_48" hidden="1">#REF!</definedName>
    <definedName name="VTM_49" hidden="1">#REF!</definedName>
    <definedName name="VTM_5" hidden="1">#REF!</definedName>
    <definedName name="VTM_50" hidden="1">#REF!</definedName>
    <definedName name="VTM_51" hidden="1">#REF!</definedName>
    <definedName name="VTM_52" hidden="1">#REF!</definedName>
    <definedName name="VTM_53" hidden="1">#REF!</definedName>
    <definedName name="VTM_54" hidden="1">#REF!</definedName>
    <definedName name="VTM_55" hidden="1">#REF!</definedName>
    <definedName name="VTM_56" hidden="1">#REF!</definedName>
    <definedName name="VTM_57" hidden="1">#REF!</definedName>
    <definedName name="VTM_58" hidden="1">#REF!</definedName>
    <definedName name="VTM_59" hidden="1">#REF!</definedName>
    <definedName name="VTM_6" hidden="1">#REF!</definedName>
    <definedName name="VTM_60" hidden="1">#REF!</definedName>
    <definedName name="VTM_61" hidden="1">#REF!</definedName>
    <definedName name="VTM_62" hidden="1">#REF!</definedName>
    <definedName name="VTM_63" hidden="1">#REF!</definedName>
    <definedName name="VTM_64" hidden="1">#REF!</definedName>
    <definedName name="VTM_65" hidden="1">#REF!</definedName>
    <definedName name="VTM_66" hidden="1">#REF!</definedName>
    <definedName name="VTM_67" hidden="1">#REF!</definedName>
    <definedName name="VTM_68" hidden="1">#REF!</definedName>
    <definedName name="VTM_69" hidden="1">#REF!</definedName>
    <definedName name="VTM_7" hidden="1">#REF!</definedName>
    <definedName name="VTM_70" hidden="1">#REF!</definedName>
    <definedName name="VTM_8" hidden="1">#REF!</definedName>
    <definedName name="VTM_9" hidden="1">#REF!</definedName>
    <definedName name="VTM_906" hidden="1">#REF!</definedName>
    <definedName name="VTM_907" hidden="1">#REF!</definedName>
    <definedName name="VTM_909" hidden="1">#REF!</definedName>
    <definedName name="VTM_910" hidden="1">#REF!</definedName>
    <definedName name="VTM_911" hidden="1">#REF!</definedName>
    <definedName name="VTY_12" hidden="1">#REF!</definedName>
    <definedName name="vv" hidden="1">{"'T2-3-3'!$B$8:$P$15"}</definedName>
    <definedName name="VVV"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vvvv" hidden="1">{"'August 2000'!$A$1:$J$101"}</definedName>
    <definedName name="vvvv222" hidden="1">{#N/A,#N/A,FALSE,"Tabl. D1";#N/A,#N/A,FALSE,"Tabl. D1 b";#N/A,#N/A,FALSE,"Tabl. D2";#N/A,#N/A,FALSE,"Tabl. D2 b";#N/A,#N/A,FALSE,"Tabl. D3";#N/A,#N/A,FALSE,"Tabl. D4";#N/A,#N/A,FALSE,"Tabl. D5"}</definedName>
    <definedName name="VVVVDV" hidden="1">{"SCB BG EXT",#N/A,FALSE,"ADVANCEBG-EXT.D"}</definedName>
    <definedName name="w" hidden="1">{#N/A,#N/A,FALSE,"Prog"}</definedName>
    <definedName name="W_1" hidden="1">{"PLANT BREAKUP",#N/A,FALSE,"E"}</definedName>
    <definedName name="wa" hidden="1">{#N/A,#N/A,FALSE,"Pharm";#N/A,#N/A,FALSE,"WWCM"}</definedName>
    <definedName name="wac" hidden="1">#REF!</definedName>
    <definedName name="was" hidden="1">{#N/A,#N/A,FALSE,"Sales Graph";#N/A,#N/A,FALSE,"BUC Graph";#N/A,#N/A,FALSE,"P&amp;L - YTD"}</definedName>
    <definedName name="wb" hidden="1">{#N/A,#N/A,FALSE,"Pharm";#N/A,#N/A,FALSE,"WWCM"}</definedName>
    <definedName name="wc" hidden="1">{#N/A,#N/A,FALSE,"Pharm";#N/A,#N/A,FALSE,"WWCM"}</definedName>
    <definedName name="WD" hidden="1">{"Datos",#N/A,TRUE,"Datos"}</definedName>
    <definedName name="we" hidden="1">{#N/A,#N/A,FALSE,"Pharm";#N/A,#N/A,FALSE,"WWCM"}</definedName>
    <definedName name="weatherford" hidden="1">{"CEA Group budget months USD",#N/A,TRUE,"Profit and Loss";"CEA Group budget months USD",#N/A,TRUE,"Firm capex";"CEA Group budget months USD",#N/A,TRUE,"Gross profit analysis";"CEA Group budget months USD",#N/A,TRUE,"Cashflow";"CEA Group budget months USD",#N/A,TRUE,"Balance Sheet"}</definedName>
    <definedName name="web" hidden="1">{#N/A,#N/A,FALSE,"Taxblinc";#N/A,#N/A,FALSE,"Rsvsacls"}</definedName>
    <definedName name="wee" hidden="1">{#VALUE!,#N/A,FALSE,0;#N/A,#N/A,FALSE,0}</definedName>
    <definedName name="Week3" hidden="1">{#N/A,#N/A,FALSE,"Sheet1 (2)"}</definedName>
    <definedName name="Week4" hidden="1">{#N/A,#N/A,FALSE,"Sheet1 (2)"}</definedName>
    <definedName name="Week6" hidden="1">{#N/A,#N/A,FALSE,"Sheet1 (2)"}</definedName>
    <definedName name="Week7" hidden="1">{#N/A,#N/A,FALSE,"Sheet1 (2)"}</definedName>
    <definedName name="wegnb" hidden="1">{"CEA Group budget months USD",#N/A,TRUE,"Profit and Loss";"CEA Group budget months USD",#N/A,TRUE,"Firm capex";"CEA Group budget months USD",#N/A,TRUE,"Gross profit analysis";"CEA Group budget months USD",#N/A,TRUE,"Cashflow";"CEA Group budget months USD",#N/A,TRUE,"Balance Sheet"}</definedName>
    <definedName name="wegq" hidden="1">{#VALUE!,#N/A,FALSE,0;#N/A,#N/A,FALSE,0}</definedName>
    <definedName name="wer" hidden="1">{#N/A,#N/A,FALSE,"Staffnos &amp; cost"}</definedName>
    <definedName name="werrr" hidden="1">{#N/A,#N/A,FALSE,"Pharm";#N/A,#N/A,FALSE,"WWCM"}</definedName>
    <definedName name="wertyu" hidden="1">{#N/A,#N/A,FALSE,"REPORT"}</definedName>
    <definedName name="wesa" hidden="1">{"charts-overall  subsribers-teledensity",#N/A,TRUE,"Charts-Overall";"charts overall - market share",#N/A,TRUE,"Charts-Overall";"charts overall - crpl-arpl",#N/A,TRUE,"Charts-Overall";"charts overall - capex-tariffs",#N/A,TRUE,"Charts-Overall";"charts overall - ttl subscriber mix - ttl revenue mix",#N/A,TRUE,"Charts-Overall";"charts overall -  profitability",#N/A,TRUE,"Charts-Overall"}</definedName>
    <definedName name="wetq4w" hidden="1">{"Datos",#N/A,TRUE,"Datos"}</definedName>
    <definedName name="wetr" hidden="1">{#N/A,#N/A,FALSE,"Pharm";#N/A,#N/A,FALSE,"WWCM"}</definedName>
    <definedName name="wew" hidden="1">{"balance sheet summary",#N/A,FALSE,"BalSht";"BS detail p1",#N/A,FALSE,"BalSht";"bs detail p2",#N/A,FALSE,"BalSht";"bs detail p3",#N/A,FALSE,"BalSht";"bs detail p4",#N/A,FALSE,"BalSht"}</definedName>
    <definedName name="wewe" hidden="1">#REF!</definedName>
    <definedName name="wewew" hidden="1">{"charts-overall  subsribers-teledensity",#N/A,TRUE,"Charts-Overall";"charts overall - market share",#N/A,TRUE,"Charts-Overall";"charts overall - crpl-arpl",#N/A,TRUE,"Charts-Overall";"charts overall - capex-tariffs",#N/A,TRUE,"Charts-Overall";"charts overall - ttl subscriber mix - ttl revenue mix",#N/A,TRUE,"Charts-Overall";"charts overall -  profitability",#N/A,TRUE,"Charts-Overall"}</definedName>
    <definedName name="wewewew" hidden="1">#REF!</definedName>
    <definedName name="wfqhofoo" hidden="1">{"PLANT BREAKUP",#N/A,FALSE,"E"}</definedName>
    <definedName name="wfwsefws" hidden="1">{#N/A,#N/A,FALSE,"91NOLCB";#N/A,#N/A,FALSE,"92NOLCB";#N/A,#N/A,FALSE,"93NOLCB"}</definedName>
    <definedName name="wgkjqklgw" hidden="1">{"PLANT BREAKUP",#N/A,FALSE,"E"}</definedName>
    <definedName name="what" hidden="1">{#N/A,#N/A,FALSE,"5 - Headcount Ratios";#N/A,#N/A,FALSE,"6 - Support Ratio Data";#N/A,#N/A,FALSE,"8 - A1 - Asia";#N/A,#N/A,FALSE,"10 - A1 - North America";#N/A,#N/A,FALSE,"11 - A2 - North Sea - Norway";#N/A,#N/A,FALSE,"12 - A2 - North Sea - UK";#N/A,#N/A,FALSE,"14 - A1 - South America"}</definedName>
    <definedName name="what.project" hidden="1">{#N/A,#N/A,FALSE,"P1";#N/A,#N/A,FALSE,"P2";#N/A,#N/A,FALSE,"P4";#N/A,#N/A,FALSE,"P5";#N/A,#N/A,FALSE,"P6";#N/A,#N/A,FALSE,"P7";#N/A,#N/A,FALSE,"P8";#N/A,#N/A,FALSE,"P9";#N/A,#N/A,FALSE,"P10"}</definedName>
    <definedName name="whatever" hidden="1">{#N/A,#N/A,FALSE,"Australia";#N/A,#N/A,FALSE,"Austria";#N/A,#N/A,FALSE,"Belgium";#N/A,#N/A,FALSE,"Canada";#N/A,#N/A,FALSE,"France";#N/A,#N/A,FALSE,"Germany";#N/A,#N/A,FALSE,"Hong Kong";#N/A,#N/A,FALSE,"Italy";#N/A,#N/A,FALSE,"Japan";#N/A,#N/A,FALSE,"Korea";#N/A,#N/A,FALSE,"Mexico";#N/A,#N/A,FALSE,"Poland";#N/A,#N/A,FALSE,"Spain";#N/A,#N/A,FALSE,"Switzerland";#N/A,#N/A,FALSE,"UK"}</definedName>
    <definedName name="whatsthat" hidden="1">{"DDC1",#N/A,FALSE,"I";"DDC2",#N/A,FALSE,"I"}</definedName>
    <definedName name="whatsthat_1" hidden="1">{"DDC1",#N/A,FALSE,"I";"DDC2",#N/A,FALSE,"I"}</definedName>
    <definedName name="whatsthat_2" hidden="1">{"DDC1",#N/A,FALSE,"I";"DDC2",#N/A,FALSE,"I"}</definedName>
    <definedName name="whatsthat_3" hidden="1">{"DDC1",#N/A,FALSE,"I";"DDC2",#N/A,FALSE,"I"}</definedName>
    <definedName name="whatsthat_4" hidden="1">{"DDC1",#N/A,FALSE,"I";"DDC2",#N/A,FALSE,"I"}</definedName>
    <definedName name="whatsthat_5" hidden="1">{"DDC1",#N/A,FALSE,"I";"DDC2",#N/A,FALSE,"I"}</definedName>
    <definedName name="wix" hidden="1">{"'JANICE'!$B$155:$L$171"}</definedName>
    <definedName name="wjis" hidden="1">#REF!</definedName>
    <definedName name="woodflow" hidden="1">{#N/A,#N/A,FALSE,"Variables";#N/A,#N/A,FALSE,"NPV Cashflows NZ$";#N/A,#N/A,FALSE,"Cashflows NZ$"}</definedName>
    <definedName name="working" hidden="1">{#N/A,#N/A,FALSE,"REPORT"}</definedName>
    <definedName name="wqdqwdqwd" hidden="1">{#N/A,#N/A,FALSE,"Staffnos &amp; cost"}</definedName>
    <definedName name="wqe" hidden="1">{"Assumptions- Economic Assumption",#N/A,FALSE,"Assumptions";"Assumptions - Economic Assumptions 1",#N/A,FALSE,"Assumptions";"Assumptions - Historic data &amp; citywise details",#N/A,FALSE,"Assumptions";"Assumptions - projected DEL growth",#N/A,FALSE,"Assumptions";"Assumptions - Projected DEL growth 1",#N/A,FALSE,"Assumptions";"Assumptions - PCO share to total DEL",#N/A,FALSE,"Assumptions";"Assumptions - PCO share to total DEL 1",#N/A,FALSE,"Assumptions";"Assumptions - 14 cities details",#N/A,FALSE,"Assumptions";"Assumptions - 14 cities details 1",#N/A,FALSE,"Assumptions";"Assumptions - HH subscriber",#N/A,FALSE,"Assumptions";"Assumptions - HH Subscriber 1",#N/A,FALSE,"Assumptions";"Assumptions - PCO share",#N/A,FALSE,"Assumptions";"Assumptions - PCO Share 1",#N/A,FALSE,"Assumptions";"Assumptions - Rentals FSP",#N/A,FALSE,"Assumptions";"Assumptions - Rentals FSP 1",#N/A,FALSE,"Assumptions";"Assumptions  - VAS Revenues",#N/A,FALSE,"Assumptions";"Assumptions - APSTD Segment",#N/A,FALSE,"Assumptions";"Assumptions - Usage decline factor",#N/A,FALSE,"Assumptions";"Assumptions - TTL Usage",#N/A,FALSE,"Assumptions";"Assumptions - Discount on usage",#N/A,FALSE,"Assumptions";"Assumptions - call pattern",#N/A,FALSE,"Assumptions";"Assumptions - Bad Debts",#N/A,FALSE,"Assumptions";"Assumptions - Working Capital",#N/A,FALSE,"Assumptions"}</definedName>
    <definedName name="wrie" hidden="1">{#N/A,#N/A,FALSE,"AUDIT-MWOS"}</definedName>
    <definedName name="wrn" hidden="1">{#N/A,#N/A,FALSE,"REPORT"}</definedName>
    <definedName name="wrn.1." hidden="1">{#N/A,#N/A,FALSE,"Calc";#N/A,#N/A,FALSE,"Sensitivity";#N/A,#N/A,FALSE,"LT Earn.Dil.";#N/A,#N/A,FALSE,"Dil. AVP"}</definedName>
    <definedName name="wrn.10yp._.balance._.sheet." hidden="1">{"10yp balance sheet",#N/A,FALSE,"Celtel alternative 6"}</definedName>
    <definedName name="wrn.10yp._.capex." hidden="1">{"10yp capex",#N/A,FALSE,"Celtel alternative 6"}</definedName>
    <definedName name="wrn.10yp._.customers." hidden="1">{"10yp customers",#N/A,FALSE,"Celtel alternative 6"}</definedName>
    <definedName name="wrn.10yp._.graphs." hidden="1">{"10yp graphs",#N/A,FALSE,"Market Data"}</definedName>
    <definedName name="wrn.10yp._.key._.data." hidden="1">{"10yp key data",#N/A,FALSE,"Market Data"}</definedName>
    <definedName name="wrn.10yp._.profit._.and._.loss." hidden="1">{"10yp profit and loss",#N/A,FALSE,"Celtel alternative 6"}</definedName>
    <definedName name="wrn.10yp._.tariffs." hidden="1">{"10yp tariffs",#N/A,FALSE,"Celtel alternative 6"}</definedName>
    <definedName name="wrn.111111" hidden="1">{#N/A,#N/A,FALSE,"Pharm";#N/A,#N/A,FALSE,"WWCM"}</definedName>
    <definedName name="wrn.12._.Costs._.Act._.Fcast._.All." hidden="1">{#N/A,#N/A,FALSE,"Act.Fcst Costs"}</definedName>
    <definedName name="wrn.1996._.BUDGET." hidden="1">{"SUMMARY",#N/A,TRUE,"SUMMARY";"compare",#N/A,TRUE,"Vs. Bus Plan";"ratios",#N/A,TRUE,"Ratios";"REVENUE",#N/A,TRUE,"Revenue";"expenses",#N/A,TRUE,"1996 budget";"payroll",#N/A,TRUE,"Payroll"}</definedName>
    <definedName name="wrn.1996._.TO._.2004." hidden="1">{"ten year ratios",#N/A,TRUE,"PROFIT_LOSS";"ten year ratios",#N/A,TRUE,"Ratios";"ten yr opex and capex",#N/A,TRUE,"1996 budget";"ten year revenues",#N/A,TRUE,"Revenue_1996-2004";"ten year payroll",#N/A,TRUE,"Payroll"}</definedName>
    <definedName name="wrn.2.2" hidden="1">{#N/A,#N/A,FALSE,"17MAY";#N/A,#N/A,FALSE,"24MAY"}</definedName>
    <definedName name="wrn.730." hidden="1">{#N/A,#N/A,FALSE,"REPORT"}</definedName>
    <definedName name="wrn.731" hidden="1">{#N/A,#N/A,FALSE,"REPORT"}</definedName>
    <definedName name="wrn.750." hidden="1">{#N/A,#N/A,FALSE,"REPORT"}</definedName>
    <definedName name="wrn.7501" hidden="1">{#N/A,#N/A,FALSE,"REPORT"}</definedName>
    <definedName name="wrn.760.16." hidden="1">{#N/A,#N/A,FALSE,"REPORT"}</definedName>
    <definedName name="wrn.7900" hidden="1">{#N/A,#N/A,FALSE,"REPORT"}</definedName>
    <definedName name="wrn.905" hidden="1">{#N/A,#N/A,FALSE,"REPORT"}</definedName>
    <definedName name="wrn.95PROV." hidden="1">{#N/A,#N/A,FALSE,"Taxblinc";#N/A,#N/A,FALSE,"Rsvsacls"}</definedName>
    <definedName name="wrn.99999" hidden="1">{#N/A,#N/A,FALSE,"REPORT"}</definedName>
    <definedName name="wrn.AA." hidden="1">{#N/A,#N/A,FALSE,"PMTABB";#N/A,#N/A,FALSE,"PMTABB"}</definedName>
    <definedName name="wrn.aaa" hidden="1">{#N/A,#N/A,FALSE,"Pharm";#N/A,#N/A,FALSE,"WWCM"}</definedName>
    <definedName name="wrn.aaaaaaa" hidden="1">{#N/A,#N/A,FALSE,"Pharm";#N/A,#N/A,FALSE,"WWCM"}</definedName>
    <definedName name="wrn.abc." hidden="1">{#N/A,#N/A,FALSE,"Sheet7"}</definedName>
    <definedName name="wrn.Accounts." hidden="1">{"turnover",#N/A,FALSE;"profits",#N/A,FALSE;"cash",#N/A,FALSE}</definedName>
    <definedName name="wrn.adj95." hidden="1">{"adj95mult",#N/A,FALSE,"COMPCO";"adj95est",#N/A,FALSE,"COMPCO"}</definedName>
    <definedName name="wrn.ADVANCE._.BG._.SOC." hidden="1">{"SOC ADV BG EXT",#N/A,FALSE,"ADVANCEBG-EXT.D"}</definedName>
    <definedName name="wrn.ADVANCE._.BG.HSBC." hidden="1">{"HSBC ADV BG EXT",#N/A,FALSE,"ADVANCEBG-EXT.D"}</definedName>
    <definedName name="wrn.ADVANCE._.BG.SCB." hidden="1">{"SCB BG EXT",#N/A,FALSE,"ADVANCEBG-EXT.D"}</definedName>
    <definedName name="wrn.AG." hidden="1">{"AG hypothèses",#N/A,FALSE,"Marketing";"AG CR",#N/A,FALSE,"Marketing"}</definedName>
    <definedName name="wrn.Aging._.and._.Trend._.Analysis." hidden="1">{#N/A,#N/A,FALSE,"Aging Summary";#N/A,#N/A,FALSE,"Ratio Analysis";#N/A,#N/A,FALSE,"Test 120 Day Accts";#N/A,#N/A,FALSE,"Tickmarks"}</definedName>
    <definedName name="wrn.Aging._.and._.Trend._.Analysis._1" hidden="1">{#N/A,#N/A,FALSE,"Aging Summary";#N/A,#N/A,FALSE,"Ratio Analysis";#N/A,#N/A,FALSE,"Test 120 Day Accts";#N/A,#N/A,FALSE,"Tickmarks"}</definedName>
    <definedName name="wrn.Aging._.and._.Trend._.Analysis._1_1" hidden="1">{#N/A,#N/A,FALSE,"Aging Summary";#N/A,#N/A,FALSE,"Ratio Analysis";#N/A,#N/A,FALSE,"Test 120 Day Accts";#N/A,#N/A,FALSE,"Tickmarks"}</definedName>
    <definedName name="wrn.Aging._.and._.Trend._.Analysis._2" hidden="1">{#N/A,#N/A,FALSE,"Aging Summary";#N/A,#N/A,FALSE,"Ratio Analysis";#N/A,#N/A,FALSE,"Test 120 Day Accts";#N/A,#N/A,FALSE,"Tickmarks"}</definedName>
    <definedName name="wrn.akj." hidden="1">{#N/A,#N/A,FALSE,"Statementa";#N/A,#N/A,FALSE,"P&amp;l AC";#N/A,#N/A,FALSE,"SCHDEULE (2)"}</definedName>
    <definedName name="wrn.ALL." hidden="1">{#N/A,#N/A,FALSE,"INPUTS";#N/A,#N/A,FALSE,"PROFORMA BSHEET";#N/A,#N/A,FALSE,"COMBINED";#N/A,#N/A,FALSE,"ACQUIROR";#N/A,#N/A,FALSE,"TARGET 1";#N/A,#N/A,FALSE,"TARGET 2";#N/A,#N/A,FALSE,"HIGH YIELD";#N/A,#N/A,FALSE,"OVERFUND"}</definedName>
    <definedName name="wrn.All._.Countries." hidden="1">{#N/A,#N/A,FALSE,"Australia";#N/A,#N/A,FALSE,"Austria";#N/A,#N/A,FALSE,"Belgium";#N/A,#N/A,FALSE,"Canada";#N/A,#N/A,FALSE,"France";#N/A,#N/A,FALSE,"Germany";#N/A,#N/A,FALSE,"Hong Kong";#N/A,#N/A,FALSE,"Italy";#N/A,#N/A,FALSE,"Japan";#N/A,#N/A,FALSE,"Korea";#N/A,#N/A,FALSE,"Mexico";#N/A,#N/A,FALSE,"Poland";#N/A,#N/A,FALSE,"Spain";#N/A,#N/A,FALSE,"Switzerland";#N/A,#N/A,FALSE,"UK"}</definedName>
    <definedName name="wrn.all._.input."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wrn.All._.Pages."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ll._.Reports." hidden="1">{#N/A,#N/A,FALSE,"Balance Sheet";#N/A,#N/A,FALSE,"Profit &amp; Loss ";#N/A,#N/A,FALSE,"Schedule-1";#N/A,#N/A,FALSE,"Schedule-2";#N/A,#N/A,FALSE,"Schedule-3";#N/A,#N/A,FALSE,"Schedule-4 ";#N/A,#N/A,FALSE,"Schedule-5";#N/A,#N/A,FALSE,"Schedule-6,7,8,9";#N/A,#N/A,FALSE,"Schedule-10,11";#N/A,#N/A,FALSE,"Schedule-12,13,14,15";#N/A,#N/A,FALSE,"Scdedule-16";#N/A,#N/A,FALSE,"Schedule-17 ";#N/A,#N/A,FALSE,"Note-9"}</definedName>
    <definedName name="wrn.All._.Sheets." hidden="1">{#N/A,#N/A,FALSE,"JA.1";#N/A,#N/A,FALSE,"JA.2";#N/A,#N/A,FALSE,"JA.3";#N/A,#N/A,FALSE,"JA.4";#N/A,#N/A,FALSE,"JA.5";#N/A,#N/A,FALSE,"JA.6";#N/A,#N/A,FALSE,"JA.7";#N/A,#N/A,FALSE,"JA.8";#N/A,#N/A,FALSE,"JA.9";#N/A,#N/A,FALSE,"JA.10";#N/A,#N/A,FALSE,"JB.1";#N/A,#N/A,FALSE,"JB.2";#N/A,#N/A,FALSE,"JB.3";#N/A,#N/A,FALSE,"JB.4";#N/A,#N/A,FALSE,"JB.5";#N/A,#N/A,FALSE,"JB.6";#N/A,#N/A,FALSE,"JB.7";#N/A,#N/A,FALSE,"JB.8";#N/A,#N/A,FALSE,"JB.9";#N/A,#N/A,FALSE,"JB.10";#N/A,#N/A,FALSE,"JC.1";#N/A,#N/A,FALSE,"JC.2";#N/A,#N/A,FALSE,"JC.3";#N/A,#N/A,FALSE,"JC.4";#N/A,#N/A,FALSE,"JC.5";#N/A,#N/A,FALSE,"JC.6";#N/A,#N/A,FALSE,"JC.7";#N/A,#N/A,FALSE,"JC.8";#N/A,#N/A,FALSE,"JC.9";#N/A,#N/A,FALSE,"JC.10";#N/A,#N/A,FALSE,"JD.1";#N/A,#N/A,FALSE,"JD.2";#N/A,#N/A,FALSE,"JD.3";#N/A,#N/A,FALSE,"JD.4";#N/A,#N/A,FALSE,"JD.5";#N/A,#N/A,FALSE,"JD.6";#N/A,#N/A,FALSE,"JD.7";#N/A,#N/A,FALSE,"JD.8";#N/A,#N/A,FALSE,"JD.9";#N/A,#N/A,FALSE,"JD.10"}</definedName>
    <definedName name="wrn.All._.Sheets._1" hidden="1">{#N/A,#N/A,FALSE,"JA.1";#N/A,#N/A,FALSE,"JA.2";#N/A,#N/A,FALSE,"JA.3";#N/A,#N/A,FALSE,"JA.4";#N/A,#N/A,FALSE,"JA.5";#N/A,#N/A,FALSE,"JA.6";#N/A,#N/A,FALSE,"JA.7";#N/A,#N/A,FALSE,"JA.8";#N/A,#N/A,FALSE,"JA.9";#N/A,#N/A,FALSE,"JA.10";#N/A,#N/A,FALSE,"JB.1";#N/A,#N/A,FALSE,"JB.2";#N/A,#N/A,FALSE,"JB.3";#N/A,#N/A,FALSE,"JB.4";#N/A,#N/A,FALSE,"JB.5";#N/A,#N/A,FALSE,"JB.6";#N/A,#N/A,FALSE,"JB.7";#N/A,#N/A,FALSE,"JB.8";#N/A,#N/A,FALSE,"JB.9";#N/A,#N/A,FALSE,"JB.10";#N/A,#N/A,FALSE,"JC.1";#N/A,#N/A,FALSE,"JC.2";#N/A,#N/A,FALSE,"JC.3";#N/A,#N/A,FALSE,"JC.4";#N/A,#N/A,FALSE,"JC.5";#N/A,#N/A,FALSE,"JC.6";#N/A,#N/A,FALSE,"JC.7";#N/A,#N/A,FALSE,"JC.8";#N/A,#N/A,FALSE,"JC.9";#N/A,#N/A,FALSE,"JC.10";#N/A,#N/A,FALSE,"JD.1";#N/A,#N/A,FALSE,"JD.2";#N/A,#N/A,FALSE,"JD.3";#N/A,#N/A,FALSE,"JD.4";#N/A,#N/A,FALSE,"JD.5";#N/A,#N/A,FALSE,"JD.6";#N/A,#N/A,FALSE,"JD.7";#N/A,#N/A,FALSE,"JD.8";#N/A,#N/A,FALSE,"JD.9";#N/A,#N/A,FALSE,"JD.10"}</definedName>
    <definedName name="wrn.All._.Sheets._2" hidden="1">{#N/A,#N/A,FALSE,"JA.1";#N/A,#N/A,FALSE,"JA.2";#N/A,#N/A,FALSE,"JA.3";#N/A,#N/A,FALSE,"JA.4";#N/A,#N/A,FALSE,"JA.5";#N/A,#N/A,FALSE,"JA.6";#N/A,#N/A,FALSE,"JA.7";#N/A,#N/A,FALSE,"JA.8";#N/A,#N/A,FALSE,"JA.9";#N/A,#N/A,FALSE,"JA.10";#N/A,#N/A,FALSE,"JB.1";#N/A,#N/A,FALSE,"JB.2";#N/A,#N/A,FALSE,"JB.3";#N/A,#N/A,FALSE,"JB.4";#N/A,#N/A,FALSE,"JB.5";#N/A,#N/A,FALSE,"JB.6";#N/A,#N/A,FALSE,"JB.7";#N/A,#N/A,FALSE,"JB.8";#N/A,#N/A,FALSE,"JB.9";#N/A,#N/A,FALSE,"JB.10";#N/A,#N/A,FALSE,"JC.1";#N/A,#N/A,FALSE,"JC.2";#N/A,#N/A,FALSE,"JC.3";#N/A,#N/A,FALSE,"JC.4";#N/A,#N/A,FALSE,"JC.5";#N/A,#N/A,FALSE,"JC.6";#N/A,#N/A,FALSE,"JC.7";#N/A,#N/A,FALSE,"JC.8";#N/A,#N/A,FALSE,"JC.9";#N/A,#N/A,FALSE,"JC.10";#N/A,#N/A,FALSE,"JD.1";#N/A,#N/A,FALSE,"JD.2";#N/A,#N/A,FALSE,"JD.3";#N/A,#N/A,FALSE,"JD.4";#N/A,#N/A,FALSE,"JD.5";#N/A,#N/A,FALSE,"JD.6";#N/A,#N/A,FALSE,"JD.7";#N/A,#N/A,FALSE,"JD.8";#N/A,#N/A,FALSE,"JD.9";#N/A,#N/A,FALSE,"JD.10"}</definedName>
    <definedName name="wrn.All._.Sheets._3" hidden="1">{#N/A,#N/A,FALSE,"JA.1";#N/A,#N/A,FALSE,"JA.2";#N/A,#N/A,FALSE,"JA.3";#N/A,#N/A,FALSE,"JA.4";#N/A,#N/A,FALSE,"JA.5";#N/A,#N/A,FALSE,"JA.6";#N/A,#N/A,FALSE,"JA.7";#N/A,#N/A,FALSE,"JA.8";#N/A,#N/A,FALSE,"JA.9";#N/A,#N/A,FALSE,"JA.10";#N/A,#N/A,FALSE,"JB.1";#N/A,#N/A,FALSE,"JB.2";#N/A,#N/A,FALSE,"JB.3";#N/A,#N/A,FALSE,"JB.4";#N/A,#N/A,FALSE,"JB.5";#N/A,#N/A,FALSE,"JB.6";#N/A,#N/A,FALSE,"JB.7";#N/A,#N/A,FALSE,"JB.8";#N/A,#N/A,FALSE,"JB.9";#N/A,#N/A,FALSE,"JB.10";#N/A,#N/A,FALSE,"JC.1";#N/A,#N/A,FALSE,"JC.2";#N/A,#N/A,FALSE,"JC.3";#N/A,#N/A,FALSE,"JC.4";#N/A,#N/A,FALSE,"JC.5";#N/A,#N/A,FALSE,"JC.6";#N/A,#N/A,FALSE,"JC.7";#N/A,#N/A,FALSE,"JC.8";#N/A,#N/A,FALSE,"JC.9";#N/A,#N/A,FALSE,"JC.10";#N/A,#N/A,FALSE,"JD.1";#N/A,#N/A,FALSE,"JD.2";#N/A,#N/A,FALSE,"JD.3";#N/A,#N/A,FALSE,"JD.4";#N/A,#N/A,FALSE,"JD.5";#N/A,#N/A,FALSE,"JD.6";#N/A,#N/A,FALSE,"JD.7";#N/A,#N/A,FALSE,"JD.8";#N/A,#N/A,FALSE,"JD.9";#N/A,#N/A,FALSE,"JD.10"}</definedName>
    <definedName name="wrn.All._.Sheets._4" hidden="1">{#N/A,#N/A,FALSE,"JA.1";#N/A,#N/A,FALSE,"JA.2";#N/A,#N/A,FALSE,"JA.3";#N/A,#N/A,FALSE,"JA.4";#N/A,#N/A,FALSE,"JA.5";#N/A,#N/A,FALSE,"JA.6";#N/A,#N/A,FALSE,"JA.7";#N/A,#N/A,FALSE,"JA.8";#N/A,#N/A,FALSE,"JA.9";#N/A,#N/A,FALSE,"JA.10";#N/A,#N/A,FALSE,"JB.1";#N/A,#N/A,FALSE,"JB.2";#N/A,#N/A,FALSE,"JB.3";#N/A,#N/A,FALSE,"JB.4";#N/A,#N/A,FALSE,"JB.5";#N/A,#N/A,FALSE,"JB.6";#N/A,#N/A,FALSE,"JB.7";#N/A,#N/A,FALSE,"JB.8";#N/A,#N/A,FALSE,"JB.9";#N/A,#N/A,FALSE,"JB.10";#N/A,#N/A,FALSE,"JC.1";#N/A,#N/A,FALSE,"JC.2";#N/A,#N/A,FALSE,"JC.3";#N/A,#N/A,FALSE,"JC.4";#N/A,#N/A,FALSE,"JC.5";#N/A,#N/A,FALSE,"JC.6";#N/A,#N/A,FALSE,"JC.7";#N/A,#N/A,FALSE,"JC.8";#N/A,#N/A,FALSE,"JC.9";#N/A,#N/A,FALSE,"JC.10";#N/A,#N/A,FALSE,"JD.1";#N/A,#N/A,FALSE,"JD.2";#N/A,#N/A,FALSE,"JD.3";#N/A,#N/A,FALSE,"JD.4";#N/A,#N/A,FALSE,"JD.5";#N/A,#N/A,FALSE,"JD.6";#N/A,#N/A,FALSE,"JD.7";#N/A,#N/A,FALSE,"JD.8";#N/A,#N/A,FALSE,"JD.9";#N/A,#N/A,FALSE,"JD.10"}</definedName>
    <definedName name="wrn.All._.Sheets._5" hidden="1">{#N/A,#N/A,FALSE,"JA.1";#N/A,#N/A,FALSE,"JA.2";#N/A,#N/A,FALSE,"JA.3";#N/A,#N/A,FALSE,"JA.4";#N/A,#N/A,FALSE,"JA.5";#N/A,#N/A,FALSE,"JA.6";#N/A,#N/A,FALSE,"JA.7";#N/A,#N/A,FALSE,"JA.8";#N/A,#N/A,FALSE,"JA.9";#N/A,#N/A,FALSE,"JA.10";#N/A,#N/A,FALSE,"JB.1";#N/A,#N/A,FALSE,"JB.2";#N/A,#N/A,FALSE,"JB.3";#N/A,#N/A,FALSE,"JB.4";#N/A,#N/A,FALSE,"JB.5";#N/A,#N/A,FALSE,"JB.6";#N/A,#N/A,FALSE,"JB.7";#N/A,#N/A,FALSE,"JB.8";#N/A,#N/A,FALSE,"JB.9";#N/A,#N/A,FALSE,"JB.10";#N/A,#N/A,FALSE,"JC.1";#N/A,#N/A,FALSE,"JC.2";#N/A,#N/A,FALSE,"JC.3";#N/A,#N/A,FALSE,"JC.4";#N/A,#N/A,FALSE,"JC.5";#N/A,#N/A,FALSE,"JC.6";#N/A,#N/A,FALSE,"JC.7";#N/A,#N/A,FALSE,"JC.8";#N/A,#N/A,FALSE,"JC.9";#N/A,#N/A,FALSE,"JC.10";#N/A,#N/A,FALSE,"JD.1";#N/A,#N/A,FALSE,"JD.2";#N/A,#N/A,FALSE,"JD.3";#N/A,#N/A,FALSE,"JD.4";#N/A,#N/A,FALSE,"JD.5";#N/A,#N/A,FALSE,"JD.6";#N/A,#N/A,FALSE,"JD.7";#N/A,#N/A,FALSE,"JD.8";#N/A,#N/A,FALSE,"JD.9";#N/A,#N/A,FALSE,"JD.10"}</definedName>
    <definedName name="wrn.ALL._1" hidden="1">{#N/A,#N/A,FALSE,"INPUTS";#N/A,#N/A,FALSE,"PROFORMA BSHEET";#N/A,#N/A,FALSE,"COMBINED";#N/A,#N/A,FALSE,"ACQUIROR";#N/A,#N/A,FALSE,"TARGET 1";#N/A,#N/A,FALSE,"TARGET 2";#N/A,#N/A,FALSE,"HIGH YIELD";#N/A,#N/A,FALSE,"OVERFUND"}</definedName>
    <definedName name="wrn.ALL._2" hidden="1">{#N/A,#N/A,FALSE,"INPUTS";#N/A,#N/A,FALSE,"PROFORMA BSHEET";#N/A,#N/A,FALSE,"COMBINED";#N/A,#N/A,FALSE,"ACQUIROR";#N/A,#N/A,FALSE,"TARGET 1";#N/A,#N/A,FALSE,"TARGET 2";#N/A,#N/A,FALSE,"HIGH YIELD";#N/A,#N/A,FALSE,"OVERFUND"}</definedName>
    <definedName name="wrn.ALL._3" hidden="1">{#N/A,#N/A,FALSE,"INPUTS";#N/A,#N/A,FALSE,"PROFORMA BSHEET";#N/A,#N/A,FALSE,"COMBINED";#N/A,#N/A,FALSE,"ACQUIROR";#N/A,#N/A,FALSE,"TARGET 1";#N/A,#N/A,FALSE,"TARGET 2";#N/A,#N/A,FALSE,"HIGH YIELD";#N/A,#N/A,FALSE,"OVERFUND"}</definedName>
    <definedName name="wrn.ALL._4" hidden="1">{#N/A,#N/A,FALSE,"INPUTS";#N/A,#N/A,FALSE,"PROFORMA BSHEET";#N/A,#N/A,FALSE,"COMBINED";#N/A,#N/A,FALSE,"ACQUIROR";#N/A,#N/A,FALSE,"TARGET 1";#N/A,#N/A,FALSE,"TARGET 2";#N/A,#N/A,FALSE,"HIGH YIELD";#N/A,#N/A,FALSE,"OVERFUND"}</definedName>
    <definedName name="wrn.ALL._5" hidden="1">{#N/A,#N/A,FALSE,"INPUTS";#N/A,#N/A,FALSE,"PROFORMA BSHEET";#N/A,#N/A,FALSE,"COMBINED";#N/A,#N/A,FALSE,"ACQUIROR";#N/A,#N/A,FALSE,"TARGET 1";#N/A,#N/A,FALSE,"TARGET 2";#N/A,#N/A,FALSE,"HIGH YIELD";#N/A,#N/A,FALSE,"OVERFUND"}</definedName>
    <definedName name="wrn.all.2" hidden="1">{#N/A,#N/A,FALSE,"DCF";#N/A,#N/A,FALSE,"WACC";#N/A,#N/A,FALSE,"Sales_EBIT";#N/A,#N/A,FALSE,"Capex_Depreciation";#N/A,#N/A,FALSE,"WC";#N/A,#N/A,FALSE,"Interest";#N/A,#N/A,FALSE,"Assumptions"}</definedName>
    <definedName name="wrn.all1." hidden="1">{"all1",#N/A,FALSE,"Header";"all1",#N/A,FALSE,"Changes";"all1",#N/A,FALSE,"Shifts &amp; Constants";"all1",#N/A,FALSE,"Shovel";"all1",#N/A,FALSE,"Trucks";"all1",#N/A,FALSE,"Blast";"all1",#N/A,FALSE,"Drill";"all1",#N/A,FALSE,"Service_Eq.";"all1",#N/A,FALSE,"Tyre Handling Contract";"all1",#N/A,FALSE,"Equipment Schedule";"all1",#N/A,FALSE,"Cost Summary";"all1",#N/A,FALSE,"Labour";"all1",#N/A,FALSE,"Unit Rates";"all1",#N/A,FALSE,"L&amp;H_Prod Pit A-6";"all1",#N/A,FALSE,"L&amp;H_Prod Pit A-4";"all1",#N/A,FALSE,"L&amp;H_Prod Pit A-2";"all1",#N/A,FALSE,"L&amp;H_Prod Pit A-8";"all1",#N/A,FALSE,"L&amp;H_Prod Pit A-1";"all1",#N/A,FALSE,"L&amp;H_Prod Pit A-5";"all1",#N/A,FALSE,"L&amp;H_Prod Pit A-7";"all1",#N/A,FALSE,"L&amp;H_Prod Pit A-3";"all1",#N/A,FALSE,"L&amp;H_Prod Pit A-11";"all1",#N/A,FALSE,"L&amp;H_Prod Pit A-9";"all1",#N/A,FALSE,"L&amp;H_Prod Pit A-12";"all1",#N/A,FALSE,"L&amp;H_Prod Pit A-10";"all1",#N/A,FALSE,"L&amp;H_Prod Pit A-13";"all1",#N/A,FALSE,"L&amp;H_Prod Pit A-14";"all1",#N/A,FALSE,"L&amp;H_Prod Pit A-15";"all1",#N/A,FALSE,"L&amp;H_Prod Pit B-East ORE to B";"all1",#N/A,FALSE,"L&amp;H_Prod Pit B-West Ore to B";"all1",#N/A,FALSE,"L&amp;H_Prod Pit B-Central ORE to B"}</definedName>
    <definedName name="wrn.ALL2." hidden="1">{#N/A,#N/A,FALSE,"DCF";#N/A,#N/A,FALSE,"WACC";#N/A,#N/A,FALSE,"Sales_EBIT";#N/A,#N/A,FALSE,"Capex_Depreciation";#N/A,#N/A,FALSE,"WC";#N/A,#N/A,FALSE,"Interest";#N/A,#N/A,FALSE,"Assumptions"}</definedName>
    <definedName name="wrn.all3" hidden="1">{#N/A,#N/A,FALSE,"assumptions";#N/A,#N/A,FALSE,"v_projcy";#N/A,#N/A,FALSE,"tar_proj";#N/A,#N/A,FALSE,"contrib_annual";#N/A,#N/A,FALSE,"Proforma";#N/A,#N/A,FALSE,"purc_97";#N/A,#N/A,FALSE,"syn_purc_97";#N/A,#N/A,FALSE,"pool_97";#N/A,#N/A,FALSE,"syn_pool_97";#N/A,#N/A,FALSE,"pool1_FY2"}</definedName>
    <definedName name="wrn.AllDataPages." hidden="1">{#N/A,#N/A,FALSE,"Balance Sheet";#N/A,#N/A,FALSE,"Income Statement";#N/A,#N/A,FALSE,"Changes in Financial Position"}</definedName>
    <definedName name="wrn.alls" hidden="1">{"balance sheet summary",#N/A,FALSE,"BalSht";"BS detail p1",#N/A,FALSE,"BalSht";"bs detail p2",#N/A,FALSE,"BalSht";"bs detail p3",#N/A,FALSE,"BalSht";"bs detail p4",#N/A,FALSE,"BalSht";"Inc&amp;Exp",#N/A,FALSE,"Inc&amp;Exp";"Other Invest Income",#N/A,FALSE,"OthInvstInc";"Available 4 Sale",#N/A,FALSE,"AFSS";"OBSDer&amp;FX",#N/A,FALSE,"OBSDer&amp;FX";"OBSCRC",#N/A,FALSE,"OBSCRC";"ULC",#N/A,FALSE,"ULC";"Fas",#N/A,FALSE,"Fas"}</definedName>
    <definedName name="wrn.ALTA._.ADM.._.DOLAR." hidden="1">{#N/A,#N/A,FALSE,"PREÇO.CPV.CA60";#N/A,#N/A,FALSE,"PREÇO.CPV.TREFILADOS";#N/A,#N/A,FALSE,"PREÇO.CPV.CA50";#N/A,#N/A,FALSE,"PREÇO.CPV.FM";#N/A,#N/A,FALSE,"PREÇO-FOB"}</definedName>
    <definedName name="wrn.ALTA._.ADMINISTRAÇÃO." hidden="1">{#N/A,#N/A,FALSE,"PREÇO.CPV.CA60";#N/A,#N/A,FALSE,"PREÇO.CPV.TREFILADOS";#N/A,#N/A,FALSE,"PREÇO.CPV.CA50";#N/A,#N/A,FALSE,"PREÇO.CPV.FM";#N/A,#N/A,FALSE,"PREÇO-FOB"}</definedName>
    <definedName name="wrn.Amortization" hidden="1">{"Exist Debt Amort",#N/A,TRUE,"Financials";"Intangible Amort",#N/A,TRUE,"Financials";"Proj Debt Amort",#N/A,TRUE,"Financials";"Proj Pfd Amort",#N/A,TRUE,"Financials"}</definedName>
    <definedName name="wrn.Amortization." hidden="1">{"Exist Debt Amort",#N/A,TRUE,"Financials";"Intangible Amort",#N/A,TRUE,"Financials";"Proj Debt Amort",#N/A,TRUE,"Financials";"Proj Pfd Amort",#N/A,TRUE,"Financials"}</definedName>
    <definedName name="wrn.AMTNOL." hidden="1">{#N/A,#N/A,TRUE,"91AMTNOL";#N/A,#N/A,TRUE,"92AMTNOL";#N/A,#N/A,TRUE,"93AMTNOL"}</definedName>
    <definedName name="wrn.Analyse._.écart._.CA." hidden="1">{"Analyse écart CA",#N/A,FALSE,"Analyse CA"}</definedName>
    <definedName name="wrn.ANZ._.Report." hidden="1">{#N/A,#N/A,FALSE,"Balance Sheets";#N/A,#N/A,FALSE,"96 Conservative";#N/A,#N/A,FALSE,"96 Possible"}</definedName>
    <definedName name="wrn.apcei." hidden="1">{#N/A,#N/A,FALSE,"Feuil1";#N/A,#N/A,FALSE,"ACTIF";#N/A,#N/A,FALSE,"PASSIF";#N/A,#N/A,FALSE,"CPC";#N/A,#N/A,FALSE,"CPC(suite)";#N/A,#N/A,FALSE,"Tab 5";#N/A,#N/A,FALSE,"Tab 6";#N/A,#N/A,FALSE,"Tab 6 (2)";#N/A,#N/A,FALSE,"TAB N° 7";#N/A,#N/A,FALSE,"TAB n°8";#N/A,#N/A,FALSE,"TAB n° 9";#N/A,#N/A,FALSE,"TAB10";#N/A,#N/A,FALSE,"TAB11";#N/A,#N/A,FALSE,"TAB 12";#N/A,#N/A,FALSE,"TAB N° 13";#N/A,#N/A,FALSE,"tab14";#N/A,#N/A,FALSE,"TAB 15";#N/A,#N/A,FALSE,"TAB 16 (1)";#N/A,#N/A,FALSE,"TAB 16 (2)";#N/A,#N/A,FALSE,"TAB 16 (3)";#N/A,#N/A,FALSE,"TAB 17";#N/A,#N/A,FALSE,"tab 18";#N/A,#N/A,FALSE,"TAB 19";#N/A,#N/A,FALSE,"tab20";#N/A,#N/A,FALSE,"TAB4";#N/A,#N/A,FALSE,"tab3"}</definedName>
    <definedName name="wrn.April._.Billing." hidden="1">{#N/A,#N/A,FALSE,"0495Bill";#N/A,#N/A,FALSE,"AprExp"}</definedName>
    <definedName name="wrn.Asia."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sumptions." hidden="1">{"Rev and Exp",#N/A,TRUE,"Financials";"Working Capital",#N/A,TRUE,"Financials"}</definedName>
    <definedName name="wrn.audit._.adjustments." hidden="1">{#N/A,#N/A,TRUE,"Summary";#N/A,#N/A,TRUE,"Amort.";#N/A,#N/A,TRUE,"93TAX";#N/A,#N/A,TRUE,"93NOLCB";#N/A,#N/A,TRUE,"92TAX";#N/A,#N/A,TRUE,"92NOLCB";#N/A,#N/A,TRUE,"91TAX";#N/A,#N/A,TRUE,"91NOLCB";#N/A,#N/A,TRUE,"92AMTNOL";#N/A,#N/A,TRUE,"921120X"}</definedName>
    <definedName name="wrn.Back._.Page." hidden="1">{"Back Page",#N/A,FALSE,"Front and Back"}</definedName>
    <definedName name="wrn.Balance._.Sheet." hidden="1">{"Balance sheet - BS",#N/A,TRUE,"BS";"Balance Sheet - BS 1",#N/A,TRUE,"BS"}</definedName>
    <definedName name="wrn.Balance._.Sheet._.Set." hidden="1">{"Balance Sheet",#N/A,FALSE,"bsheet";"Assets Schedule",#N/A,FALSE,"bsheet";"Notes",#N/A,FALSE,"bsheet";"Abstract",#N/A,FALSE,"bsheet";"Cash Flow",#N/A,FALSE,"bsheet";"groupings",#N/A,FALSE,"bsheet";"Stocks",#N/A,FALSE,"bsheet";"Trial",#N/A,FALSE,"bsheet"}</definedName>
    <definedName name="wrn.Balance._.Sheet._.Set._1" hidden="1">{"Balance Sheet",#N/A,FALSE,"bsheet";"Assets Schedule",#N/A,FALSE,"bsheet";"Notes",#N/A,FALSE,"bsheet";"Abstract",#N/A,FALSE,"bsheet";"Cash Flow",#N/A,FALSE,"bsheet";"groupings",#N/A,FALSE,"bsheet";"Stocks",#N/A,FALSE,"bsheet";"Trial",#N/A,FALSE,"bsheet"}</definedName>
    <definedName name="wrn.Balance._.Sheet._.Set._1_1" hidden="1">{"Balance Sheet",#N/A,FALSE,"bsheet";"Assets Schedule",#N/A,FALSE,"bsheet";"Notes",#N/A,FALSE,"bsheet";"Abstract",#N/A,FALSE,"bsheet";"Cash Flow",#N/A,FALSE,"bsheet";"groupings",#N/A,FALSE,"bsheet";"Stocks",#N/A,FALSE,"bsheet";"Trial",#N/A,FALSE,"bsheet"}</definedName>
    <definedName name="wrn.Balance._.Sheet._.Set._2" hidden="1">{"Balance Sheet",#N/A,FALSE,"bsheet";"Assets Schedule",#N/A,FALSE,"bsheet";"Notes",#N/A,FALSE,"bsheet";"Abstract",#N/A,FALSE,"bsheet";"Cash Flow",#N/A,FALSE,"bsheet";"groupings",#N/A,FALSE,"bsheet";"Stocks",#N/A,FALSE,"bsheet";"Trial",#N/A,FALSE,"bsheet"}</definedName>
    <definedName name="wrn.Bewegungsbilanz." hidden="1">{#N/A,#N/A,FALSE,"Mittelherkunft";#N/A,#N/A,FALSE,"Mittelverwendung"}</definedName>
    <definedName name="wrn.BILAN." hidden="1">{#N/A,#N/A,FALSE,"Feuil1";#N/A,#N/A,FALSE,"ACTIF";#N/A,#N/A,FALSE,"PASSIF";#N/A,#N/A,FALSE,"CPC";#N/A,#N/A,FALSE,"CPC(suite)";#N/A,#N/A,FALSE,"tab3";#N/A,#N/A,FALSE,"TAB4";#N/A,#N/A,FALSE,"Tab 5";#N/A,#N/A,FALSE,"Tab 6";#N/A,#N/A,FALSE,"Tab 6 (2)";#N/A,#N/A,FALSE,"TAB N° 7";#N/A,#N/A,FALSE,"TAB n°8";#N/A,#N/A,FALSE,"TAB n° 9";#N/A,#N/A,FALSE,"TAB10";#N/A,#N/A,FALSE,"TAB 12";#N/A,#N/A,FALSE,"TAB11";#N/A,#N/A,FALSE,"TAB N° 13";#N/A,#N/A,FALSE,"tab14";#N/A,#N/A,FALSE,"TAB 15";#N/A,#N/A,FALSE,"TAB16";#N/A,#N/A,FALSE,"TAB 17";#N/A,#N/A,FALSE,"tab 18";#N/A,#N/A,FALSE,"TAB 19";#N/A,#N/A,FALSE,"tab20";#N/A,#N/A,FALSE,"CMDE";#N/A,#N/A,FALSE,"Variation du portefeuille";#N/A,#N/A,FALSE,"Variation du compte courants"}</definedName>
    <definedName name="wrn.Bilanz." hidden="1">{#N/A,#N/A,FALSE,"Layout Aktiva";#N/A,#N/A,FALSE,"Layout Passiva"}</definedName>
    <definedName name="wrn.bm"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wrn.Bonus." hidden="1">{#N/A,#N/A,FALSE,"Bonus"}</definedName>
    <definedName name="wrn.bor." hidden="1">{"satış-üretim",#N/A,FALSE,"faaliyet bilgileri";"pancar-avans",#N/A,FALSE,"faaliyet bilgileri";"smm-ytl bazlı",#N/A,FALSE,"faaliyet bilgileri";"smm-$",#N/A,FALSE,"faaliyet bilgileri";"yardımcı malzeme-personel",#N/A,FALSE,"faaliyet bilgileri";"diğer",#N/A,FALSE,"faaliyet bilgileri";"bilanço-ytl bazlı",#N/A,FALSE,"TL-kanuni";"gelir tablosu-ytl bazlı",#N/A,FALSE,"TL-kanuni";"rasyo analizi",#N/A,FALSE,"TL-kanuni";"bilanço $",#N/A,FALSE,"DCF";"gelir tablosu $",#N/A,FALSE,"DCF"}</definedName>
    <definedName name="wrn.BP._.print." hidden="1">{#N/A,#N/A,FALSE,"BANNERS";#N/A,#N/A,FALSE,"Market";#N/A,#N/A,FALSE,"Tel Rev";#N/A,#N/A,FALSE,"Revenues IOL";#N/A,#N/A,FALSE,"Invest";#N/A,#N/A,FALSE,"Op Cost1";#N/A,#N/A,FALSE,"Op Cost2";#N/A,#N/A,FALSE,"Oth_&amp;_Tot_Revenues";#N/A,#N/A,FALSE,"Fin Mod";#N/A,#N/A,FALSE,"FinMod_RoW";#N/A,#N/A,FALSE,"P&amp;E Burocrat";#N/A,#N/A,FALSE,"cash flow"}</definedName>
    <definedName name="wrn.Brief." hidden="1">{#N/A,#N/A,TRUE,"Summary";#N/A,#N/A,TRUE,"Balance Sheet";#N/A,#N/A,TRUE,"P &amp; L";#N/A,#N/A,TRUE,"Fixed Assets";#N/A,#N/A,TRUE,"Cash Flows"}</definedName>
    <definedName name="wrn.BROCHURE." hidden="1">{#N/A,#N/A,FALSE,"T1A";#N/A,#N/A,FALSE,"T1B";#N/A,#N/A,FALSE,"T2";#N/A,#N/A,FALSE,"T4";#N/A,#N/A,FALSE,"T5_6";#N/A,#N/A,FALSE,"T9";#N/A,#N/A,FALSE,"T11";#N/A,#N/A,FALSE,"T12";#N/A,#N/A,FALSE,"T13";#N/A,#N/A,FALSE,"T14A";#N/A,#N/A,FALSE,"T14B";#N/A,#N/A,FALSE,"T14C";#N/A,#N/A,FALSE,"T15";#N/A,#N/A,FALSE,"T16";#N/A,#N/A,FALSE,"T17";#N/A,#N/A,FALSE,"T18";#N/A,#N/A,FALSE,"T19";#N/A,#N/A,FALSE,"T20";#N/A,#N/A,FALSE,"T21";#N/A,#N/A,FALSE,"T22"}</definedName>
    <definedName name="wrn.BS." hidden="1">{"BS Con'd",#N/A,FALSE,"BS";"BS Con'g",#N/A,FALSE,"BS"}</definedName>
    <definedName name="wrn.Budget." hidden="1">{#N/A,#N/A,FALSE,"OCP (11)";#N/A,#N/A,FALSE,"DEG (12)";#N/A,#N/A,FALSE,"DEK (13)";#N/A,#N/A,FALSE,"OCP-PR(23)";#N/A,#N/A,FALSE,"DEP.FONC (24)";#N/A,#N/A,FALSE,"DEG-PR(28)";#N/A,#N/A,FALSE,"DEK-PR(34)"}</definedName>
    <definedName name="wrn.budget._.balance._.sheet." hidden="1">{"bugdet992000 balance sheet",#N/A,FALSE,"Celtel alternative 6"}</definedName>
    <definedName name="wrn.budget._.capex." hidden="1">{"budget992000 capex",#N/A,FALSE,"Celtel alternative 6"}</definedName>
    <definedName name="wrn.budget._.customers." hidden="1">{"budget992000_customers",#N/A,FALSE,"Celtel alternative 6"}</definedName>
    <definedName name="wrn.Budget._.Document." hidden="1">{#N/A,#N/A,FALSE,"Report Summary";#N/A,#N/A,FALSE,"Op. Statement";#N/A,#N/A,FALSE,"Qtly Summ.";#N/A,#N/A,FALSE,"BZW Capital";#N/A,#N/A,FALSE,"Ammort &amp; Dep.";#N/A,#N/A,FALSE,"Op Cost Summ";#N/A,#N/A,FALSE,"Rev. GIC Summ.";#N/A,#N/A,FALSE,"Stockpile Adj.";#N/A,#N/A,FALSE,"Backfill Distrib.";#N/A,#N/A,FALSE,"Backfill Detail";#N/A,#N/A,FALSE,"Total Production";#N/A,#N/A,FALSE,"Central";#N/A,#N/A,FALSE,"Discovery";#N/A,#N/A,FALSE,"Contract Rates";#N/A,#N/A,FALSE,"UG Summary";#N/A,#N/A,FALSE,"Plant Statistics";#N/A,#N/A,FALSE,"Advanced Dev.";#N/A,#N/A,FALSE,"Geology Costs";#N/A,#N/A,FALSE,"Admin Costs";#N/A,#N/A,FALSE,"Accom &amp; Flights";#N/A,#N/A,FALSE,"Labour Cost";#N/A,#N/A,FALSE,"Personnel Schedule"}</definedName>
    <definedName name="wrn.budget._.profit._.and._.loss." hidden="1">{"budget992000 profit and loss",#N/A,FALSE,"Celtel alternative 6"}</definedName>
    <definedName name="wrn.budget._.tariffs._.and._.usage." hidden="1">{"budget992000 tariff and usage",#N/A,FALSE,"Celtel alternative 6"}</definedName>
    <definedName name="wrn.Budget2000." hidden="1">{#N/A,#N/A,FALSE,"Title";#N/A,#N/A,FALSE,"Corp b sheet";#N/A,#N/A,FALSE,"MODIFIED Pl";#N/A,#N/A,FALSE,"Balance Sheet";#N/A,#N/A,FALSE,"Profit and Loss";#N/A,#N/A,FALSE,"Supplement info";#N/A,#N/A,FALSE,"Cashflow";#N/A,#N/A,FALSE,"Asspc Co - Inv Schedule";#N/A,#N/A,FALSE,"kpi"}</definedName>
    <definedName name="wrn.C_01." hidden="1">{#N/A,#N/A,FALSE,"C_01 CASE 1";#N/A,#N/A,FALSE,"C_01 CASE 2"}</definedName>
    <definedName name="wrn.Camparative." hidden="1">{#N/A,#N/A,FALSE,"MARCH. RESULTS"}</definedName>
    <definedName name="wrn.Capacity." hidden="1">{#N/A,#N/A,FALSE,"Capacity"}</definedName>
    <definedName name="wrn.CAPEX." hidden="1">{"capex_annual",#N/A,TRUE,"CAPEX";"capex_monthly",#N/A,TRUE,"CAPEX"}</definedName>
    <definedName name="wrn.Capex._.Summary." hidden="1">{"Capex Summary - Access - Switch-Transmission",#N/A,TRUE,"Capex-Summary";"Capex Summary - Access-Switch-Summary 1",#N/A,TRUE,"Capex-Summary";"Capex-Summary - other fixed capex",#N/A,TRUE,"Capex-Summary";"Capex Summary - Other fixed Capex 1",#N/A,TRUE,"Capex-Summary";"Capex Summary - summary of network cost",#N/A,TRUE,"Capex-Summary";"Capex Summary - Summary of network cost 1",#N/A,TRUE,"Capex-Summary"}</definedName>
    <definedName name="wrn.CAPREIT." hidden="1">{#N/A,#N/A,FALSE,"CAPREIT"}</definedName>
    <definedName name="wrn.CAPREIT2" hidden="1">{#N/A,#N/A,FALSE,"CAPREIT"}</definedName>
    <definedName name="wrn.Cardiovasculars." hidden="1">{#N/A,#N/A,FALSE,"Card";#N/A,#N/A,FALSE,"Prav";#N/A,#N/A,FALSE,"Irbe";#N/A,#N/A,FALSE,"Plavix";#N/A,#N/A,FALSE,"Capt";#N/A,#N/A,FALSE,"Fosi"}</definedName>
    <definedName name="wrn.Cash." hidden="1">{"CashPrint",#N/A,FALSE,"Cash"}</definedName>
    <definedName name="wrn.CASH._.FLOW." hidden="1">{"CASH FLOW",#N/A,FALSE,"A"}</definedName>
    <definedName name="wrn.Cash._.Flow._.Statement." hidden="1">{#N/A,#N/A,FALSE,"Financial Datas"}</definedName>
    <definedName name="wrn.CASH._.FLOW._1" hidden="1">{"CASH FLOW",#N/A,FALSE,"A"}</definedName>
    <definedName name="wrn.CASH._.FLOW._1_1" hidden="1">{"CASH FLOW",#N/A,FALSE,"A"}</definedName>
    <definedName name="wrn.CASH._.FLOW._2" hidden="1">{"CASH FLOW",#N/A,FALSE,"A"}</definedName>
    <definedName name="wrn.Cash._.Plan." hidden="1">{"cash plan",#N/A,FALSE,"fccashflow"}</definedName>
    <definedName name="wrn.Cashflow." hidden="1">{"Cash flow - inflow &amp; outflow",#N/A,TRUE,"Cashflow";"Cash flow - inflow &amp; outflow 1",#N/A,TRUE,"Cashflow";"Cash flow - peak negative cash flow",#N/A,TRUE,"Cashflow";"Cash flow - peak negative cash flow 1",#N/A,TRUE,"Cashflow";"Cash flow - Financing Plan",#N/A,TRUE,"Cashflow";"Cash flow - Financing Plan 1",#N/A,TRUE,"Cashflow";"Cash flow - Means of Finance",#N/A,TRUE,"Cashflow";"Cash flow - Means of finance 1",#N/A,TRUE,"Cashflow"}</definedName>
    <definedName name="wrn.Cashflow._.Summary." hidden="1">{#N/A,#N/A,FALSE,"Cashflow"}</definedName>
    <definedName name="wrn.CEA._.Budget._.months._.sterling."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wrn.CEA._.Budget._.years._.sterling." hidden="1">{"CEA Group Budget years sterling",#N/A,TRUE,"Profit and Loss";"CEA Group Budget years sterling",#N/A,TRUE,"Firm capex";"CEA Group Budget years sterling",#N/A,TRUE,"Gross profit analysis";"CEA Group Budget years sterling",#N/A,TRUE,"Cashflow";"CEA Group Budget years sterling",#N/A,TRUE,"Balance Sheet"}</definedName>
    <definedName name="wrn.CEA._.Budget._.years._.USD." hidden="1">{"CEA Group Budget years USD",#N/A,TRUE,"Profit and Loss";"CEA Group Budget years USD",#N/A,TRUE,"Firm capex";"CEA Group Budget years USD",#N/A,TRUE,"Gross profit analysis";"CEA Group Budget years USD",#N/A,TRUE,"Cashflow";"CEA Group Budget years USD",#N/A,TRUE,"Balance Sheet"}</definedName>
    <definedName name="wrn.CEA._.Group._.budget._.months._.USD." hidden="1">{"CEA Group budget months USD",#N/A,TRUE,"Profit and Loss";"CEA Group budget months USD",#N/A,TRUE,"Firm capex";"CEA Group budget months USD",#N/A,TRUE,"Gross profit analysis";"CEA Group budget months USD",#N/A,TRUE,"Cashflow";"CEA Group budget months USD",#N/A,TRUE,"Balance Sheet"}</definedName>
    <definedName name="wrn.CEGH._.Budget._.months._.sterling." hidden="1">{"CEGH Group Budget months only sterling",#N/A,TRUE,"Profit and Loss";"CEGH Group Budget months only sterling",#N/A,TRUE,"Firm capex";"CEGH Group Budget months only sterling",#N/A,TRUE,"Gross profit analysis";"CEGH Group Budget months only sterling",#N/A,TRUE,"Cashflow";"CEGH Group Budget months only sterling",#N/A,TRUE,"Balance Sheet"}</definedName>
    <definedName name="wrn.CEGH._.Budget._.months._.USD." hidden="1">{"CEGH Budget months only in USD",#N/A,TRUE,"Profit and Loss";"CEGH Budget months only in USD",#N/A,TRUE,"Firm capex";"CEGH Budget months only in USD",#N/A,TRUE,"Gross profit analysis";"CEGH Budget months only in USD",#N/A,TRUE,"Cashflow";"CEGH Budget months only in USD",#N/A,TRUE,"Balance Sheet"}</definedName>
    <definedName name="wrn.CEGH._.Budget._.years._.sterling."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wrn.CEGh._.Budget._.years._.USD." hidden="1">{"CEGH Budget years USD",#N/A,TRUE,"Profit and Loss";"CEGH Budget years USD",#N/A,TRUE,"Firm capex";"CEGH Budget years USD",#N/A,TRUE,"Gross profit analysis";"CEGH Budget years USD",#N/A,TRUE,"Cashflow";"CEGH Budget years USD",#N/A,TRUE,"Balance Sheet"}</definedName>
    <definedName name="wrn.CEGH._.sub._.group._.months._.sterling." hidden="1">{"CEGH sub-group budget months only sterling",#N/A,TRUE,"Profit and Loss";"CEGH sub-group budget months only sterling",#N/A,TRUE,"Firm capex";"CEGH sub-group budget months only sterling",#N/A,TRUE,"Cashflow";"CEGH sub-group budget months only sterling",#N/A,TRUE,"Balance Sheet"}</definedName>
    <definedName name="wrn.CEGH._.sub._.group._.months._.USD." hidden="1">{"CEGH sub group months USD",#N/A,TRUE,"Profit and Loss";"CEGH sub group months USD",#N/A,TRUE,"Firm capex";"CEGH sub group months USD",#N/A,TRUE,"Cashflow";"CEGH sub group months USD",#N/A,TRUE,"Balance Sheet"}</definedName>
    <definedName name="wrn.CEGH._.sub._.group._.years._.sterling." hidden="1">{"CEGH sub-group budget years sterling",#N/A,TRUE,"Profit and Loss";"CEGH sub-group budget years sterling",#N/A,TRUE,"Firm capex";"CEGH sub-group budget years sterling",#N/A,TRUE,"Cashflow";"CEGH sub-group budget years sterling",#N/A,TRUE,"Balance Sheet"}</definedName>
    <definedName name="wrn.CEGH._.sub._.group._.years._.USD." hidden="1">{"CEGH sub-group years USD",#N/A,TRUE,"Profit and Loss";"CEGH sub-group years USD",#N/A,TRUE,"Firm capex";"CEGH sub-group years USD",#N/A,TRUE,"Cashflow";"CEGH sub-group years USD",#N/A,TRUE,"Balance Sheet"}</definedName>
    <definedName name="wrn.CEI._.Budget._.months._.sterling." hidden="1">{"CEI Budget months only sterling",#N/A,TRUE,"Profit and Loss";"CEI Budget months only sterling",#N/A,TRUE,"Firm capex";"CEI Budget months only sterling",#N/A,TRUE,"Gross profit analysis";"CEI Budget months only sterling",#N/A,TRUE,"Cashflow";"CEI Budget months only sterling",#N/A,TRUE,"Balance Sheet"}</definedName>
    <definedName name="wrn.CEI._.Budget._.months._.USD." hidden="1">{"CEI budget months USD",#N/A,TRUE,"Profit and Loss";"CEI budget months USD",#N/A,TRUE,"Firm capex";"CEI budget months USD",#N/A,TRUE,"Gross profit analysis";"CEI budget months USD",#N/A,TRUE,"Cashflow";"CEI budget months USD",#N/A,TRUE,"Balance Sheet"}</definedName>
    <definedName name="wrn.CEI._.Budget._.years._.sterling." hidden="1">{"CEI Budget years sterling",#N/A,TRUE,"Profit and Loss";"CEI Budget years sterling",#N/A,TRUE,"Firm capex";"CEI Budget years sterling",#N/A,TRUE,"Gross profit analysis";"CEI Budget years sterling",#N/A,TRUE,"Cashflow";"CEI Budget years sterling",#N/A,TRUE,"Balance Sheet"}</definedName>
    <definedName name="wrn.CEI._.Budget._.years._.USD." hidden="1">{"CEI Budget years USD",#N/A,TRUE,"Profit and Loss";"CEI Budget years USD",#N/A,TRUE,"Firm capex";"CEI Budget years USD",#N/A,TRUE,"Gross profit analysis";"CEI Budget years USD",#N/A,TRUE,"Cashflow";"CEI Budget years USD",#N/A,TRUE,"Balance Sheet"}</definedName>
    <definedName name="wrn.Central._.Nervous._.System." hidden="1">{#N/A,#N/A,FALSE,"CNS";#N/A,#N/A,FALSE,"Serz";#N/A,#N/A,FALSE,"Ace"}</definedName>
    <definedName name="wrn.CF." hidden="1">{#N/A,#N/A,FALSE,"CF YTD";#N/A,#N/A,FALSE,"CF MTD";#N/A,#N/A,FALSE,"CF WS"}</definedName>
    <definedName name="wrn.cf2" hidden="1">{#N/A,#N/A,FALSE,"CF YTD";#N/A,#N/A,FALSE,"CF MTD";#N/A,#N/A,FALSE,"CF WS"}</definedName>
    <definedName name="wrn.cg" hidden="1">{#N/A,#N/A,TRUE,"CIN-11";#N/A,#N/A,TRUE,"CIN-13";#N/A,#N/A,TRUE,"CIN-14";#N/A,#N/A,TRUE,"CIN-16";#N/A,#N/A,TRUE,"CIN-17";#N/A,#N/A,TRUE,"CIN-18";#N/A,#N/A,TRUE,"CIN Earnings To Fixed Charges";#N/A,#N/A,TRUE,"CIN Financial Ratios";#N/A,#N/A,TRUE,"CIN-IS";#N/A,#N/A,TRUE,"CIN-BS";#N/A,#N/A,TRUE,"CIN-CS";#N/A,#N/A,TRUE,"Invest In Unconsol Subs"}</definedName>
    <definedName name="wrn.CGE" hidden="1">{#N/A,#N/A,TRUE,"CIN-11";#N/A,#N/A,TRUE,"CIN-13";#N/A,#N/A,TRUE,"CIN-14";#N/A,#N/A,TRUE,"CIN-16";#N/A,#N/A,TRUE,"CIN-17";#N/A,#N/A,TRUE,"CIN-18";#N/A,#N/A,TRUE,"CIN Earnings To Fixed Charges";#N/A,#N/A,TRUE,"CIN Financial Ratios";#N/A,#N/A,TRUE,"CIN-IS";#N/A,#N/A,TRUE,"CIN-BS";#N/A,#N/A,TRUE,"CIN-CS";#N/A,#N/A,TRUE,"Invest In Unconsol Subs"}</definedName>
    <definedName name="wrn.Charts._.FSP." hidden="1">{"Charts FSP - Exch.Rates-Macro Eco.Paramaters",#N/A,TRUE,"Charts-FSP";"Charts FSP - Cities DEL growth-Revenues",#N/A,TRUE,"Charts-FSP";"Charts FSP - Revenue Breakup-Revenue Mix",#N/A,TRUE,"Charts-FSP";"Charts FSP - Tariff per minute-Tariff in US $",#N/A,TRUE,"Charts-FSP";"Charts FSP - ARPL TC - SME",#N/A,TRUE,"Charts-FSP";"Charts FSP - ARPL  HH - PCO",#N/A,TRUE,"Charts-FSP";"Charts FSP - Overall Call ARPL - Total Rev.per line",#N/A,TRUE,"Charts-FSP";"Charts FSP - Capex per line-Teledensity",#N/A,TRUE,"Charts-FSP";"Charts FSP - Market Share TC - SME",#N/A,TRUE,"Charts-FSP";"Charts FSP - Market Share HH - PCO",#N/A,TRUE,"Charts-FSP"}</definedName>
    <definedName name="wrn.Charts._.Overall." hidden="1">{"charts-overall  subsribers-teledensity",#N/A,TRUE,"Charts-Overall";"charts overall - market share",#N/A,TRUE,"Charts-Overall";"charts overall - crpl-arpl",#N/A,TRUE,"Charts-Overall";"charts overall - capex-tariffs",#N/A,TRUE,"Charts-Overall";"charts overall - ttl subscriber mix - ttl revenue mix",#N/A,TRUE,"Charts-Overall";"charts overall -  profitability",#N/A,TRUE,"Charts-Overall"}</definedName>
    <definedName name="wrn.Chiffre._.d_affaires." hidden="1">{"Chffre d'affaires DEK",#N/A,FALSE,"Chiffre d'affaires";"Chiffre d'affaires DEG",#N/A,FALSE,"Chiffre d'affaires";"Chiffre d'affaires OCP",#N/A,FALSE,"Chiffre d'affaires"}</definedName>
    <definedName name="wrn.Chiron._.IRS._.Audit." hidden="1">{#N/A,#N/A,FALSE,"Summary";#N/A,#N/A,FALSE,"1991";#N/A,#N/A,FALSE,"91 AMT";#N/A,#N/A,FALSE,"1992";#N/A,#N/A,FALSE,"92 AMT";#N/A,#N/A,FALSE,"1993";#N/A,#N/A,FALSE,"93 AMT"}</definedName>
    <definedName name="wrn.ci" hidden="1">{#N/A,#N/A,TRUE,"CIN-11";#N/A,#N/A,TRUE,"CIN-13";#N/A,#N/A,TRUE,"CIN-14";#N/A,#N/A,TRUE,"CIN-16";#N/A,#N/A,TRUE,"CIN-17";#N/A,#N/A,TRUE,"CIN-18";#N/A,#N/A,TRUE,"CIN Earnings To Fixed Charges";#N/A,#N/A,TRUE,"CIN Financial Ratios";#N/A,#N/A,TRUE,"CIN-IS";#N/A,#N/A,TRUE,"CIN-BS";#N/A,#N/A,TRUE,"CIN-CS";#N/A,#N/A,TRUE,"Invest In Unconsol Subs"}</definedName>
    <definedName name="wrn.CIN." hidden="1">{#N/A,#N/A,TRUE,"CIN-11";#N/A,#N/A,TRUE,"CIN-13";#N/A,#N/A,TRUE,"CIN-14";#N/A,#N/A,TRUE,"CIN-16";#N/A,#N/A,TRUE,"CIN-17";#N/A,#N/A,TRUE,"CIN-18";#N/A,#N/A,TRUE,"CIN Earnings To Fixed Charges";#N/A,#N/A,TRUE,"CIN Financial Ratios";#N/A,#N/A,TRUE,"CIN-IS";#N/A,#N/A,TRUE,"CIN-BS";#N/A,#N/A,TRUE,"CIN-CS";#N/A,#N/A,TRUE,"Invest In Unconsol Subs"}</definedName>
    <definedName name="wrn.COMBINED." hidden="1">{#N/A,#N/A,FALSE,"INPUTS";#N/A,#N/A,FALSE,"PROFORMA BSHEET";#N/A,#N/A,FALSE,"COMBINED";#N/A,#N/A,FALSE,"HIGH YIELD";#N/A,#N/A,FALSE,"COMB_GRAPHS"}</definedName>
    <definedName name="wrn.COMBINED._1" hidden="1">{#N/A,#N/A,FALSE,"INPUTS";#N/A,#N/A,FALSE,"PROFORMA BSHEET";#N/A,#N/A,FALSE,"COMBINED";#N/A,#N/A,FALSE,"HIGH YIELD";#N/A,#N/A,FALSE,"COMB_GRAPHS"}</definedName>
    <definedName name="wrn.COMBINED._2" hidden="1">{#N/A,#N/A,FALSE,"INPUTS";#N/A,#N/A,FALSE,"PROFORMA BSHEET";#N/A,#N/A,FALSE,"COMBINED";#N/A,#N/A,FALSE,"HIGH YIELD";#N/A,#N/A,FALSE,"COMB_GRAPHS"}</definedName>
    <definedName name="wrn.COMBINED._3" hidden="1">{#N/A,#N/A,FALSE,"INPUTS";#N/A,#N/A,FALSE,"PROFORMA BSHEET";#N/A,#N/A,FALSE,"COMBINED";#N/A,#N/A,FALSE,"HIGH YIELD";#N/A,#N/A,FALSE,"COMB_GRAPHS"}</definedName>
    <definedName name="wrn.COMBINED._4" hidden="1">{#N/A,#N/A,FALSE,"INPUTS";#N/A,#N/A,FALSE,"PROFORMA BSHEET";#N/A,#N/A,FALSE,"COMBINED";#N/A,#N/A,FALSE,"HIGH YIELD";#N/A,#N/A,FALSE,"COMB_GRAPHS"}</definedName>
    <definedName name="wrn.COMBINED._5" hidden="1">{#N/A,#N/A,FALSE,"INPUTS";#N/A,#N/A,FALSE,"PROFORMA BSHEET";#N/A,#N/A,FALSE,"COMBINED";#N/A,#N/A,FALSE,"HIGH YIELD";#N/A,#N/A,FALSE,"COMB_GRAPHS"}</definedName>
    <definedName name="wrn.COMMENTAIRES." hidden="1">{#N/A,#N/A,FALSE,"SYNTHESE-c";#N/A,#N/A,FALSE,"PUB-c";#N/A,#N/A,FALSE,"OP CONSO-c";#N/A,#N/A,FALSE,"REFERENCTS-c";#N/A,#N/A,FALSE,"ETUDES MKG-c";#N/A,#N/A,FALSE,"PACKAGING-c";#N/A,#N/A,FALSE,"DIR COM-c";#N/A,#N/A,FALSE,"MEDIA-c"}</definedName>
    <definedName name="wrn.COMMISSION." hidden="1">{"FORM17",#N/A,FALSE,"Commission1";"FORM17.1",#N/A,FALSE,"Commission2"}</definedName>
    <definedName name="wrn.CompAbs." hidden="1">{#N/A,#N/A,FALSE,"CompAbs"}</definedName>
    <definedName name="wrn.COMPCO." hidden="1">{"Page1",#N/A,FALSE,"CompCo";"Page2",#N/A,FALSE,"CompCo"}</definedName>
    <definedName name="wrn.complet." hidden="1">{"Ventes",#N/A,TRUE,"Ventes";"Synthèse Rex",#N/A,TRUE,"Exploitation";"Ecarts Rex",#N/A,TRUE,"Exploitation";"Graphe Rex",#N/A,TRUE,"Graphe PEB";"RCE Synthèse",#N/A,TRUE,"Capitaux";"Graph Capitaux",#N/A,TRUE,"Capitaux";"RCE Renta",#N/A,TRUE,"Capitaux";"Graph RCE",#N/A,TRUE,"Capitaux";"Effectifs",#N/A,TRUE,"Opérations";"Invest",#N/A,TRUE,"Opérations";"Resbil",#N/A,TRUE,"Finance"}</definedName>
    <definedName name="wrn.comps." hidden="1">{#N/A,#N/A,FALSE,"Comp"}</definedName>
    <definedName name="wrn.Computation._.3CD._.Details." hidden="1">{"Computation Tax",#N/A,FALSE,"43B";"Dep I.Tax",#N/A,FALSE,"43B";"I Tax Losses",#N/A,FALSE,"43B";"Annex-III 3CD",#N/A,FALSE,"43B";"Cash Payments",#N/A,FALSE,"43B";"43B",#N/A,FALSE,"43B"}</definedName>
    <definedName name="wrn.Computation._.3CD._.Details._1" hidden="1">{"Computation Tax",#N/A,FALSE,"43B";"Dep I.Tax",#N/A,FALSE,"43B";"I Tax Losses",#N/A,FALSE,"43B";"Annex-III 3CD",#N/A,FALSE,"43B";"Cash Payments",#N/A,FALSE,"43B";"43B",#N/A,FALSE,"43B"}</definedName>
    <definedName name="wrn.Computation._.3CD._.Details._1_1" hidden="1">{"Computation Tax",#N/A,FALSE,"43B";"Dep I.Tax",#N/A,FALSE,"43B";"I Tax Losses",#N/A,FALSE,"43B";"Annex-III 3CD",#N/A,FALSE,"43B";"Cash Payments",#N/A,FALSE,"43B";"43B",#N/A,FALSE,"43B"}</definedName>
    <definedName name="wrn.Computation._.3CD._.Details._2" hidden="1">{"Computation Tax",#N/A,FALSE,"43B";"Dep I.Tax",#N/A,FALSE,"43B";"I Tax Losses",#N/A,FALSE,"43B";"Annex-III 3CD",#N/A,FALSE,"43B";"Cash Payments",#N/A,FALSE,"43B";"43B",#N/A,FALSE,"43B"}</definedName>
    <definedName name="wrn.consumable." hidden="1">{#N/A,#N/A,FALSE,"consu_cover";#N/A,#N/A,FALSE,"consu_strategy";#N/A,#N/A,FALSE,"consu_flow";#N/A,#N/A,FALSE,"Summary_reqmt";#N/A,#N/A,FALSE,"field_ppg";#N/A,#N/A,FALSE,"ppg_shop";#N/A,#N/A,FALSE,"strl";#N/A,#N/A,FALSE,"tankages";#N/A,#N/A,FALSE,"gases"}</definedName>
    <definedName name="wrn.Consumer._.Medicines." hidden="1">{#N/A,#N/A,FALSE,"OTC";#N/A,#N/A,FALSE,"Ther";#N/A,#N/A,FALSE,"Temp";#N/A,#N/A,FALSE,"Exce";#N/A,#N/A,FALSE,"Buff";#N/A,#N/A,FALSE,"Picot";#N/A,#N/A,FALSE,"Luftal";#N/A,#N/A,FALSE,"Comt"}</definedName>
    <definedName name="wrn.Continous._.Page._.Numbers._.DCF." hidden="1">{#N/A,#N/A,TRUE,"Cover Page";#N/A,#N/A,TRUE,"Assumptions MPM";#N/A,#N/A,TRUE,"Summary Sheet MPM";#N/A,#N/A,TRUE,"Output MPM";#N/A,#N/A,TRUE,"Input MPM";#N/A,#N/A,TRUE,"Assets MPM";#N/A,#N/A,TRUE,"Valuation Summary MPM";#N/A,#N/A,TRUE,"KMK";#N/A,#N/A,TRUE,"Demag";#N/A,#N/A,TRUE,"Van Dorn";#N/A,#N/A,TRUE,"Billion";#N/A,#N/A,TRUE,"Berstorff";#N/A,#N/A,TRUE,"Assumptions Netstal";#N/A,#N/A,TRUE,"Summary Sheet Netstal";#N/A,#N/A,TRUE,"Output Netstal";#N/A,#N/A,TRUE,"Input Netstal";#N/A,#N/A,TRUE,"Assets Netstal";#N/A,#N/A,TRUE,"Valuation Summary Netstal";#N/A,#N/A,TRUE,"Growth Assumpt BUs";#N/A,#N/A,TRUE,"Growth Analysis";#N/A,#N/A,TRUE,"Assumptions MPM ex N";#N/A,#N/A,TRUE,"Summary Sheet MPM ex N";#N/A,#N/A,TRUE,"Output MPM ex N";#N/A,#N/A,TRUE,"Input MPM ex N";#N/A,#N/A,TRUE,"Assets MPM ex N";#N/A,#N/A,TRUE,"Valuation Summary MPM ex N"}</definedName>
    <definedName name="wrn.CORR." hidden="1">{"INCSTMT1",#N/A,FALSE,"COR";"INCSTMT2",#N/A,FALSE,"COR"}</definedName>
    <definedName name="wrn.Cover." hidden="1">{"coverall",#N/A,FALSE,"Definitions";"cover1",#N/A,FALSE,"Definitions";"cover2",#N/A,FALSE,"Definitions";"cover3",#N/A,FALSE,"Definitions";"cover4",#N/A,FALSE,"Definitions";"cover5",#N/A,FALSE,"Definitions";"blank",#N/A,FALSE,"Definitions"}</definedName>
    <definedName name="wrn.CPC." hidden="1">{#N/A,#N/A,FALSE,"DEG (12)";#N/A,#N/A,FALSE,"OCP (11)";#N/A,#N/A,FALSE,"DEK (13)"}</definedName>
    <definedName name="wrn.Daily._.POB." hidden="1">{#N/A,#N/A,FALSE,"Sheet1 (2)"}</definedName>
    <definedName name="wrn.Danilo." hidden="1">{#N/A,#N/A,TRUE,"Main Issues";#N/A,#N/A,TRUE,"Income statement ($)"}</definedName>
    <definedName name="wrn.Dash._.Board." hidden="1">{#N/A,#N/A,FALSE,"Dashboard";#N/A,#N/A,FALSE,"BULK Dashboard";#N/A,#N/A,FALSE,"Pnue. &amp; Env. Dashboard";#N/A,#N/A,FALSE,"Spes. Equip. Dashboard";#N/A,#N/A,FALSE,"IST Dashboard";#N/A,#N/A,FALSE,"ASS Dashboard"}</definedName>
    <definedName name="wrn.database." hidden="1">{"subs",#N/A,FALSE,"database ";"proportional",#N/A,FALSE,"database "}</definedName>
    <definedName name="wrn.dcf." hidden="1">{"mgmt forecast",#N/A,FALSE,"Mgmt Forecast";"dcf table",#N/A,FALSE,"Mgmt Forecast";"sensitivity",#N/A,FALSE,"Mgmt Forecast";"table inputs",#N/A,FALSE,"Mgmt Forecast";"calculations",#N/A,FALSE,"Mgmt Forecast"}</definedName>
    <definedName name="wrn.DCFEpervier." hidden="1">{#N/A,#N/A,FALSE,"Inc. Statement-DCF";#N/A,#N/A,FALSE,"Assumptions";#N/A,#N/A,FALSE,"Inputs - Sales (KFF)";#N/A,#N/A,FALSE,"Inputs - Margins %";#N/A,#N/A,FALSE,"Inputs - Units";#N/A,#N/A,FALSE,"Output - Prices";#N/A,#N/A,FALSE,"Outputs - Margins (KFF)";#N/A,#N/A,FALSE,"Outputs - Costs";#N/A,#N/A,FALSE,"Outputs - Costs % ";#N/A,#N/A,FALSE,"Output - Units % Inc.";#N/A,#N/A,FALSE,"Output - Sales % Inc";#N/A,#N/A,FALSE,"Output - Prices % Inc.";#N/A,#N/A,FALSE,"WACC"}</definedName>
    <definedName name="wrn.Debbie._.Hawkins." hidden="1">{"Admin Costs",#N/A,FALSE,"Act.Fcst Costs"}</definedName>
    <definedName name="wrn.DEG." hidden="1">{#N/A,#N/A,FALSE,"DEG-PR(28)";#N/A,#N/A,FALSE,"DEG (12)";#N/A,#N/A,FALSE,"Frais Financiers ";#N/A,#N/A,FALSE,"Redevance";"Chiffre d'affaires DEG",#N/A,FALSE,"Chiffre d'affaires";#N/A,#N/A,FALSE,"Dotations"}</definedName>
    <definedName name="wrn.DEK." hidden="1">{#N/A,#N/A,FALSE,"DEK-PR(34)";#N/A,#N/A,FALSE,"DEK (13)";"Chffre d'affaires DEK",#N/A,FALSE,"Chiffre d'affaires";#N/A,#N/A,FALSE,"Dotations";#N/A,#N/A,FALSE,"Frais Financiers ";#N/A,#N/A,FALSE,"Redevance"}</definedName>
    <definedName name="wrn.denso." hidden="1">{#N/A,#N/A,FALSE,"196126-0690";#N/A,#N/A,FALSE,"196126-0690";#N/A,#N/A,FALSE,"1961165-0201"}</definedName>
    <definedName name="wrn.Depreciation." hidden="1">{"GAAP Deprec",#N/A,TRUE,"Financials";"Tax Deprec",#N/A,TRUE,"Financials"}</definedName>
    <definedName name="wrn.detail." hidden="1">{#N/A,#N/A,FALSE,"TOTAL SSS";#N/A,#N/A,FALSE,"SES Y93";#N/A,#N/A,FALSE,"SES AW FEE";#N/A,#N/A,FALSE,"DSP BK14";#N/A,#N/A,FALSE,"DSP BK14 AW FEE";#N/A,#N/A,FALSE,"DSP BLK 14 FPLOE";#N/A,#N/A,FALSE,"DSP BLK 14 FPLOE";#N/A,#N/A,FALSE,"S14 DESGN";#N/A,#N/A,FALSE,"DSP BLK 18";#N/A,#N/A,FALSE,"DSP BLK 18 AW FEE";#N/A,#N/A,FALSE,"DSP BL18 FFP";#N/A,#N/A,FALSE,"DSP BLK18 CPAF";#N/A,#N/A,FALSE,"DSP BLK 23";#N/A,#N/A,FALSE,"DSP BLK 23 AW FEE";#N/A,#N/A,FALSE,"DSP 23 TERM";#N/A,#N/A,FALSE,"H2O DAMAGE";#N/A,#N/A,FALSE,"DSP ENG";#N/A,#N/A,FALSE,"SBIR";#N/A,#N/A,FALSE,"SBIR STUDY";#N/A,#N/A,FALSE,"CTPP";#N/A,#N/A,FALSE,"CTPP AW FEE";#N/A,#N/A,FALSE,"JTAGS";#N/A,#N/A,FALSE,"TSD";#N/A,#N/A,FALSE,"TSDE";#N/A,#N/A,FALSE,"SRSU";#N/A,#N/A,FALSE,"SRSU Spares";#N/A,#N/A,FALSE,"TSS";#N/A,#N/A,FALSE,"LVI";#N/A,#N/A,FALSE,"GS14";#N/A,#N/A,FALSE,"GS14 CPFF";#N/A,#N/A,FALSE,"GCO";#N/A,#N/A,FALSE,"GCO";#N/A,#N/A,FALSE,"PUP";#N/A,#N/A,FALSE,"CENTRAL FP";#N/A,#N/A,FALSE,"CENTRAL CPFF";#N/A,#N/A,FALSE,"CENTRAL TERM";#N/A,#N/A,FALSE,"WAM";#N/A,#N/A,FALSE,"SPIRIT III";#N/A,#N/A,FALSE,"LLUM";#N/A,#N/A,FALSE,"Mixed Signal";#N/A,#N/A,FALSE,"HGCDTE";#N/A,#N/A,FALSE,"CO INV";#N/A,#N/A,FALSE,"MISC"}</definedName>
    <definedName name="wrn.Detail._.Balance._.Sheet." hidden="1">{#N/A,#N/A,FALSE,"Detail"}</definedName>
    <definedName name="wrn.Detail_Projection." hidden="1">{#N/A,#N/A,FALSE,"Detail YTD"}</definedName>
    <definedName name="wrn.Detailed._.P._.and._.L." hidden="1">{"P and L Detail Page 1",#N/A,FALSE,"Data";"P and L Detail Page 2",#N/A,FALSE,"Data"}</definedName>
    <definedName name="wrn.document." hidden="1">{"consolidated",#N/A,FALSE,"Sheet1";"cms",#N/A,FALSE,"Sheet1";"fse",#N/A,FALSE,"Sheet1"}</definedName>
    <definedName name="wrn.Draft." hidden="1">{"Draft",#N/A,FALSE,"Feb-96"}</definedName>
    <definedName name="wrn.Drawings." hidden="1">{"DDC1",#N/A,FALSE,"I";"DDC2",#N/A,FALSE,"I"}</definedName>
    <definedName name="wrn.Drawings._1" hidden="1">{"DDC1",#N/A,FALSE,"I";"DDC2",#N/A,FALSE,"I"}</definedName>
    <definedName name="wrn.Drawings._2" hidden="1">{"DDC1",#N/A,FALSE,"I";"DDC2",#N/A,FALSE,"I"}</definedName>
    <definedName name="wrn.Drawings._3" hidden="1">{"DDC1",#N/A,FALSE,"I";"DDC2",#N/A,FALSE,"I"}</definedName>
    <definedName name="wrn.Drawings._4" hidden="1">{"DDC1",#N/A,FALSE,"I";"DDC2",#N/A,FALSE,"I"}</definedName>
    <definedName name="wrn.Drawings._5" hidden="1">{"DDC1",#N/A,FALSE,"I";"DDC2",#N/A,FALSE,"I"}</definedName>
    <definedName name="wrn.Drs._.Rep." hidden="1">{#N/A,#N/A,FALSE,"Apr'01"}</definedName>
    <definedName name="wrn.Drs._.Rep._1" hidden="1">{#N/A,#N/A,FALSE,"Apr'01"}</definedName>
    <definedName name="wrn.Drs._.Rep._2" hidden="1">{#N/A,#N/A,FALSE,"Apr'01"}</definedName>
    <definedName name="wrn.Drs._.Rep._3" hidden="1">{#N/A,#N/A,FALSE,"Apr'01"}</definedName>
    <definedName name="wrn.Economic._.Value._.Added._.Analysis." hidden="1">{"EVA",#N/A,FALSE,"EVA";"WACC",#N/A,FALSE,"WACC"}</definedName>
    <definedName name="wrn.EDAR." hidden="1">{"Datos",#N/A,TRUE,"Datos"}</definedName>
    <definedName name="wrn.EDITIONMATRICE." hidden="1">{#N/A,#N/A,FALSE,"REPORTINDUSTRIEL";#N/A,#N/A,FALSE,"REPORTSAGAL"}</definedName>
    <definedName name="wrn.Edo._.Res._.Acumulado." hidden="1">{"Edo Res Acum 1 Corrientes",#N/A,FALSE,"Edo Res Acum ";"Edo Res Acum 2 Corrientes",#N/A,FALSE,"Edo Res Acum "}</definedName>
    <definedName name="wrn.edvtcshl." hidden="1">{#N/A,#N/A,FALSE,"vtcshl92";#N/A,#N/A,FALSE,"vtcshl93";#N/A,#N/A,FALSE,"vtcshl94";#N/A,#N/A,FALSE,"vtcshl95";#N/A,#N/A,FALSE,"vtcshl96"}</definedName>
    <definedName name="wrn.EE4._.Budget._.months._.sterling." hidden="1">{"EE4 Budget months only sterling",#N/A,TRUE,"Profit and Loss";"EE4 Budget months only sterling",#N/A,TRUE,"Firm capex";"EE4 Budget months only sterling",#N/A,TRUE,"Cashflow";"EE4 Budget months only sterling",#N/A,TRUE,"Balance Sheet"}</definedName>
    <definedName name="wrn.EE4._.Budget._.months._.USD." hidden="1">{"EE4 Budget months only in USD",#N/A,TRUE,"Profit and Loss";"EE4 Budget months only in USD",#N/A,TRUE,"Firm capex";"EE4 Budget months only in USD",#N/A,TRUE,"Cashflow";"EE4 Budget months only in USD",#N/A,TRUE,"Balance Sheet"}</definedName>
    <definedName name="wrn.EE4._.budget._.years._.sterling." hidden="1">{"EE4 Budget years sterling",#N/A,TRUE,"Profit and Loss";"EE4 Budget years sterling",#N/A,TRUE,"Firm capex";"EE4 Budget years sterling",#N/A,TRUE,"Cashflow";"EE4 Budget years sterling",#N/A,TRUE,"Balance Sheet"}</definedName>
    <definedName name="wrn.EE4._.Budget._.years._.USD." hidden="1">{"EE4 Budget years USD",#N/A,TRUE,"Profit and Loss";"EE4 Budget years USD",#N/A,TRUE,"Firm capex";"EE4 Budget years USD",#N/A,TRUE,"Cashflow";"EE4 Budget years USD",#N/A,TRUE,"Balance Sheet"}</definedName>
    <definedName name="wrn.Elaborate." hidden="1">{#N/A,#N/A,FALSE,"Cash Flows";#N/A,#N/A,FALSE,"Fixed Assets";#N/A,#N/A,FALSE,"Balance Sheet";#N/A,#N/A,FALSE,"P &amp; L"}</definedName>
    <definedName name="wrn.Equipment._.cost." hidden="1">{"Equipment cost",#N/A,FALSE,"bulks"}</definedName>
    <definedName name="wrn.eregli." hidden="1">{"satış-üretim",#N/A,FALSE,"faaliyet bilgileri";"pancar-avans",#N/A,FALSE,"faaliyet bilgileri";"smm-ytl bazlı",#N/A,FALSE,"faaliyet bilgileri";"smm-$",#N/A,FALSE,"faaliyet bilgileri";"yardımcı malzeme-personel",#N/A,FALSE,"faaliyet bilgileri";"diğer",#N/A,FALSE,"faaliyet bilgileri";"bilanço-ytl",#N/A,FALSE,"TL-kanuni";"gelir tablosu-ytl",#N/A,FALSE,"TL-kanuni";"rasyo analizi",#N/A,FALSE,"TL-kanuni";"bilanço $",#N/A,FALSE,"DCF";"gelir tablosu $",#N/A,FALSE,"DCF"}</definedName>
    <definedName name="wrn.Escenarios._.de._.Bandas." hidden="1">{#N/A,"Valores de los cuartiles",FALSE,"INFO BANDAS";#N/A,"Valores redondeados",FALSE,"INFO BANDAS"}</definedName>
    <definedName name="wrn.Estado._.Resultados._.constantes." hidden="1">{"Edo Resultados 1 constantes",#N/A,FALSE,"Edo Res";"Edo Resultados 2 constantes",#N/A,FALSE,"Edo Res"}</definedName>
    <definedName name="wrn.Estado._.Resultados._.corrientes." hidden="1">{"Edo Resultados 1 corrientes",#N/A,FALSE,"Edo Res";"Edo Resultados 2 corrientes",#N/A,FALSE,"Edo Res"}</definedName>
    <definedName name="wrn.este." hidden="1">{#N/A,#N/A,FALSE,"DATOS";#N/A,#N/A,FALSE,"RESUMEN";#N/A,#N/A,FALSE,"INVERS"}</definedName>
    <definedName name="wrn.Etafi." hidden="1">{#N/A,#N/A,FALSE,"SIG";#N/A,#N/A,FALSE,"Graphe_SIG";#N/A,#N/A,FALSE,"CAF";#N/A,#N/A,FALSE,"VA";#N/A,#N/A,FALSE,"Autofinancement";#N/A,#N/A,FALSE,"BILAN";#N/A,#N/A,FALSE,"FR";#N/A,#N/A,FALSE,"Exploitation";#N/A,#N/A,FALSE,"Rentabilité";#N/A,#N/A,FALSE,"Profit";#N/A,#N/A,FALSE,"Financier";#N/A,#N/A,FALSE,"Trésorerie"}</definedName>
    <definedName name="wrn.Etafi._1" hidden="1">{#N/A,#N/A,FALSE,"SIG";#N/A,#N/A,FALSE,"Graphe_SIG";#N/A,#N/A,FALSE,"CAF";#N/A,#N/A,FALSE,"VA";#N/A,#N/A,FALSE,"Autofinancement";#N/A,#N/A,FALSE,"BILAN";#N/A,#N/A,FALSE,"FR";#N/A,#N/A,FALSE,"Exploitation";#N/A,#N/A,FALSE,"Rentabilité";#N/A,#N/A,FALSE,"Profit";#N/A,#N/A,FALSE,"Financier";#N/A,#N/A,FALSE,"Trésorerie"}</definedName>
    <definedName name="wrn.Etafi._1_1" hidden="1">{#N/A,#N/A,FALSE,"SIG";#N/A,#N/A,FALSE,"Graphe_SIG";#N/A,#N/A,FALSE,"CAF";#N/A,#N/A,FALSE,"VA";#N/A,#N/A,FALSE,"Autofinancement";#N/A,#N/A,FALSE,"BILAN";#N/A,#N/A,FALSE,"FR";#N/A,#N/A,FALSE,"Exploitation";#N/A,#N/A,FALSE,"Rentabilité";#N/A,#N/A,FALSE,"Profit";#N/A,#N/A,FALSE,"Financier";#N/A,#N/A,FALSE,"Trésorerie"}</definedName>
    <definedName name="wrn.Etafi._2" hidden="1">{#N/A,#N/A,FALSE,"SIG";#N/A,#N/A,FALSE,"Graphe_SIG";#N/A,#N/A,FALSE,"CAF";#N/A,#N/A,FALSE,"VA";#N/A,#N/A,FALSE,"Autofinancement";#N/A,#N/A,FALSE,"BILAN";#N/A,#N/A,FALSE,"FR";#N/A,#N/A,FALSE,"Exploitation";#N/A,#N/A,FALSE,"Rentabilité";#N/A,#N/A,FALSE,"Profit";#N/A,#N/A,FALSE,"Financier";#N/A,#N/A,FALSE,"Trésorerie"}</definedName>
    <definedName name="wrn.Etafi._2_1" hidden="1">{#N/A,#N/A,FALSE,"SIG";#N/A,#N/A,FALSE,"Graphe_SIG";#N/A,#N/A,FALSE,"CAF";#N/A,#N/A,FALSE,"VA";#N/A,#N/A,FALSE,"Autofinancement";#N/A,#N/A,FALSE,"BILAN";#N/A,#N/A,FALSE,"FR";#N/A,#N/A,FALSE,"Exploitation";#N/A,#N/A,FALSE,"Rentabilité";#N/A,#N/A,FALSE,"Profit";#N/A,#N/A,FALSE,"Financier";#N/A,#N/A,FALSE,"Trésorerie"}</definedName>
    <definedName name="wrn.Etafi._3" hidden="1">{#N/A,#N/A,FALSE,"SIG";#N/A,#N/A,FALSE,"Graphe_SIG";#N/A,#N/A,FALSE,"CAF";#N/A,#N/A,FALSE,"VA";#N/A,#N/A,FALSE,"Autofinancement";#N/A,#N/A,FALSE,"BILAN";#N/A,#N/A,FALSE,"FR";#N/A,#N/A,FALSE,"Exploitation";#N/A,#N/A,FALSE,"Rentabilité";#N/A,#N/A,FALSE,"Profit";#N/A,#N/A,FALSE,"Financier";#N/A,#N/A,FALSE,"Trésorerie"}</definedName>
    <definedName name="wrn.Etafi._3_1" hidden="1">{#N/A,#N/A,FALSE,"SIG";#N/A,#N/A,FALSE,"Graphe_SIG";#N/A,#N/A,FALSE,"CAF";#N/A,#N/A,FALSE,"VA";#N/A,#N/A,FALSE,"Autofinancement";#N/A,#N/A,FALSE,"BILAN";#N/A,#N/A,FALSE,"FR";#N/A,#N/A,FALSE,"Exploitation";#N/A,#N/A,FALSE,"Rentabilité";#N/A,#N/A,FALSE,"Profit";#N/A,#N/A,FALSE,"Financier";#N/A,#N/A,FALSE,"Trésorerie"}</definedName>
    <definedName name="wrn.Etafi._4" hidden="1">{#N/A,#N/A,FALSE,"SIG";#N/A,#N/A,FALSE,"Graphe_SIG";#N/A,#N/A,FALSE,"CAF";#N/A,#N/A,FALSE,"VA";#N/A,#N/A,FALSE,"Autofinancement";#N/A,#N/A,FALSE,"BILAN";#N/A,#N/A,FALSE,"FR";#N/A,#N/A,FALSE,"Exploitation";#N/A,#N/A,FALSE,"Rentabilité";#N/A,#N/A,FALSE,"Profit";#N/A,#N/A,FALSE,"Financier";#N/A,#N/A,FALSE,"Trésorerie"}</definedName>
    <definedName name="wrn.Etats._.de._.calcul." hidden="1">{"Frais financiers",#N/A,FALSE,"Frais Financiers ";"Charges de Personnel",#N/A,FALSE,"Données CPC";#N/A,#N/A,FALSE,"Dotations";"Chiffre d'affaires",#N/A,FALSE,"Chiffre d'affaires";"Redevance",#N/A,FALSE,"Redevance"}</definedName>
    <definedName name="wrn.ETATS._.DE._.SYNTHESE." hidden="1">{#N/A,#N/A,FALSE,"TABLEAU DES FLUX";#N/A,#N/A,FALSE,"COMPTE DE RESULTAT";#N/A,#N/A,FALSE,"BILAN FINANCIER";#N/A,#N/A,FALSE,"BSPL_96"}</definedName>
    <definedName name="wrn.Europe."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VENTUAL." hidden="1">{#N/A,#N/A,FALSE,"PREÇO.CPV.CA60";#N/A,#N/A,FALSE,"GALVANIZADOS";#N/A,#N/A,FALSE,"OVALADOS";#N/A,#N/A,FALSE,"TREF IND.";#N/A,#N/A,FALSE,"PREGOS";#N/A,#N/A,FALSE,"RECOZIDOS";#N/A,#N/A,FALSE,"FARPADOS";#N/A,#N/A,FALSE,"SEG INDÚSTRIA";#N/A,#N/A,FALSE,"SEG AGROPECUÁRIA";#N/A,#N/A,FALSE,"SEG CONST.CIVIL"}</definedName>
    <definedName name="wrn.Executive._.Reports."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2"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PLOTACION." hidden="1">{"DATOS",#N/A,TRUE,"DATOS";"PRIMERA INSTALACION",#N/A,TRUE,"Primera Instalación";"PERSONAL",#N/A,TRUE,"Personal";"MANTENIMIENTO",#N/A,TRUE,"Mantenimiento";"ANALITICAS",#N/A,TRUE,"Analíticas";"AGUA",#N/A,TRUE,"Agua";"VARIOS",#N/A,TRUE,"Varios";"EQUIPOS ALTA",#N/A,TRUE,"EQUIPOS base ALTA";"EQUIPOS BAJA",#N/A,TRUE,"EQUIPOS base BAJA";"POTENCIA",#N/A,TRUE,"Potencia";"REACTIVOS",#N/A,TRUE,"Reactivos";"ELEMENTOS DE PROCESO",#N/A,TRUE,"Lámparas UV";"EVACUACION DE RESIDUOS",#N/A,TRUE,"Evacuacion";"ENERGIA",#N/A,TRUE,"Energia";"GASTOS",#N/A,TRUE,"GASTOS"}</definedName>
    <definedName name="wrn.FAX." hidden="1">{"Fax DEG",#N/A,FALSE,"FAX DEG DEK DB";"Fax DEK",#N/A,FALSE,"FAX DEG DEK DB"}</definedName>
    <definedName name="wrn.FCB." hidden="1">{"FCB_ALL",#N/A,FALSE,"FCB"}</definedName>
    <definedName name="wrn.fcb2" hidden="1">{"FCB_ALL",#N/A,FALSE,"FCB"}</definedName>
    <definedName name="wrn.FCG._.Express." hidden="1">{#N/A,#N/A,TRUE,"Title Page";#N/A,#N/A,TRUE,"Executive Summary";#N/A,#N/A,TRUE,"Assumptions";#N/A,#N/A,TRUE,"Footnotes";#N/A,#N/A,TRUE,"Narrative Assumptions";#N/A,#N/A,TRUE,"2nd Generation";#N/A,#N/A,TRUE,"Existing vs Mkt";#N/A,#N/A,TRUE,"Cash Flow";#N/A,#N/A,TRUE,"Residual - Marketing";#N/A,#N/A,TRUE,"Pricing Matrix";#N/A,#N/A,TRUE,"Expiration Schedule";#N/A,#N/A,TRUE,"Expiration Graph "}</definedName>
    <definedName name="wrn.FCG._.Full." hidden="1">{#N/A,#N/A,TRUE,"Title Page";#N/A,#N/A,TRUE,"Executive Summary";#N/A,#N/A,TRUE,"Assumptions";#N/A,#N/A,TRUE,"Footnotes";#N/A,#N/A,TRUE,"Narrative Assumptions";#N/A,#N/A,TRUE,"Vacant Space";#N/A,#N/A,TRUE,"2nd Generation";#N/A,#N/A,TRUE,"Existing vs Mkt";#N/A,#N/A,TRUE,"Cash Flow";#N/A,#N/A,TRUE,"Residual - Marketing";#N/A,#N/A,TRUE,"Pricing Matrix";#N/A,#N/A,TRUE,"Vacancy Detail";#N/A,#N/A,TRUE,"Expiration Schedule";#N/A,#N/A,TRUE,"Expiration Graph ";#N/A,#N/A,TRUE,"Value Matrix";#N/A,#N/A,TRUE,"Value Matrix (2)";#N/A,#N/A,TRUE,"GI Detail";#N/A,#N/A,TRUE,"Exp Detail";#N/A,#N/A,TRUE,"ALease-up Schedule"}</definedName>
    <definedName name="wrn.February._.Billing." hidden="1">{#N/A,#N/A,FALSE,"0295Bill";#N/A,#N/A,FALSE,"FebExp"}</definedName>
    <definedName name="wrn.FICA." hidden="1">{#N/A,#N/A,FALSE,"FICA"}</definedName>
    <definedName name="wrn.Final." hidden="1">{"Final",#N/A,FALSE,"Feb-96"}</definedName>
    <definedName name="wrn.Financial._.Output." hidden="1">{"P and L",#N/A,FALSE,"Financial Output";"Cashflow",#N/A,FALSE,"Financial Output";"Balance Sheet",#N/A,FALSE,"Financial Output"}</definedName>
    <definedName name="wrn.Financial._.Summary._.NZ._.DOLLARS." hidden="1">{#N/A,#N/A,FALSE,"Variables";#N/A,#N/A,FALSE,"NPV Cashflows NZ$";#N/A,#N/A,FALSE,"Cashflows NZ$"}</definedName>
    <definedName name="wrn.Financial._.Summary._.US._.Dollars." hidden="1">{#N/A,#N/A,FALSE,"Variables";#N/A,#N/A,FALSE,"Cashflows";#N/A,#N/A,FALSE,"NPV Cashflow"}</definedName>
    <definedName name="wrn.Financials." hidden="1">{"Inc Stmt",#N/A,TRUE,"Financials";"Common Size",#N/A,TRUE,"Financials";"BS Assets",#N/A,TRUE,"Financials";"BS Liabilities",#N/A,TRUE,"Financials";"Cash Flow Stmt",#N/A,TRUE,"Financials";"DCF",#N/A,TRUE,"Financials"}</definedName>
    <definedName name="wrn.Financials._.April._.02._.Rs._.000." hidden="1">{"BS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wrn.Financials._1" hidden="1">{#N/A,#N/A,FALSE,"Year";#N/A,#N/A,FALSE,"AC Fiscal Year";#N/A,#N/A,FALSE,"Financials By Line of Business";#N/A,#N/A,FALSE,"Line of Business Review";#N/A,#N/A,FALSE,"Activity Review";#N/A,#N/A,FALSE,"Financials By Custom Resource";#N/A,#N/A,FALSE,"Custom Resource Review"}</definedName>
    <definedName name="wrn.Financials._2" hidden="1">{#N/A,#N/A,FALSE,"Year";#N/A,#N/A,FALSE,"AC Fiscal Year";#N/A,#N/A,FALSE,"Financials By Line of Business";#N/A,#N/A,FALSE,"Line of Business Review";#N/A,#N/A,FALSE,"Activity Review";#N/A,#N/A,FALSE,"Financials By Custom Resource";#N/A,#N/A,FALSE,"Custom Resource Review"}</definedName>
    <definedName name="wrn.Finanzbedarfsrechnung." hidden="1">{#N/A,#N/A,FALSE,"Finanzbedarfsrechnung"}</definedName>
    <definedName name="wrn.finmodel." hidden="1">{#N/A,#N/A,FALSE,"Fin Model"}</definedName>
    <definedName name="wrn.FIVE._.YEAR._.PROJECTION." hidden="1">{"FIVEYEAR",#N/A,TRUE,"SUMMARY";"FIVEYEAR",#N/A,TRUE,"Ratios";"FIVEYEAR",#N/A,TRUE,"Revenue";"FIVEYEAR",#N/A,TRUE,"DETAIL";"FIVEYEAR",#N/A,TRUE,"Payroll"}</definedName>
    <definedName name="wrn.Five._.Year._.Record." hidden="1">{"Five Year Record",#N/A,FALSE,"Front and Back"}</definedName>
    <definedName name="wrn.FKL._.C." hidden="1">{"IncStat C",#N/A,FALSE,"Sheet1";"Prod Ovh C",#N/A,FALSE,"Sheet1";"MKT Ovh C",#N/A,FALSE,"Sheet1";"Admin Ovh C",#N/A,FALSE,"Sheet1";"OpSheet HF",#N/A,FALSE,"Sheet1";"OpSheet Conv",#N/A,FALSE,"Sheet1";"OpSheet NConv",#N/A,FALSE,"Sheet1";"BSheet C",#N/A,FALSE,"Sheet1"}</definedName>
    <definedName name="wrn.Forecast." hidden="1">{#N/A,#N/A,FALSE,"Summary";#N/A,#N/A,FALSE,"Schedule";#N/A,#N/A,FALSE,"Revenue";#N/A,#N/A,FALSE,"Costs";#N/A,#N/A,FALSE,"Plant Sch";#N/A,#N/A,FALSE,"Plant Cost";#N/A,#N/A,FALSE,"Labour"}</definedName>
    <definedName name="wrn.FORM1." hidden="1">{#N/A,#N/A,FALSE,"COMP"}</definedName>
    <definedName name="wrn.FORNDV." hidden="1">{"FORNDV",#N/A,FALSE,"Sheet1"}</definedName>
    <definedName name="wrn.Front._.Page." hidden="1">{"Front Page",#N/A,FALSE,"Front and Back"}</definedName>
    <definedName name="wrn.FSFEB." hidden="1">{#N/A,#N/A,FALSE,"PPA";#N/A,#N/A,FALSE,"PSR";#N/A,#N/A,FALSE,"BS";#N/A,#N/A,FALSE,"P&amp;L";#N/A,#N/A,FALSE,"SCF"}</definedName>
    <definedName name="wrn.fsjan." hidden="1">{#N/A,#N/A,FALSE,"PPA";#N/A,#N/A,FALSE,"PSR";#N/A,#N/A,FALSE,"BS";#N/A,#N/A,FALSE,"P&amp;L";#N/A,#N/A,FALSE,"SCF"}</definedName>
    <definedName name="wrn.FTS." hidden="1">{"FTS",#N/A,FALSE,"E"}</definedName>
    <definedName name="wrn.FTS._.PLANT._.BREAKUP." hidden="1">{"PLANT BREAKUP",#N/A,FALSE,"E"}</definedName>
    <definedName name="wrn.FTS._.PLANT._.BREAKUP._1" hidden="1">{"PLANT BREAKUP",#N/A,FALSE,"E"}</definedName>
    <definedName name="wrn.FTS._.PLANT._.BREAKUP._1_1" hidden="1">{"PLANT BREAKUP",#N/A,FALSE,"E"}</definedName>
    <definedName name="wrn.FTS._.PLANT._.BREAKUP._2" hidden="1">{"PLANT BREAKUP",#N/A,FALSE,"E"}</definedName>
    <definedName name="wrn.FTS._1" hidden="1">{"FTS",#N/A,FALSE,"E"}</definedName>
    <definedName name="wrn.FTS._1_1" hidden="1">{"FTS",#N/A,FALSE,"E"}</definedName>
    <definedName name="wrn.FTS._2" hidden="1">{"FTS",#N/A,FALSE,"E"}</definedName>
    <definedName name="wrn.FUI." hidden="1">{#N/A,#N/A,FALSE,"FUI"}</definedName>
    <definedName name="wrn.Ful._.Set." hidden="1">{"Bsheet",#N/A,FALSE,"Details";"P&amp;L",#N/A,FALSE,"Details";"Schedule",#N/A,FALSE,"Details";"Details",#N/A,FALSE,"Details"}</definedName>
    <definedName name="wrn.Ful._.Set._1" hidden="1">{"Bsheet",#N/A,FALSE,"Details";"P&amp;L",#N/A,FALSE,"Details";"Schedule",#N/A,FALSE,"Details";"Details",#N/A,FALSE,"Details"}</definedName>
    <definedName name="wrn.Ful._.Set._1_1" hidden="1">{"Bsheet",#N/A,FALSE,"Details";"P&amp;L",#N/A,FALSE,"Details";"Schedule",#N/A,FALSE,"Details";"Details",#N/A,FALSE,"Details"}</definedName>
    <definedName name="wrn.Ful._.Set._2" hidden="1">{"Bsheet",#N/A,FALSE,"Details";"P&amp;L",#N/A,FALSE,"Details";"Schedule",#N/A,FALSE,"Details";"Details",#N/A,FALSE,"Details"}</definedName>
    <definedName name="wrn.Full." hidden="1">{#N/A,#N/A,FALSE,"Cover";"outputs total",#N/A,FALSE,"Outputs"}</definedName>
    <definedName name="wrn.Full._.Financials." hidden="1">{#N/A,#N/A,TRUE,"Financials";#N/A,#N/A,TRUE,"Operating Statistics";#N/A,#N/A,TRUE,"Capex &amp; Depreciation";#N/A,#N/A,TRUE,"Debt"}</definedName>
    <definedName name="wrn.Full._.Model." hidden="1">{#N/A,#N/A,TRUE,"Cover sheet";#N/A,#N/A,TRUE,"DCF analysis";#N/A,#N/A,TRUE,"WACC calculation"}</definedName>
    <definedName name="wrn.Full._.Model._.Out._.Put." hidden="1">{#N/A,#N/A,FALSE,"Variables";#N/A,#N/A,FALSE,"Woodflow 2";#N/A,#N/A,FALSE,"Log Prices";#N/A,#N/A,FALSE,"Revenues";#N/A,#N/A,FALSE,"Harvesting ";#N/A,#N/A,FALSE,"Forest Developement";#N/A,#N/A,FALSE,"Cashflows NZ$";#N/A,#N/A,FALSE,"NPV Cashflows NZ$"}</definedName>
    <definedName name="wrn.Full._.Print._.Out." hidden="1">{#N/A,#N/A,TRUE,"Notice";#N/A,#N/A,TRUE,"Title";#N/A,#N/A,TRUE,"Contents";#N/A,#N/A,TRUE,"General Assumptions";#N/A,#N/A,TRUE,"Accounts";#N/A,#N/A,TRUE,"OperatingAssumptions";#N/A,#N/A,TRUE,"OpAssBk";#N/A,#N/A,TRUE,"Consumer";#N/A,#N/A,TRUE,"Business";#N/A,#N/A,TRUE,"CorpISP";#N/A,#N/A,TRUE,"ISP";#N/A,#N/A,TRUE,"Carrier";#N/A,#N/A,TRUE,"Other";#N/A,#N/A,TRUE,"Depn";#N/A,#N/A,TRUE,"Debt";#N/A,#N/A,TRUE,"Cashflow";#N/A,#N/A,TRUE,"Finance Leases";#N/A,#N/A,TRUE,"Optus Lease";#N/A,#N/A,TRUE,"Sthn Cross Lease";#N/A,#N/A,TRUE,"Ops Summary";#N/A,#N/A,TRUE,"Summary";#N/A,#N/A,TRUE,"AssBookGen";#N/A,#N/A,TRUE,"Historical Data"}</definedName>
    <definedName name="wrn.Full._.Report." hidden="1">{#N/A,#N/A,TRUE,"Income Statement";#N/A,#N/A,TRUE,"Gas Assumptions";#N/A,#N/A,TRUE,"DCF";#N/A,#N/A,TRUE,"Depreciation Matrix";#N/A,#N/A,TRUE,"Matrix";#N/A,#N/A,TRUE,"Matrix_Perpetuity"}</definedName>
    <definedName name="wrn.Full._.Set." hidden="1">{"Bsheet",#N/A,FALSE,"Details";"P&amp;l",#N/A,FALSE,"Details";"Schedule",#N/A,FALSE,"Details";"Details",#N/A,FALSE,"Details";"Annexue II",#N/A,FALSE,"Details";"Branch Bs",#N/A,FALSE,"Details";"Branch PL",#N/A,FALSE,"Details"}</definedName>
    <definedName name="wrn.Full._.Set._1" hidden="1">{"Bsheet",#N/A,FALSE,"Details";"P&amp;l",#N/A,FALSE,"Details";"Schedule",#N/A,FALSE,"Details";"Details",#N/A,FALSE,"Details";"Annexue II",#N/A,FALSE,"Details";"Branch Bs",#N/A,FALSE,"Details";"Branch PL",#N/A,FALSE,"Details"}</definedName>
    <definedName name="wrn.Full._.Set._1_1" hidden="1">{"Bsheet",#N/A,FALSE,"Details";"P&amp;l",#N/A,FALSE,"Details";"Schedule",#N/A,FALSE,"Details";"Details",#N/A,FALSE,"Details";"Annexue II",#N/A,FALSE,"Details";"Branch Bs",#N/A,FALSE,"Details";"Branch PL",#N/A,FALSE,"Details"}</definedName>
    <definedName name="wrn.Full._.Set._2" hidden="1">{"Bsheet",#N/A,FALSE,"Details";"P&amp;l",#N/A,FALSE,"Details";"Schedule",#N/A,FALSE,"Details";"Details",#N/A,FALSE,"Details";"Annexue II",#N/A,FALSE,"Details";"Branch Bs",#N/A,FALSE,"Details";"Branch PL",#N/A,FALSE,"Details"}</definedName>
    <definedName name="wrn.Full._.without._.data." hidden="1">{#N/A,#N/A,FALSE,"Title";#N/A,#N/A,FALSE,"Contents";#N/A,#N/A,FALSE,"Executive summary";#N/A,#N/A,FALSE,"Assumptions";#N/A,#N/A,FALSE,"Nybron";#N/A,#N/A,FALSE,"Trading Nybron";#N/A,#N/A,FALSE,"Transactions Nybron";#N/A,#N/A,FALSE,"DCF Nybron";#N/A,#N/A,FALSE,"Poggenpohl";#N/A,#N/A,FALSE,"Trading Poggenpohl";#N/A,#N/A,FALSE,"Transactions Poggenpohl";#N/A,#N/A,FALSE,"DCF Poggenpohl";#N/A,#N/A,FALSE,"Elit";#N/A,#N/A,FALSE,"DCF Elit";#N/A,#N/A,FALSE,"LBO"}</definedName>
    <definedName name="wrn.Full_Print_Out." hidden="1">{#N/A,#N/A,TRUE,"Summary";#N/A,#N/A,TRUE,"Input";#N/A,#N/A,TRUE,"Other Assump";#N/A,#N/A,TRUE,"Construction Period";#N/A,#N/A,TRUE,"Escalation";#N/A,#N/A,TRUE,"Debt";#N/A,#N/A,TRUE,"Revs&amp;Costs";#N/A,#N/A,TRUE,"Depreciation";#N/A,#N/A,TRUE,"TAX";#N/A,#N/A,TRUE,"Cash-flow";#N/A,#N/A,TRUE,"VAT";#N/A,#N/A,TRUE,"P&amp;L-BS";#N/A,#N/A,TRUE,"IRR"}</definedName>
    <definedName name="wrn.FW._.Summary." hidden="1">{#N/A,#N/A,FALSE,"Summary";#N/A,#N/A,FALSE,"Instructions";#N/A,#N/A,FALSE,"Aero97 (Malaysia)";#N/A,#N/A,FALSE,"Caledonian";#N/A,#N/A,FALSE,"Celma";#N/A,#N/A,FALSE,"Dallas";#N/A,#N/A,FALSE,"Ontario";#N/A,#N/A,FALSE,"Strother";#N/A,#N/A,FALSE,"Varig";#N/A,#N/A,FALSE,"Wales";#N/A,#N/A,FALSE,"Xiamen";#N/A,#N/A,FALSE,"Delivery and Quality";#N/A,#N/A,FALSE,"Issue Resolution Process"}</definedName>
    <definedName name="wrn.FY96sbp99" hidden="1">{#N/A,#N/A,FALSE,"FY97";#N/A,#N/A,FALSE,"FY98";#N/A,#N/A,FALSE,"FY99";#N/A,#N/A,FALSE,"FY00";#N/A,#N/A,FALSE,"FY01"}</definedName>
    <definedName name="wrn.FY97SBP." hidden="1">{#N/A,#N/A,FALSE,"FY97";#N/A,#N/A,FALSE,"FY98";#N/A,#N/A,FALSE,"FY99";#N/A,#N/A,FALSE,"FY00";#N/A,#N/A,FALSE,"FY01"}</definedName>
    <definedName name="wrn.FY97SBP2" hidden="1">{#N/A,#N/A,FALSE,"FY97";#N/A,#N/A,FALSE,"FY98";#N/A,#N/A,FALSE,"FY99";#N/A,#N/A,FALSE,"FY00";#N/A,#N/A,FALSE,"FY01"}</definedName>
    <definedName name="wrn.GBSumm." hidden="1">{#N/A,#N/A,FALSE,"GBSumm"}</definedName>
    <definedName name="wrn.General._.OTC." hidden="1">{#N/A,#N/A,FALSE,"Title Page (3)";#N/A,#N/A,FALSE,"YTD - OTC";#N/A,#N/A,FALSE,"MTH - OTC"}</definedName>
    <definedName name="wrn.General._.Pharm." hidden="1">{#N/A,#N/A,FALSE,"Title Page (2)";#N/A,#N/A,FALSE,"YTD - Pharm";#N/A,#N/A,FALSE,"MTH - Pharm"}</definedName>
    <definedName name="wrn.General._.Total." hidden="1">{#N/A,#N/A,FALSE,"Title Page (4)";#N/A,#N/A,FALSE,"YTD - Total";#N/A,#N/A,FALSE,"MTH - Total"}</definedName>
    <definedName name="wrn.general.OTC1" hidden="1">{#N/A,#N/A,FALSE,"Title Page (3)";#N/A,#N/A,FALSE,"YTD - OTC";#N/A,#N/A,FALSE,"MTH - OTC"}</definedName>
    <definedName name="wrn.Geographic._.Trends." hidden="1">{"Geographic P1",#N/A,FALSE,"Division &amp; Geog"}</definedName>
    <definedName name="wrn.George._.Viska." hidden="1">{#N/A,#N/A,FALSE,"Cost Report";#N/A,#N/A,FALSE,"Qtly Summ.";#N/A,#N/A,FALSE,"Mar  Qtr";#N/A,#N/A,FALSE,"Report Summary"}</definedName>
    <definedName name="wrn.GRAPHS." hidden="1">{#N/A,#N/A,FALSE,"ACQ_GRAPHS";#N/A,#N/A,FALSE,"T_1 GRAPHS";#N/A,#N/A,FALSE,"T_2 GRAPHS";#N/A,#N/A,FALSE,"COMB_GRAPHS"}</definedName>
    <definedName name="wrn.GRAPHS._1" hidden="1">{#N/A,#N/A,FALSE,"ACQ_GRAPHS";#N/A,#N/A,FALSE,"T_1 GRAPHS";#N/A,#N/A,FALSE,"T_2 GRAPHS";#N/A,#N/A,FALSE,"COMB_GRAPHS"}</definedName>
    <definedName name="wrn.GRAPHS._2" hidden="1">{#N/A,#N/A,FALSE,"ACQ_GRAPHS";#N/A,#N/A,FALSE,"T_1 GRAPHS";#N/A,#N/A,FALSE,"T_2 GRAPHS";#N/A,#N/A,FALSE,"COMB_GRAPHS"}</definedName>
    <definedName name="wrn.GRAPHS._3" hidden="1">{#N/A,#N/A,FALSE,"ACQ_GRAPHS";#N/A,#N/A,FALSE,"T_1 GRAPHS";#N/A,#N/A,FALSE,"T_2 GRAPHS";#N/A,#N/A,FALSE,"COMB_GRAPHS"}</definedName>
    <definedName name="wrn.GRAPHS._4" hidden="1">{#N/A,#N/A,FALSE,"ACQ_GRAPHS";#N/A,#N/A,FALSE,"T_1 GRAPHS";#N/A,#N/A,FALSE,"T_2 GRAPHS";#N/A,#N/A,FALSE,"COMB_GRAPHS"}</definedName>
    <definedName name="wrn.GRAPHS._5" hidden="1">{#N/A,#N/A,FALSE,"ACQ_GRAPHS";#N/A,#N/A,FALSE,"T_1 GRAPHS";#N/A,#N/A,FALSE,"T_2 GRAPHS";#N/A,#N/A,FALSE,"COMB_GRAPHS"}</definedName>
    <definedName name="wrn.Group._.2001._.and._.2002." hidden="1">{"Group 2001 and 2002",#N/A,TRUE,"Profit and Loss";"Group 2001 and 2002",#N/A,TRUE,"Cashflow";"Group 2001 and 2002",#N/A,TRUE,"Firm capex";"Group 2001 and 2002",#N/A,TRUE,"Gross profit analysis";"Group 2001 and 2002",#N/A,TRUE,"Balance Sheet"}</definedName>
    <definedName name="wrn.Group._.budget._.months._.only." hidden="1">{"Group Budget months only",#N/A,TRUE,"Profit and Loss";"Group Budget months only",#N/A,TRUE,"Firm capex";"Group Budget months only",#N/A,TRUE,"Gross profit analysis";"Group Budget months only",#N/A,TRUE,"Cashflow";"Group Budget months only",#N/A,TRUE,"Balance Sheet"}</definedName>
    <definedName name="wrn.Group._.budget._.years._.only." hidden="1">{"Group Budget years only",#N/A,TRUE,"Profit and Loss";"Group Budget years only",#N/A,TRUE,"Firm capex";"Group Budget years only",#N/A,TRUE,"Gross profit analysis";"Group Budget years only",#N/A,TRUE,"Cashflow";"Group Budget years only",#N/A,TRUE,"Balance Sheet"}</definedName>
    <definedName name="wrn.Group._.by._.year." hidden="1">{"Group by year",#N/A,TRUE,"Profit and Loss";"Group by year",#N/A,TRUE,"Cashflow";"Group by year",#N/A,TRUE,"Firm capex";"Group by year",#N/A,TRUE,"Gross profit analysis";"Group by year",#N/A,TRUE,"Balance Sheet"}</definedName>
    <definedName name="wrn.GrpBen." hidden="1">{#N/A,#N/A,FALSE,"GrpBen"}</definedName>
    <definedName name="wrn.GuV." hidden="1">{#N/A,#N/A,FALSE,"Layout GuV"}</definedName>
    <definedName name="wrn.hl." hidden="1">{#N/A,#N/A,FALSE,"Pro Forma Earnings";#N/A,#N/A,FALSE,"Financial Position"}</definedName>
    <definedName name="wrn.hl.m" hidden="1">{#N/A,#N/A,FALSE,"Pro Forma Earnings";#N/A,#N/A,FALSE,"Financial Position"}</definedName>
    <definedName name="wrn.HSSH._.budget._.months._.NLG." hidden="1">{"HSSH Group budget months only in NLG",#N/A,TRUE,"Profit and Loss";"HSSH Group budget months only in NLG",#N/A,TRUE,"Firm capex";"HSSH Group budget months only in NLG",#N/A,TRUE,"Gross profit analysis";"HSSH Group budget months only in NLG",#N/A,TRUE,"Cashflow";"HSSH Group budget months only in NLG",#N/A,TRUE,"Balance Sheet"}</definedName>
    <definedName name="wrn.HSSH._.Budget._.months._.sterling." hidden="1">{"HSSH Budget months only sterling",#N/A,TRUE,"Profit and Loss";"HSSH Budget months only sterling",#N/A,TRUE,"Firm capex";"HSSH Budget months only sterling",#N/A,TRUE,"Gross profit analysis";"HSSH Budget months only sterling",#N/A,TRUE,"Cashflow";"HSSH Budget months only sterling",#N/A,TRUE,"Balance Sheet"}</definedName>
    <definedName name="wrn.HSSH._.budget._.years._.NLG." hidden="1">{"HSSH Budget years NLG",#N/A,TRUE,"Profit and Loss";"HSSH Budget years NLG",#N/A,TRUE,"Firm capex";"HSSH Budget years NLG",#N/A,TRUE,"Gross profit analysis";"HSSH Budget years NLG",#N/A,TRUE,"Cashflow";"HSSH Budget years NLG",#N/A,TRUE,"Balance Sheet"}</definedName>
    <definedName name="wrn.HSSH._.Budget._.years._.sterling." hidden="1">{"HSSH Budget years sterling",#N/A,TRUE,"Profit and Loss";"HSSH Budget years sterling",#N/A,TRUE,"Firm capex";"HSSH Budget years sterling",#N/A,TRUE,"Gross profit analysis";"HSSH Budget years sterling",#N/A,TRUE,"Cashflow";"HSSH Budget years sterling",#N/A,TRUE,"Balance Sheet"}</definedName>
    <definedName name="wrn.IBP." hidden="1">{"IBP SUMMARY ANNUAL",#N/A,FALSE,"IBP Sheets";"IBP SUMMARY PHASED",#N/A,FALSE,"IBP Sheets"}</definedName>
    <definedName name="wrn.iIMPRESSION._.DOC."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wrn.Ilijan._.Print." hidden="1">{#N/A,#N/A,TRUE,"CoverLetter";#N/A,#N/A,TRUE,"Scope";#N/A,#N/A,TRUE,"Table of Contents";#N/A,#N/A,TRUE,"Summary";#N/A,#N/A,TRUE,"Assumptions";#N/A,#N/A,TRUE,"OrgChart";#N/A,#N/A,TRUE,"Schedule";#N/A,#N/A,TRUE,"Mob";#N/A,#N/A,TRUE,"Spares";#N/A,#N/A,TRUE,"MobStaff";#N/A,#N/A,TRUE,"Training";#N/A,#N/A,TRUE,"MobBackup";#N/A,#N/A,TRUE,"ComOps";#N/A,#N/A,TRUE,"Staff_Yrs1,3";#N/A,#N/A,TRUE,"Staff_Yrs4,5";#N/A,#N/A,TRUE,"Staff_Yrs6+";#N/A,#N/A,TRUE,"ExpatBenefits";#N/A,#N/A,TRUE,"ContractStaff";#N/A,#N/A,TRUE,"CommOpnsBackup";#N/A,#N/A,TRUE,"MR";#N/A,#N/A,TRUE,"CTG L&amp;E";#N/A,#N/A,TRUE,"STG L&amp;E";#N/A,#N/A,TRUE,"Rotation";#N/A,#N/A,TRUE,"AvailModl";#N/A,#N/A,TRUE,"Data";#N/A,#N/A,TRUE,"Comparisons";#N/A,#N/A,TRUE,"ScopeSplit"}</definedName>
    <definedName name="wrn.IMMOBILISATIONS." hidden="1">{#N/A,#N/A,FALSE,"Maritime";#N/A,#N/A,FALSE,"Transit";#N/A,#N/A,FALSE,"Commercial";#N/A,#N/A,FALSE,"Safi";#N/A,#N/A,FALSE,"JORF LASFAR";#N/A,#N/A,FALSE,"Agadir";#N/A,#N/A,FALSE,"Nador";#N/A,#N/A,FALSE,"Phyto";#N/A,#N/A,FALSE,"TIR Mohammedia";#N/A,#N/A,FALSE,"NOUACEUR"}</definedName>
    <definedName name="wrn.Impression._.FC1." hidden="1">{#N/A,#N/A,FALSE,"Summary";#N/A,#N/A,FALSE,"Assumptions";#N/A,#N/A,FALSE,"Initial Construction Budget";#N/A,#N/A,FALSE,"Sensitivity";#N/A,#N/A,FALSE,"Construction Phase";#N/A,#N/A,FALSE,"Rev. &amp; Costs - Cal. Yr";#N/A,#N/A,FALSE,"Cashflow Cal. Yr";#N/A,#N/A,FALSE,"P&amp;L+BS"}</definedName>
    <definedName name="wrn.Impression._.globale." hidden="1">{#N/A,#N/A,TRUE,"Summary";#N/A,#N/A,TRUE,"Assumptions";#N/A,#N/A,TRUE,"Economic Assumptions";#N/A,#N/A,TRUE,"Technical Assumptions";#N/A,#N/A,TRUE,"Construction Phase";#N/A,#N/A,TRUE,"VAT";#N/A,#N/A,TRUE,"Rev. &amp; Costs ";#N/A,#N/A,TRUE,"Debt ";#N/A,#N/A,TRUE,"Tax ";#N/A,#N/A,TRUE,"P&amp;L+BS ";#N/A,#N/A,TRUE,"Cashflow"}</definedName>
    <definedName name="wrn.IMPRESSION._.RP2." hidden="1">{#N/A,#N/A,TRUE,"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wrn.imprim."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wrn.imprimer." hidden="1">{#N/A,#N/A,TRUE,"R";#N/A,#N/A,TRUE,"P";#N/A,#N/A,TRUE,"H.E";#N/A,#N/A,TRUE,"R96";#N/A,#N/A,TRUE,"S96";#N/A,#N/A,TRUE,"LAB";#N/A,#N/A,TRUE,"SITES";#N/A,#N/A,TRUE,"RE"}</definedName>
    <definedName name="wrn.income._.statement." hidden="1">{"income statement",#N/A,FALSE,"ATLAS-A"}</definedName>
    <definedName name="wrn.Infectious._.Diseases." hidden="1">{#N/A,#N/A,FALSE,"Anti";#N/A,#N/A,FALSE,"Cefa";#N/A,#N/A,FALSE,"Ceph";#N/A,#N/A,FALSE,"Cefp";#N/A,#N/A,FALSE,"Cefe";#N/A,#N/A,FALSE,"Pens";#N/A,#N/A,FALSE,"Ampi";#N/A,#N/A,FALSE,"Amox";#N/A,#N/A,FALSE,"Isox";#N/A,#N/A,FALSE,"Aztr";#N/A,#N/A,FALSE,"Videx";#N/A,#N/A,FALSE,"Zerit"}</definedName>
    <definedName name="wrn.Input." hidden="1">{#N/A,#N/A,FALSE,"Input"}</definedName>
    <definedName name="wrn.Input._.Screen." hidden="1">{#N/A,#N/A,FALSE,"Input"}</definedName>
    <definedName name="wrn.Input._.Screen._1" hidden="1">{#N/A,#N/A,FALSE,"Input"}</definedName>
    <definedName name="wrn.Input._.Screen._1_1" hidden="1">{#N/A,#N/A,FALSE,"Input"}</definedName>
    <definedName name="wrn.Input._.Screen._2" hidden="1">{#N/A,#N/A,FALSE,"Input"}</definedName>
    <definedName name="wrn.INPUT._1" hidden="1">{"Aa",#N/A,FALSE,"A";"Ba",#N/A,FALSE,"B";"Ca",#N/A,FALSE,"C";"Cb",#N/A,FALSE,"C";"Cc",#N/A,FALSE,"C";"Cd",#N/A,FALSE,"C";"Ce",#N/A,FALSE,"C";"Da",#N/A,FALSE,"D";"Ea",#N/A,FALSE,"E";"Fa",#N/A,FALSE,"F";"Fb",#N/A,FALSE,"F";"Ga",#N/A,FALSE,"G";"Ha",#N/A,FALSE,"H";"Hb",#N/A,FALSE,"H";"Hc",#N/A,FALSE,"H";"Ia",#N/A,FALSE,"I";"Ib",#N/A,FALSE,"I";"Ja",#N/A,FALSE,"J";"Ka",#N/A,FALSE,"K"}</definedName>
    <definedName name="wrn.INPUT._2" hidden="1">{"Aa",#N/A,FALSE,"A";"Ba",#N/A,FALSE,"B";"Ca",#N/A,FALSE,"C";"Cb",#N/A,FALSE,"C";"Cc",#N/A,FALSE,"C";"Cd",#N/A,FALSE,"C";"Ce",#N/A,FALSE,"C";"Da",#N/A,FALSE,"D";"Ea",#N/A,FALSE,"E";"Fa",#N/A,FALSE,"F";"Fb",#N/A,FALSE,"F";"Ga",#N/A,FALSE,"G";"Ha",#N/A,FALSE,"H";"Hb",#N/A,FALSE,"H";"Hc",#N/A,FALSE,"H";"Ia",#N/A,FALSE,"I";"Ib",#N/A,FALSE,"I";"Ja",#N/A,FALSE,"J";"Ka",#N/A,FALSE,"K"}</definedName>
    <definedName name="wrn.INPUT._3" hidden="1">{"Aa",#N/A,FALSE,"A";"Ba",#N/A,FALSE,"B";"Ca",#N/A,FALSE,"C";"Cb",#N/A,FALSE,"C";"Cc",#N/A,FALSE,"C";"Cd",#N/A,FALSE,"C";"Ce",#N/A,FALSE,"C";"Da",#N/A,FALSE,"D";"Ea",#N/A,FALSE,"E";"Fa",#N/A,FALSE,"F";"Fb",#N/A,FALSE,"F";"Ga",#N/A,FALSE,"G";"Ha",#N/A,FALSE,"H";"Hb",#N/A,FALSE,"H";"Hc",#N/A,FALSE,"H";"Ia",#N/A,FALSE,"I";"Ib",#N/A,FALSE,"I";"Ja",#N/A,FALSE,"J";"Ka",#N/A,FALSE,"K"}</definedName>
    <definedName name="wrn.INPUT._4" hidden="1">{"Aa",#N/A,FALSE,"A";"Ba",#N/A,FALSE,"B";"Ca",#N/A,FALSE,"C";"Cb",#N/A,FALSE,"C";"Cc",#N/A,FALSE,"C";"Cd",#N/A,FALSE,"C";"Ce",#N/A,FALSE,"C";"Da",#N/A,FALSE,"D";"Ea",#N/A,FALSE,"E";"Fa",#N/A,FALSE,"F";"Fb",#N/A,FALSE,"F";"Ga",#N/A,FALSE,"G";"Ha",#N/A,FALSE,"H";"Hb",#N/A,FALSE,"H";"Hc",#N/A,FALSE,"H";"Ia",#N/A,FALSE,"I";"Ib",#N/A,FALSE,"I";"Ja",#N/A,FALSE,"J";"Ka",#N/A,FALSE,"K"}</definedName>
    <definedName name="wrn.INPUT._5" hidden="1">{"Aa",#N/A,FALSE,"A";"Ba",#N/A,FALSE,"B";"Ca",#N/A,FALSE,"C";"Cb",#N/A,FALSE,"C";"Cc",#N/A,FALSE,"C";"Cd",#N/A,FALSE,"C";"Ce",#N/A,FALSE,"C";"Da",#N/A,FALSE,"D";"Ea",#N/A,FALSE,"E";"Fa",#N/A,FALSE,"F";"Fb",#N/A,FALSE,"F";"Ga",#N/A,FALSE,"G";"Ha",#N/A,FALSE,"H";"Hb",#N/A,FALSE,"H";"Hc",#N/A,FALSE,"H";"Ia",#N/A,FALSE,"I";"Ib",#N/A,FALSE,"I";"Ja",#N/A,FALSE,"J";"Ka",#N/A,FALSE,"K"}</definedName>
    <definedName name="wrn.input2" hidden="1">{"Aa",#N/A,FALSE,"A";"Ba",#N/A,FALSE,"B";"Ca",#N/A,FALSE,"C";"Cb",#N/A,FALSE,"C";"Cc",#N/A,FALSE,"C";"Cd",#N/A,FALSE,"C";"Ce",#N/A,FALSE,"C";"Da",#N/A,FALSE,"D";"Ea",#N/A,FALSE,"E";"Fa",#N/A,FALSE,"F";"Fb",#N/A,FALSE,"F";"Ga",#N/A,FALSE,"G";"Ha",#N/A,FALSE,"H";"Hb",#N/A,FALSE,"H";"Hc",#N/A,FALSE,"H";"Ia",#N/A,FALSE,"I";"Ib",#N/A,FALSE,"I";"Ja",#N/A,FALSE,"J";"Ka",#N/A,FALSE,"K"}</definedName>
    <definedName name="wrn.input2_1" hidden="1">{"Aa",#N/A,FALSE,"A";"Ba",#N/A,FALSE,"B";"Ca",#N/A,FALSE,"C";"Cb",#N/A,FALSE,"C";"Cc",#N/A,FALSE,"C";"Cd",#N/A,FALSE,"C";"Ce",#N/A,FALSE,"C";"Da",#N/A,FALSE,"D";"Ea",#N/A,FALSE,"E";"Fa",#N/A,FALSE,"F";"Fb",#N/A,FALSE,"F";"Ga",#N/A,FALSE,"G";"Ha",#N/A,FALSE,"H";"Hb",#N/A,FALSE,"H";"Hc",#N/A,FALSE,"H";"Ia",#N/A,FALSE,"I";"Ib",#N/A,FALSE,"I";"Ja",#N/A,FALSE,"J";"Ka",#N/A,FALSE,"K"}</definedName>
    <definedName name="wrn.input2_2" hidden="1">{"Aa",#N/A,FALSE,"A";"Ba",#N/A,FALSE,"B";"Ca",#N/A,FALSE,"C";"Cb",#N/A,FALSE,"C";"Cc",#N/A,FALSE,"C";"Cd",#N/A,FALSE,"C";"Ce",#N/A,FALSE,"C";"Da",#N/A,FALSE,"D";"Ea",#N/A,FALSE,"E";"Fa",#N/A,FALSE,"F";"Fb",#N/A,FALSE,"F";"Ga",#N/A,FALSE,"G";"Ha",#N/A,FALSE,"H";"Hb",#N/A,FALSE,"H";"Hc",#N/A,FALSE,"H";"Ia",#N/A,FALSE,"I";"Ib",#N/A,FALSE,"I";"Ja",#N/A,FALSE,"J";"Ka",#N/A,FALSE,"K"}</definedName>
    <definedName name="wrn.input2_3" hidden="1">{"Aa",#N/A,FALSE,"A";"Ba",#N/A,FALSE,"B";"Ca",#N/A,FALSE,"C";"Cb",#N/A,FALSE,"C";"Cc",#N/A,FALSE,"C";"Cd",#N/A,FALSE,"C";"Ce",#N/A,FALSE,"C";"Da",#N/A,FALSE,"D";"Ea",#N/A,FALSE,"E";"Fa",#N/A,FALSE,"F";"Fb",#N/A,FALSE,"F";"Ga",#N/A,FALSE,"G";"Ha",#N/A,FALSE,"H";"Hb",#N/A,FALSE,"H";"Hc",#N/A,FALSE,"H";"Ia",#N/A,FALSE,"I";"Ib",#N/A,FALSE,"I";"Ja",#N/A,FALSE,"J";"Ka",#N/A,FALSE,"K"}</definedName>
    <definedName name="wrn.input2_4" hidden="1">{"Aa",#N/A,FALSE,"A";"Ba",#N/A,FALSE,"B";"Ca",#N/A,FALSE,"C";"Cb",#N/A,FALSE,"C";"Cc",#N/A,FALSE,"C";"Cd",#N/A,FALSE,"C";"Ce",#N/A,FALSE,"C";"Da",#N/A,FALSE,"D";"Ea",#N/A,FALSE,"E";"Fa",#N/A,FALSE,"F";"Fb",#N/A,FALSE,"F";"Ga",#N/A,FALSE,"G";"Ha",#N/A,FALSE,"H";"Hb",#N/A,FALSE,"H";"Hc",#N/A,FALSE,"H";"Ia",#N/A,FALSE,"I";"Ib",#N/A,FALSE,"I";"Ja",#N/A,FALSE,"J";"Ka",#N/A,FALSE,"K"}</definedName>
    <definedName name="wrn.input2_5" hidden="1">{"Aa",#N/A,FALSE,"A";"Ba",#N/A,FALSE,"B";"Ca",#N/A,FALSE,"C";"Cb",#N/A,FALSE,"C";"Cc",#N/A,FALSE,"C";"Cd",#N/A,FALSE,"C";"Ce",#N/A,FALSE,"C";"Da",#N/A,FALSE,"D";"Ea",#N/A,FALSE,"E";"Fa",#N/A,FALSE,"F";"Fb",#N/A,FALSE,"F";"Ga",#N/A,FALSE,"G";"Ha",#N/A,FALSE,"H";"Hb",#N/A,FALSE,"H";"Hc",#N/A,FALSE,"H";"Ia",#N/A,FALSE,"I";"Ib",#N/A,FALSE,"I";"Ja",#N/A,FALSE,"J";"Ka",#N/A,FALSE,"K"}</definedName>
    <definedName name="wrn.INPUTA." hidden="1">{"Aa",#N/A,FALSE,"A"}</definedName>
    <definedName name="wrn.INPUTA._1" hidden="1">{"Aa",#N/A,FALSE,"A"}</definedName>
    <definedName name="wrn.INPUTA._2" hidden="1">{"Aa",#N/A,FALSE,"A"}</definedName>
    <definedName name="wrn.INPUTA._3" hidden="1">{"Aa",#N/A,FALSE,"A"}</definedName>
    <definedName name="wrn.INPUTA._4" hidden="1">{"Aa",#N/A,FALSE,"A"}</definedName>
    <definedName name="wrn.INPUTA._5" hidden="1">{"Aa",#N/A,FALSE,"A"}</definedName>
    <definedName name="wrn.inputa2" hidden="1">{"Aa",#N/A,FALSE,"A"}</definedName>
    <definedName name="wrn.inputa2_1" hidden="1">{"Aa",#N/A,FALSE,"A"}</definedName>
    <definedName name="wrn.inputa2_2" hidden="1">{"Aa",#N/A,FALSE,"A"}</definedName>
    <definedName name="wrn.inputa2_3" hidden="1">{"Aa",#N/A,FALSE,"A"}</definedName>
    <definedName name="wrn.inputa2_4" hidden="1">{"Aa",#N/A,FALSE,"A"}</definedName>
    <definedName name="wrn.inputa2_5" hidden="1">{"Aa",#N/A,FALSE,"A"}</definedName>
    <definedName name="wrn.INPUTB." hidden="1">{"Ba",#N/A,FALSE,"B"}</definedName>
    <definedName name="wrn.INPUTB._1" hidden="1">{"Ba",#N/A,FALSE,"B"}</definedName>
    <definedName name="wrn.INPUTB._2" hidden="1">{"Ba",#N/A,FALSE,"B"}</definedName>
    <definedName name="wrn.INPUTB._3" hidden="1">{"Ba",#N/A,FALSE,"B"}</definedName>
    <definedName name="wrn.INPUTB._4" hidden="1">{"Ba",#N/A,FALSE,"B"}</definedName>
    <definedName name="wrn.INPUTB._5" hidden="1">{"Ba",#N/A,FALSE,"B"}</definedName>
    <definedName name="wrn.INPUTC." hidden="1">{"Ca",#N/A,FALSE,"C";"Cb",#N/A,FALSE,"C";"Cc",#N/A,FALSE,"C";"Cd",#N/A,FALSE,"C";"Ce",#N/A,FALSE,"C"}</definedName>
    <definedName name="wrn.INPUTC._1" hidden="1">{"Ca",#N/A,FALSE,"C";"Cb",#N/A,FALSE,"C";"Cc",#N/A,FALSE,"C";"Cd",#N/A,FALSE,"C";"Ce",#N/A,FALSE,"C"}</definedName>
    <definedName name="wrn.INPUTC._2" hidden="1">{"Ca",#N/A,FALSE,"C";"Cb",#N/A,FALSE,"C";"Cc",#N/A,FALSE,"C";"Cd",#N/A,FALSE,"C";"Ce",#N/A,FALSE,"C"}</definedName>
    <definedName name="wrn.INPUTC._3" hidden="1">{"Ca",#N/A,FALSE,"C";"Cb",#N/A,FALSE,"C";"Cc",#N/A,FALSE,"C";"Cd",#N/A,FALSE,"C";"Ce",#N/A,FALSE,"C"}</definedName>
    <definedName name="wrn.INPUTC._4" hidden="1">{"Ca",#N/A,FALSE,"C";"Cb",#N/A,FALSE,"C";"Cc",#N/A,FALSE,"C";"Cd",#N/A,FALSE,"C";"Ce",#N/A,FALSE,"C"}</definedName>
    <definedName name="wrn.INPUTC._5" hidden="1">{"Ca",#N/A,FALSE,"C";"Cb",#N/A,FALSE,"C";"Cc",#N/A,FALSE,"C";"Cd",#N/A,FALSE,"C";"Ce",#N/A,FALSE,"C"}</definedName>
    <definedName name="wrn.INPUTD." hidden="1">{"Da",#N/A,FALSE,"D"}</definedName>
    <definedName name="wrn.INPUTD._1" hidden="1">{"Da",#N/A,FALSE,"D"}</definedName>
    <definedName name="wrn.INPUTD._2" hidden="1">{"Da",#N/A,FALSE,"D"}</definedName>
    <definedName name="wrn.INPUTD._3" hidden="1">{"Da",#N/A,FALSE,"D"}</definedName>
    <definedName name="wrn.INPUTD._4" hidden="1">{"Da",#N/A,FALSE,"D"}</definedName>
    <definedName name="wrn.INPUTD._5" hidden="1">{"Da",#N/A,FALSE,"D"}</definedName>
    <definedName name="wrn.INPUTE." hidden="1">{"Ea",#N/A,FALSE,"E"}</definedName>
    <definedName name="wrn.INPUTE._1" hidden="1">{"Ea",#N/A,FALSE,"E"}</definedName>
    <definedName name="wrn.INPUTE._2" hidden="1">{"Ea",#N/A,FALSE,"E"}</definedName>
    <definedName name="wrn.INPUTE._3" hidden="1">{"Ea",#N/A,FALSE,"E"}</definedName>
    <definedName name="wrn.INPUTE._4" hidden="1">{"Ea",#N/A,FALSE,"E"}</definedName>
    <definedName name="wrn.INPUTE._5" hidden="1">{"Ea",#N/A,FALSE,"E"}</definedName>
    <definedName name="wrn.INPUTF." hidden="1">{"Fa",#N/A,FALSE,"F";"Fb",#N/A,FALSE,"F"}</definedName>
    <definedName name="wrn.INPUTF._1" hidden="1">{"Fa",#N/A,FALSE,"F";"Fb",#N/A,FALSE,"F"}</definedName>
    <definedName name="wrn.INPUTF._2" hidden="1">{"Fa",#N/A,FALSE,"F";"Fb",#N/A,FALSE,"F"}</definedName>
    <definedName name="wrn.INPUTF._3" hidden="1">{"Fa",#N/A,FALSE,"F";"Fb",#N/A,FALSE,"F"}</definedName>
    <definedName name="wrn.INPUTF._4" hidden="1">{"Fa",#N/A,FALSE,"F";"Fb",#N/A,FALSE,"F"}</definedName>
    <definedName name="wrn.INPUTF._5" hidden="1">{"Fa",#N/A,FALSE,"F";"Fb",#N/A,FALSE,"F"}</definedName>
    <definedName name="wrn.INPUTG." hidden="1">{"Ga",#N/A,FALSE,"G"}</definedName>
    <definedName name="wrn.INPUTG._1" hidden="1">{"Ga",#N/A,FALSE,"G"}</definedName>
    <definedName name="wrn.INPUTG._2" hidden="1">{"Ga",#N/A,FALSE,"G"}</definedName>
    <definedName name="wrn.INPUTG._3" hidden="1">{"Ga",#N/A,FALSE,"G"}</definedName>
    <definedName name="wrn.INPUTG._4" hidden="1">{"Ga",#N/A,FALSE,"G"}</definedName>
    <definedName name="wrn.INPUTG._5" hidden="1">{"Ga",#N/A,FALSE,"G"}</definedName>
    <definedName name="wrn.INPUTH." hidden="1">{"Ha",#N/A,FALSE,"H";"Hb",#N/A,FALSE,"H"}</definedName>
    <definedName name="wrn.INPUTH._1" hidden="1">{"Ha",#N/A,FALSE,"H";"Hb",#N/A,FALSE,"H"}</definedName>
    <definedName name="wrn.INPUTH._2" hidden="1">{"Ha",#N/A,FALSE,"H";"Hb",#N/A,FALSE,"H"}</definedName>
    <definedName name="wrn.INPUTH._3" hidden="1">{"Ha",#N/A,FALSE,"H";"Hb",#N/A,FALSE,"H"}</definedName>
    <definedName name="wrn.INPUTH._4" hidden="1">{"Ha",#N/A,FALSE,"H";"Hb",#N/A,FALSE,"H"}</definedName>
    <definedName name="wrn.INPUTH._5" hidden="1">{"Ha",#N/A,FALSE,"H";"Hb",#N/A,FALSE,"H"}</definedName>
    <definedName name="wrn.INPUTI." hidden="1">{"Ia",#N/A,FALSE,"I";"Ib",#N/A,FALSE,"I"}</definedName>
    <definedName name="wrn.INPUTI._1" hidden="1">{"Ia",#N/A,FALSE,"I";"Ib",#N/A,FALSE,"I"}</definedName>
    <definedName name="wrn.INPUTI._2" hidden="1">{"Ia",#N/A,FALSE,"I";"Ib",#N/A,FALSE,"I"}</definedName>
    <definedName name="wrn.INPUTI._3" hidden="1">{"Ia",#N/A,FALSE,"I";"Ib",#N/A,FALSE,"I"}</definedName>
    <definedName name="wrn.INPUTI._4" hidden="1">{"Ia",#N/A,FALSE,"I";"Ib",#N/A,FALSE,"I"}</definedName>
    <definedName name="wrn.INPUTI._5" hidden="1">{"Ia",#N/A,FALSE,"I";"Ib",#N/A,FALSE,"I"}</definedName>
    <definedName name="wrn.INPUTJ." hidden="1">{"Ja",#N/A,FALSE,"J"}</definedName>
    <definedName name="wrn.INPUTJ._1" hidden="1">{"Ja",#N/A,FALSE,"J"}</definedName>
    <definedName name="wrn.INPUTJ._2" hidden="1">{"Ja",#N/A,FALSE,"J"}</definedName>
    <definedName name="wrn.INPUTJ._3" hidden="1">{"Ja",#N/A,FALSE,"J"}</definedName>
    <definedName name="wrn.INPUTJ._4" hidden="1">{"Ja",#N/A,FALSE,"J"}</definedName>
    <definedName name="wrn.INPUTJ._5" hidden="1">{"Ja",#N/A,FALSE,"J"}</definedName>
    <definedName name="wrn.INPUTK." hidden="1">{"Ka",#N/A,FALSE,"K"}</definedName>
    <definedName name="wrn.INPUTK._1" hidden="1">{"Ka",#N/A,FALSE,"K"}</definedName>
    <definedName name="wrn.INPUTK._2" hidden="1">{"Ka",#N/A,FALSE,"K"}</definedName>
    <definedName name="wrn.INPUTK._3" hidden="1">{"Ka",#N/A,FALSE,"K"}</definedName>
    <definedName name="wrn.INPUTK._4" hidden="1">{"Ka",#N/A,FALSE,"K"}</definedName>
    <definedName name="wrn.INPUTK._5" hidden="1">{"Ka",#N/A,FALSE,"K"}</definedName>
    <definedName name="wrn.Insurance." hidden="1">{"Insurance",#N/A,FALSE,"Profitable Growth by Unit"}</definedName>
    <definedName name="wrn.international." hidden="1">{"sweden",#N/A,FALSE,"Sweden";"germany",#N/A,FALSE,"Germany";"portugal",#N/A,FALSE,"Portugal";"belgium",#N/A,FALSE,"Belgium";"japan",#N/A,FALSE,"Japan ";"italy",#N/A,FALSE,"Italy";"spain",#N/A,FALSE,"Spain";"korea",#N/A,FALSE,"Korea"}</definedName>
    <definedName name="wrn.ipo." hidden="1">{"assumptions",#N/A,FALSE,"Scenario 1";"valuation",#N/A,FALSE,"Scenario 1"}</definedName>
    <definedName name="wrn.IPO._.Valuation." hidden="1">{"assumptions",#N/A,FALSE,"Scenario 1";"valuation",#N/A,FALSE,"Scenario 1"}</definedName>
    <definedName name="wrn.IS." hidden="1">{"IS Con'd",#N/A,FALSE,"IS YTD";"IS Con'g",#N/A,FALSE,"IS YTD";"IS Con'd MTD",#N/A,FALSE,"IS YTD";"IS MTD Con'g",#N/A,FALSE,"IS MTD"}</definedName>
    <definedName name="wrn.IS._.QTD." hidden="1">{"IS Con'd QTD",#N/A,FALSE,"IS YTD";"IS QTD",#N/A,FALSE,"IS QTD";"IS QTD Con'g",#N/A,FALSE,"IS QTD"}</definedName>
    <definedName name="wrn.January._.Billing." hidden="1">{#N/A,#N/A,FALSE,"0195Bill";#N/A,#N/A,FALSE,"JanExp"}</definedName>
    <definedName name="wrn.JEU."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wrn.Jury." hidden="1">{#N/A,#N/A,FALSE,"Year";#N/A,#N/A,FALSE,"AC Fiscal Year";#N/A,#N/A,FALSE,"Hourly Rate By Activity";#N/A,#N/A,FALSE,"Hourly Rate By Custom Resource";#N/A,#N/A,FALSE,"Sensitivity Analysis";#N/A,#N/A,FALSE,"Overall Staffing Review"}</definedName>
    <definedName name="wrn.Jury._1" hidden="1">{#N/A,#N/A,FALSE,"Year";#N/A,#N/A,FALSE,"AC Fiscal Year";#N/A,#N/A,FALSE,"Hourly Rate By Activity";#N/A,#N/A,FALSE,"Hourly Rate By Custom Resource";#N/A,#N/A,FALSE,"Sensitivity Analysis";#N/A,#N/A,FALSE,"Overall Staffing Review"}</definedName>
    <definedName name="wrn.Jury._2" hidden="1">{#N/A,#N/A,FALSE,"Year";#N/A,#N/A,FALSE,"AC Fiscal Year";#N/A,#N/A,FALSE,"Hourly Rate By Activity";#N/A,#N/A,FALSE,"Hourly Rate By Custom Resource";#N/A,#N/A,FALSE,"Sensitivity Analysis";#N/A,#N/A,FALSE,"Overall Staffing Review"}</definedName>
    <definedName name="wrn.Komplettausdruck." hidden="1">{#N/A,#N/A,FALSE,"Layout Aktiva";#N/A,#N/A,FALSE,"Layout Passiva";#N/A,#N/A,FALSE,"Layout GuV";#N/A,#N/A,FALSE,"Layout Cash Flow";#N/A,#N/A,FALSE,"Mittelherkunft";#N/A,#N/A,FALSE,"Mittelverwendung";#N/A,#N/A,FALSE,"Finanzbedarfsrechnung"}</definedName>
    <definedName name="wrn.Liasse_comptable." hidden="1">{#N/A,#N/A,TRUE,"CNCMNACT";#N/A,#N/A,TRUE,"CNCMNPAS";#N/A,#N/A,TRUE,"CNCMNECP";#N/A,#N/A,TRUE,"CNCMNESG";#N/A,#N/A,TRUE,"CNCTF";#N/A,#N/A,TRUE,"CNCETIC";#N/A,#N/A,TRUE,"CNCETIP";#N/A,#N/A,TRUE,"CNCETIA1";#N/A,#N/A,TRUE,"CNCETIA2";#N/A,#N/A,TRUE,"CNCETIA3";#N/A,#N/A,TRUE,"CNCETIB1";#N/A,#N/A,TRUE,"CNCETIB2";#N/A,#N/A,TRUE,"CNCETB2B";#N/A,#N/A,TRUE,"CNCETIB3";#N/A,#N/A,TRUE,"CNCETIB4";#N/A,#N/A,TRUE,"CNCETIB5";#N/A,#N/A,TRUE,"CNCETIB6";#N/A,#N/A,TRUE,"CNCETIB7";#N/A,#N/A,TRUE,"CNCETIB8";#N/A,#N/A,TRUE,"CNCETIB9";#N/A,#N/A,TRUE,"CNCETB10";#N/A,#N/A,TRUE,"CNCETB11 (2)";#N/A,#N/A,TRUE,"CNCETB12";#N/A,#N/A,TRUE,"CNCETB13";#N/A,#N/A,TRUE,"CNCETB14";#N/A,#N/A,TRUE,"CNCETIC1";#N/A,#N/A,TRUE,"CNCETIC2";#N/A,#N/A,TRUE,"CNCETIC3";#N/A,#N/A,TRUE,"CNCETIC4";#N/A,#N/A,TRUE,"CNCETIC5"}</definedName>
    <definedName name="wrn.Listing._.103." hidden="1">{"Listing 103",#N/A,FALSE,"Listing 103"}</definedName>
    <definedName name="wrn.macct." hidden="1">{"a",#N/A,TRUE,"FEB'01";"b",#N/A,TRUE,"FEB'01";"d",#N/A,TRUE,"FEB'01";"e",#N/A,TRUE,"FEB'01";"f",#N/A,TRUE,"FEB'01"}</definedName>
    <definedName name="wrn.macct._1" hidden="1">{"a",#N/A,TRUE,"FEB'01";"b",#N/A,TRUE,"FEB'01";"d",#N/A,TRUE,"FEB'01";"e",#N/A,TRUE,"FEB'01";"f",#N/A,TRUE,"FEB'01"}</definedName>
    <definedName name="wrn.Management._.Reports." hidden="1">{#N/A,#N/A,FALSE,"Index for Reports";#N/A,#N/A,FALSE,"1"}</definedName>
    <definedName name="wrn.March._.Billing." hidden="1">{#N/A,#N/A,FALSE,"0395Bill";#N/A,#N/A,FALSE,"MarExp"}</definedName>
    <definedName name="wrn.Massimo."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wrn.MDS1."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rn.Melbourne." hidden="1">{#N/A,#N/A,FALSE,"Cost Report";#N/A,#N/A,FALSE,"Sept Qtr";#N/A,#N/A,FALSE,"Qtly Summ.";#N/A,#N/A,FALSE,"Report Summary";#N/A,#N/A,FALSE,"Ammort &amp; Dep.";#N/A,#N/A,FALSE,"Rev. GIC Summ.";#N/A,#N/A,FALSE,"CAPEX";#N/A,#N/A,FALSE,"Stockpile Adj.";#N/A,#N/A,FALSE,"Cost Summary"}</definedName>
    <definedName name="wrn.Menu." hidden="1">{"menu",#N/A,FALSE,"Menu"}</definedName>
    <definedName name="wrn.Menu._1" hidden="1">{"menu",#N/A,FALSE,"Menu"}</definedName>
    <definedName name="wrn.Menu._2" hidden="1">{"menu",#N/A,FALSE,"Menu"}</definedName>
    <definedName name="wrn.Menu._3" hidden="1">{"menu",#N/A,FALSE,"Menu"}</definedName>
    <definedName name="wrn.Menu._4" hidden="1">{"menu",#N/A,FALSE,"Menu"}</definedName>
    <definedName name="wrn.Menu._5" hidden="1">{"menu",#N/A,FALSE,"Menu"}</definedName>
    <definedName name="wrn.Metropolitano._.Línea._.C." hidden="1">{#N/A,#N/A,FALSE,"Principal";#N/A,#N/A,FALSE,"CostCap";#N/A,#N/A,FALSE,"CostOp";#N/A,#N/A,FALSE,"EvalFin";#N/A,#N/A,FALSE,"EvalFin2";#N/A,#N/A,FALSE,"Financ";#N/A,#N/A,FALSE,"GrafSensibilidad";#N/A,#N/A,FALSE,"EvalFinConcesión";#N/A,#N/A,FALSE,"EvalFinConcesión (2)";#N/A,#N/A,FALSE,"EvalFinConcesión (3)";#N/A,#N/A,FALSE,"Créditos"}</definedName>
    <definedName name="wrn.MF6." hidden="1">{"MF-601",#N/A,TRUE,"MANT-EX-B(fJ)";"MF-602",#N/A,TRUE,"ELECTR-FJ(B)";"MF-603",#N/A,TRUE,"PERSONAL(FJ)B";"MF-604",#N/A,TRUE,"REACT-P(B)";"MF-6XX",#N/A,TRUE,"Resumen";"MF-605",#N/A,TRUE,"OTR-COS.FJ(B)"}</definedName>
    <definedName name="wrn.MF60X." hidden="1">{"MF-601",#N/A,TRUE,"MANT-EX-B(fJ)";"MF-602",#N/A,TRUE,"ELECTR-FJ(B)";"MF-603",#N/A,TRUE,"PERSONAL(FJ)B";"MF-604",#N/A,TRUE,"REACT-P(B)";"MF-605",#N/A,TRUE,"OTR-COS.FJ(B)";"MF-60X",#N/A,TRUE,"Resumen"}</definedName>
    <definedName name="wrn.MiniSum." hidden="1">{#N/A,#N/A,TRUE,"Facility-Input";#N/A,#N/A,TRUE,"Graphs";#N/A,#N/A,TRUE,"TOTAL"}</definedName>
    <definedName name="wrn.MoD._.Summary." hidden="1">{"Summary sheet",#N/A,TRUE,"Output pres";"Proforma 1 and 2",#N/A,TRUE,"Ratios";"Proforma 3,4 and 5",#N/A,TRUE,"FS";"Proforma 8,9 and 10",#N/A,TRUE,"Calcs"}</definedName>
    <definedName name="wrn.Modello." hidden="1">{#N/A,#N/A,TRUE,"Proposal";#N/A,#N/A,TRUE,"Assumptions";#N/A,#N/A,TRUE,"Net Income";#N/A,#N/A,TRUE,"Balsheet";#N/A,#N/A,TRUE,"Capex";#N/A,#N/A,TRUE,"Volumes";#N/A,#N/A,TRUE,"Revenues";#N/A,#N/A,TRUE,"Var.Costs";#N/A,#N/A,TRUE,"Personnel";#N/A,#N/A,TRUE,"Other costs";#N/A,#N/A,TRUE,"MKTG and G&amp;A"}</definedName>
    <definedName name="wrn.Month._.Report." hidden="1">{#N/A,#N/A,FALSE,"Qtly Summ.";#N/A,#N/A,FALSE,"Cost Report";#N/A,#N/A,FALSE,"Sept Qtr";#N/A,#N/A,FALSE,"Report Summary";#N/A,#N/A,FALSE,"Cost Summary";#N/A,#N/A,FALSE,"Op Cost Summ";#N/A,#N/A,FALSE,"Central";#N/A,#N/A,FALSE,"Discovery";#N/A,#N/A,FALSE,"Total Production";#N/A,#N/A,FALSE,"UG Summary";#N/A,#N/A,FALSE,"UG Geology Rep.";#N/A,#N/A,FALSE,"Table 2.1";#N/A,#N/A,FALSE,"Plant Statistics";#N/A,#N/A,FALSE,"Advanced Dev.";#N/A,#N/A,FALSE,"Backfill Distrib.";#N/A,#N/A,FALSE,"Stockpile Adj.";#N/A,#N/A,FALSE,"Backfill Detail";#N/A,#N/A,FALSE,"CAPEX";#N/A,#N/A,FALSE,"Capital Detail";#N/A,#N/A,FALSE,"Advanced Dev."}</definedName>
    <definedName name="wrn.Monthly._.Financials." hidden="1">{"Worldwide - Budget",#N/A,FALSE,"Indus WW";"Worldwide Actuals",#N/A,FALSE,"Indus WW";"Worldwide Forecast",#N/A,FALSE,"Indus WW";"Worldwide Previous Forecast",#N/A,FALSE,"Indus WW";"Worldwide Budget vs. Actuals",#N/A,FALSE,"Indus WW";"Worldwide Current Mth vs. Prev. Mth",#N/A,FALSE,"Indus WW";"Worldwide Forecast vs. Actuals",#N/A,FALSE,"Indus WW";"Worldwide Prev. Forecast vs. Current Forecast",#N/A,FALSE,"Indus WW";"Worldwide Budget vs. Act+Forecast",#N/A,FALSE,"Indus WW";"Services Divn - Budget",#N/A,FALSE,"Services Divn";"Services Divn Actuals",#N/A,FALSE,"Services Divn";"Services Divn Forecast",#N/A,FALSE,"Services Divn";"Services Divn Previous Forecast",#N/A,FALSE,"Services Divn";"Services Divn Budget vs. Actuals",#N/A,FALSE,"Services Divn";"Services Divn Current Mth vs. Prev. Mth",#N/A,FALSE,"Services Divn";"Services Divn Forecast vs. Actuals",#N/A,FALSE,"Services Divn";"Services Divn Prev. Forecast vs. Current Forecast",#N/A,FALSE,"Services Divn";"Services Divn Budget vs. Act+Forecast",#N/A,FALSE,"Services Divn";"Solutions Divn - Budget",#N/A,FALSE,"Indus US Soln";"Solutions Divn Actuals",#N/A,FALSE,"Indus US Soln";"Solutions Divn Forecast",#N/A,FALSE,"Indus US Soln";"Solutions Divn Previous Forecast",#N/A,FALSE,"Indus US Soln";"Solutions Divn Budget vs. Actuals",#N/A,FALSE,"Indus US Soln";"Solutions Divn Current Mth vs. Prev. Mth",#N/A,FALSE,"Indus US Soln";"Solutions Divn Forecast vs. Actuals",#N/A,FALSE,"Indus US Soln";"Solutions Divn Prev. Forecast vs. Current Forecast",#N/A,FALSE,"Indus US Soln";"Pine ($) - Budget",#N/A,FALSE,"Pine ($)";"Solutions Divn Budget vs. Act+Forecast",#N/A,FALSE,"Indus US Soln";"Pine ($) Actuals",#N/A,FALSE,"Pine ($)";"Pine ($) Forecast",#N/A,FALSE,"Pine ($)";"Pine ($) Previous Forecast",#N/A,FALSE,"Pine ($)";"Pine ($) Budget vs. Actuals",#N/A,FALSE,"Pine ($)";"Pine ($) Current Mth vs. Prev. Mth",#N/A,FALSE,"Pine ($)";"Pine ($) Forecast vs. Actuals",#N/A,FALSE,"Pine ($)";"Pine ($) Prev. Forecast vs. Current Forecast",#N/A,FALSE,"Pine ($)";"Pine ($) Budget vs. Act+Forecast",#N/A,FALSE,"Pine ($)";"US Serv - Budget",#N/A,FALSE,"Indus US Serv";"US Serv Actuals",#N/A,FALSE,"Indus US Serv";"US Serv Forecast",#N/A,FALSE,"Indus US Serv";"US Serv Previous Forecast",#N/A,FALSE,"Indus US Serv";"US Serv Budget vs. Actuals",#N/A,FALSE,"Indus US Serv";"US Serv Current Mth vs. Prev. Mth",#N/A,FALSE,"Indus US Serv";"US Serv Forecast vs. Actuals",#N/A,FALSE,"Indus US Serv";"US Serv Prev. Forecast vs. Current Forecast",#N/A,FALSE,"Indus US Serv";"US Serv Budget vs. Act+Forecast",#N/A,FALSE,"Indus US Serv";"India ($) - Budget",#N/A,FALSE,"Indus India Cons ($)";"India ($) Actuals",#N/A,FALSE,"Indus India Cons ($)";"India ($) Forecast",#N/A,FALSE,"Indus India Cons ($)";"India ($) Previous Forecast",#N/A,FALSE,"Indus India Cons ($)";"India ($) Budget vs. Actuals",#N/A,FALSE,"Indus India Cons ($)";"India ($) Current Mth vs. Prev. Mth",#N/A,FALSE,"Indus India Cons ($)";"India ($) Forecast vs. Actuals",#N/A,FALSE,"Indus India Cons ($)";"India ($) Prev. Forecast vs. Current Forecast",#N/A,FALSE,"Indus India Cons ($)";"India ($) Budget vs. Act+Forecast",#N/A,FALSE,"Indus India Cons ($)";"Inc (Total) - Budget",#N/A,FALSE,"Indus inc (Total)";"Inc (Total) Actuals",#N/A,FALSE,"Indus inc (Total)";"Inc (Total) Forecast",#N/A,FALSE,"Indus inc (Total)";"Inc (Total) Previous Forecast",#N/A,FALSE,"Indus inc (Total)";"Inc (Total) Budget vs. Actuals",#N/A,FALSE,"Indus inc (Total)";"Inc (Total) Current Mth vs. Prev. Mth",#N/A,FALSE,"Indus inc (Total)";"Inc (Total) Forecast vs. Actuals",#N/A,FALSE,"Indus inc (Total)";"Inc (Total) Prev. Forecast vs. Current Forecast",#N/A,FALSE,"Indus inc (Total)";"Inc (Total) Budget vs. Act+Forecast",#N/A,FALSE,"Indus inc (Total)";"India (Rs.) - Budget",#N/A,FALSE,"Indus India Cons (Rs.)";"India (Rs.) Actuals",#N/A,FALSE,"Indus India Cons (Rs.)";"India (Rs.) Forecast",#N/A,FALSE,"Indus India Cons (Rs.)";"India (Rs.) Previous Forecast",#N/A,FALSE,"Indus India Cons (Rs.)";"India (Rs.) Budget vs. Actuals",#N/A,FALSE,"Indus India Cons (Rs.)";"India (Rs.) Current Mth vs. Prev. Mth",#N/A,FALSE,"Indus India Cons (Rs.)";"India (Rs.) Forecast vs. Actuals",#N/A,FALSE,"Indus India Cons (Rs.)";"India (Rs.) Prev. Forecast vs. Current Forecast",#N/A,FALSE,"Indus India Cons (Rs.)";"India (Rs.) Budget vs. Act+Forecast",#N/A,FALSE,"Indus India Cons (Rs.)";"Pine Rs. Budget",#N/A,FALSE,"Pine (Rs.)";"Pine (Rs.) Actual",#N/A,FALSE,"Pine (Rs.)";"Pine (Rs.) - Forecast",#N/A,FALSE,"Pine (Rs.)";"Pine (Rs.) - Previous Forecast",#N/A,FALSE,"Pine (Rs.)";"Pine (Rs.) Budget vs. Actuals",#N/A,FALSE,"Pine (Rs.)";"Pine (Rs.) Current Mth vs. Prev. Mth",#N/A,FALSE,"Pine (Rs.)";"Pine (Rs.) - Forecast vs. Actuals",#N/A,FALSE,"Pine (Rs.)";"Pine (Rs.) - Prev F/c vs. Current F/c",#N/A,FALSE,"Pine (Rs.)";"Pine (Rs.) - Budget vs. F/c+Act",#N/A,FALSE,"Pine (Rs.)"}</definedName>
    <definedName name="wrn.MONTHLY._.MANAGEMENT._.REPORT." hidden="1">{#N/A,#N/A,FALSE,"Index";#N/A,#N/A,FALSE,"P&amp;L";#N/A,#N/A,FALSE,"Income"}</definedName>
    <definedName name="wrn.Monthly._.Presentation." hidden="1">{#N/A,#N/A,FALSE,"Spread by Industry";#N/A,#N/A,FALSE,"Spread Analysis";#N/A,#N/A,FALSE,"Engagement Summary Analysis";#N/A,#N/A,FALSE,"Contact Info"}</definedName>
    <definedName name="wrn.Monthly._.Report." hidden="1">{#N/A,#N/A,FALSE,"Exec. Summ";#N/A,#N/A,FALSE,"Op State for Report";#N/A,#N/A,FALSE,"Prod Summ";#N/A,#N/A,FALSE,"Capex Report";#N/A,#N/A,FALSE,"Graphs"}</definedName>
    <definedName name="wrn.MRQ_COST." hidden="1">{#N/A,#N/A,TRUE,"cover";#N/A,#N/A,TRUE,"Summary";#N/A,#N/A,TRUE,"cost_budget";#N/A,#N/A,TRUE,"unit_cost";#N/A,#N/A,TRUE,"Assumption";#N/A,#N/A,TRUE,"disc_chart";#N/A,#N/A,TRUE,"agencychart";#N/A,#N/A,TRUE,"mou";#N/A,#N/A,TRUE,"mrq_matrix";#N/A,#N/A,TRUE,"bldg";#N/A,#N/A,TRUE,"procedure"}</definedName>
    <definedName name="wrn.Murray._.Simons." hidden="1">{#N/A,#N/A,FALSE,"Cost Report";#N/A,#N/A,FALSE,"Table 2.1";#N/A,#N/A,FALSE,"Plant Statistics";"Plant Costs",#N/A,FALSE,"Cost Summary"}</definedName>
    <definedName name="wrn.my._.view." hidden="1">{"myview",#N/A,FALSE,"note"}</definedName>
    <definedName name="wrn.N.O.L.." hidden="1">{#N/A,#N/A,FALSE,"91NOLCB";#N/A,#N/A,FALSE,"92NOLCB";#N/A,#N/A,FALSE,"93NOLCB"}</definedName>
    <definedName name="wrn.new._.report." hidden="1">{#N/A,#N/A,FALSE,"PROJECT BUDET";#N/A,#N/A,FALSE,"page 8";#N/A,#N/A,FALSE,"page 9";"page 1",#N/A,FALSE,"page 11,12,13,14";"page 2",#N/A,FALSE,"page 11,12,13,14";"page 3",#N/A,FALSE,"page 11,12,13,14";"page 4",#N/A,FALSE,"page 11,12,13,14";#N/A,#N/A,FALSE,"page 10";#N/A,#N/A,FALSE,"PAGE 18 &amp; 19";"PAGE15",#N/A,FALSE,"page 15,16,17";"PAGE16",#N/A,FALSE,"page 15,16,17";"PAGE17",#N/A,FALSE,"page 15,16,17";"PAGE18",#N/A,FALSE,"page 15,16,17";#N/A,#N/A,FALSE,"page 20";#N/A,#N/A,FALSE,"page 21";#N/A,#N/A,FALSE,"page 22";#N/A,#N/A,FALSE,"page 23";#N/A,#N/A,FALSE,"page 24";#N/A,#N/A,FALSE,"page 25";#N/A,#N/A,FALSE,"page 26";#N/A,#N/A,FALSE,"page 27";#N/A,#N/A,FALSE,"page 28";#N/A,#N/A,FALSE,"page 29";#N/A,#N/A,FALSE,"page 30";#N/A,#N/A,FALSE,"page 31"}</definedName>
    <definedName name="WRN.NEW._.REPORT2" hidden="1">{#N/A,#N/A,FALSE,"PROJECT BUDET";#N/A,#N/A,FALSE,"page 8";#N/A,#N/A,FALSE,"page 9";"page 1",#N/A,FALSE,"page 11,12,13,14";"page 2",#N/A,FALSE,"page 11,12,13,14";"page 3",#N/A,FALSE,"page 11,12,13,14";"page 4",#N/A,FALSE,"page 11,12,13,14";#N/A,#N/A,FALSE,"page 10";#N/A,#N/A,FALSE,"PAGE 18 &amp; 19";"PAGE15",#N/A,FALSE,"page 15,16,17";"PAGE16",#N/A,FALSE,"page 15,16,17";"PAGE17",#N/A,FALSE,"page 15,16,17";"PAGE18",#N/A,FALSE,"page 15,16,17";#N/A,#N/A,FALSE,"page 20";#N/A,#N/A,FALSE,"page 21";#N/A,#N/A,FALSE,"page 22";#N/A,#N/A,FALSE,"page 23";#N/A,#N/A,FALSE,"page 24";#N/A,#N/A,FALSE,"page 25";#N/A,#N/A,FALSE,"page 26";#N/A,#N/A,FALSE,"page 27";#N/A,#N/A,FALSE,"page 28";#N/A,#N/A,FALSE,"page 29";#N/A,#N/A,FALSE,"page 30";#N/A,#N/A,FALSE,"page 31"}</definedName>
    <definedName name="wrn.note._.on._.cif." hidden="1">{#N/A,#N/A,FALSE,"CIF APR'03-SEP'03 (2)"}</definedName>
    <definedName name="wrn.ntfinance." hidden="1">{"Rate",#N/A,TRUE,"SUMMARY";"Ratios",#N/A,TRUE,"Ratios";"BUDGETREVENUE",#N/A,TRUE,"Revenue";"TOTALS",#N/A,TRUE,"DETAIL"}</definedName>
    <definedName name="wrn.OBM." hidden="1">{#N/A,#N/A,FALSE,"Oil-Based Mud"}</definedName>
    <definedName name="wrn.Oncology." hidden="1">{#N/A,#N/A,FALSE,"Onco";#N/A,#N/A,FALSE,"Taxol";#N/A,#N/A,FALSE,"UFT";#N/A,#N/A,FALSE,"Carb"}</definedName>
    <definedName name="wrn.one" hidden="1">{"page1",#N/A,FALSE,"A";"page2",#N/A,FALSE,"A"}</definedName>
    <definedName name="wrn.one." hidden="1">{"page1",#N/A,FALSE,"A";"page2",#N/A,FALSE,"A"}</definedName>
    <definedName name="wrn.One._.page._.Summary." hidden="1">{"Print One Page",#N/A,FALSE,"SumReport"}</definedName>
    <definedName name="wrn.One._.page._.Summary._1" hidden="1">{"Print One Page",#N/A,FALSE,"SumReport"}</definedName>
    <definedName name="wrn.One._.page._.Summary._1_1" hidden="1">{"Print One Page",#N/A,FALSE,"SumReport"}</definedName>
    <definedName name="wrn.One._.page._.Summary._2" hidden="1">{"Print One Page",#N/A,FALSE,"SumReport"}</definedName>
    <definedName name="wrn.One._.Pager._.plus._.Technicals." hidden="1">{#N/A,#N/A,FALSE,"One Pager";#N/A,#N/A,FALSE,"Technical"}</definedName>
    <definedName name="wrn.OPCALC." hidden="1">{"coa",#N/A,FALSE,"N";"cob",#N/A,FALSE,"N";"coc",#N/A,FALSE,"N";"cod",#N/A,FALSE,"N";"coe",#N/A,FALSE,"N";"cof",#N/A,FALSE,"N";"cog",#N/A,FALSE,"N";"coh",#N/A,FALSE,"N";"coi",#N/A,FALSE,"N"}</definedName>
    <definedName name="wrn.OPCALC._1" hidden="1">{"coa",#N/A,FALSE,"N";"cob",#N/A,FALSE,"N";"coc",#N/A,FALSE,"N";"cod",#N/A,FALSE,"N";"coe",#N/A,FALSE,"N";"cof",#N/A,FALSE,"N";"cog",#N/A,FALSE,"N";"coh",#N/A,FALSE,"N";"coi",#N/A,FALSE,"N"}</definedName>
    <definedName name="wrn.OPCALC._2" hidden="1">{"coa",#N/A,FALSE,"N";"cob",#N/A,FALSE,"N";"coc",#N/A,FALSE,"N";"cod",#N/A,FALSE,"N";"coe",#N/A,FALSE,"N";"cof",#N/A,FALSE,"N";"cog",#N/A,FALSE,"N";"coh",#N/A,FALSE,"N";"coi",#N/A,FALSE,"N"}</definedName>
    <definedName name="wrn.OPCALC._3" hidden="1">{"coa",#N/A,FALSE,"N";"cob",#N/A,FALSE,"N";"coc",#N/A,FALSE,"N";"cod",#N/A,FALSE,"N";"coe",#N/A,FALSE,"N";"cof",#N/A,FALSE,"N";"cog",#N/A,FALSE,"N";"coh",#N/A,FALSE,"N";"coi",#N/A,FALSE,"N"}</definedName>
    <definedName name="wrn.OPCALC._4" hidden="1">{"coa",#N/A,FALSE,"N";"cob",#N/A,FALSE,"N";"coc",#N/A,FALSE,"N";"cod",#N/A,FALSE,"N";"coe",#N/A,FALSE,"N";"cof",#N/A,FALSE,"N";"cog",#N/A,FALSE,"N";"coh",#N/A,FALSE,"N";"coi",#N/A,FALSE,"N"}</definedName>
    <definedName name="wrn.OPCALC._5" hidden="1">{"coa",#N/A,FALSE,"N";"cob",#N/A,FALSE,"N";"coc",#N/A,FALSE,"N";"cod",#N/A,FALSE,"N";"coe",#N/A,FALSE,"N";"cof",#N/A,FALSE,"N";"cog",#N/A,FALSE,"N";"coh",#N/A,FALSE,"N";"coi",#N/A,FALSE,"N"}</definedName>
    <definedName name="wrn.OTC._.Market._.Report." hidden="1">{#N/A,#N/A,FALSE,"Sales Graph";#N/A,#N/A,FALSE,"BUC Graph";#N/A,#N/A,FALSE,"P&amp;L - YTD"}</definedName>
    <definedName name="wrn.Other._.Pharm." hidden="1">{#N/A,#N/A,FALSE,"Other";#N/A,#N/A,FALSE,"Ace";#N/A,#N/A,FALSE,"Derm"}</definedName>
    <definedName name="wrn.OUT." hidden="1">{"Oa",#N/A,FALSE,"O";"Ob",#N/A,FALSE,"O";"Oc",#N/A,FALSE,"O";"Od",#N/A,FALSE,"O";"Oe",#N/A,FALSE,"O";"Of",#N/A,FALSE,"O";"Og",#N/A,FALSE,"O";"Oh",#N/A,FALSE,"O";"Oi",#N/A,FALSE,"O"}</definedName>
    <definedName name="wrn.OUT._1" hidden="1">{"Oa",#N/A,FALSE,"O";"Ob",#N/A,FALSE,"O";"Oc",#N/A,FALSE,"O";"Od",#N/A,FALSE,"O";"Oe",#N/A,FALSE,"O";"Of",#N/A,FALSE,"O";"Og",#N/A,FALSE,"O";"Oh",#N/A,FALSE,"O";"Oi",#N/A,FALSE,"O"}</definedName>
    <definedName name="wrn.OUT._2" hidden="1">{"Oa",#N/A,FALSE,"O";"Ob",#N/A,FALSE,"O";"Oc",#N/A,FALSE,"O";"Od",#N/A,FALSE,"O";"Oe",#N/A,FALSE,"O";"Of",#N/A,FALSE,"O";"Og",#N/A,FALSE,"O";"Oh",#N/A,FALSE,"O";"Oi",#N/A,FALSE,"O"}</definedName>
    <definedName name="wrn.OUT._3" hidden="1">{"Oa",#N/A,FALSE,"O";"Ob",#N/A,FALSE,"O";"Oc",#N/A,FALSE,"O";"Od",#N/A,FALSE,"O";"Oe",#N/A,FALSE,"O";"Of",#N/A,FALSE,"O";"Og",#N/A,FALSE,"O";"Oh",#N/A,FALSE,"O";"Oi",#N/A,FALSE,"O"}</definedName>
    <definedName name="wrn.OUT._4" hidden="1">{"Oa",#N/A,FALSE,"O";"Ob",#N/A,FALSE,"O";"Oc",#N/A,FALSE,"O";"Od",#N/A,FALSE,"O";"Oe",#N/A,FALSE,"O";"Of",#N/A,FALSE,"O";"Og",#N/A,FALSE,"O";"Oh",#N/A,FALSE,"O";"Oi",#N/A,FALSE,"O"}</definedName>
    <definedName name="wrn.OUT._5" hidden="1">{"Oa",#N/A,FALSE,"O";"Ob",#N/A,FALSE,"O";"Oc",#N/A,FALSE,"O";"Od",#N/A,FALSE,"O";"Oe",#N/A,FALSE,"O";"Of",#N/A,FALSE,"O";"Og",#N/A,FALSE,"O";"Oh",#N/A,FALSE,"O";"Oi",#N/A,FALSE,"O"}</definedName>
    <definedName name="wrn.Output."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OUTPUT._1" hidden="1">{#N/A,#N/A,FALSE,"Sales Total"}</definedName>
    <definedName name="wrn.OUTPUT._2" hidden="1">{#N/A,#N/A,FALSE,"Sales Total"}</definedName>
    <definedName name="wrn.p" hidden="1">{#N/A,#N/A,FALSE,"1";#N/A,#N/A,FALSE,"2";#N/A,#N/A,FALSE,"16 - 17";#N/A,#N/A,FALSE,"18 - 19";#N/A,#N/A,FALSE,"26";#N/A,#N/A,FALSE,"27";#N/A,#N/A,FALSE,"28"}</definedName>
    <definedName name="wrn.page57to67." hidden="1">{#N/A,#N/A,FALSE,"57";#N/A,#N/A,FALSE,"58";#N/A,#N/A,FALSE,"59";#N/A,#N/A,FALSE,"60";#N/A,#N/A,FALSE,"60A";#N/A,#N/A,FALSE,"61";#N/A,#N/A,FALSE,"62";#N/A,#N/A,FALSE,"63";#N/A,#N/A,FALSE,"63A";#N/A,#N/A,FALSE,"64";#N/A,#N/A,FALSE,"65";#N/A,#N/A,FALSE,"66";#N/A,#N/A,FALSE,"67"}</definedName>
    <definedName name="wrn.Pages._.28._.to._.50." hidden="1">{#N/A,#N/A,FALSE,"28";#N/A,#N/A,FALSE,"29";#N/A,#N/A,FALSE,"30";#N/A,#N/A,FALSE,"31";#N/A,#N/A,FALSE,"32";#N/A,#N/A,FALSE,"33";#N/A,#N/A,FALSE,"34";#N/A,#N/A,FALSE,"35";#N/A,#N/A,FALSE,"36";#N/A,#N/A,FALSE,"37";#N/A,#N/A,FALSE,"38";#N/A,#N/A,FALSE,"39";#N/A,#N/A,FALSE,"40";#N/A,#N/A,FALSE,"41";#N/A,#N/A,FALSE,"42";#N/A,#N/A,FALSE,"43";#N/A,#N/A,FALSE,"44";#N/A,#N/A,FALSE,"45";#N/A,#N/A,FALSE,"46";#N/A,#N/A,FALSE,"47";#N/A,#N/A,FALSE,"48";#N/A,#N/A,FALSE,"49";#N/A,#N/A,FALSE,"50"}</definedName>
    <definedName name="wrn.Pages._.51._.to._.66." hidden="1">{#N/A,#N/A,FALSE,"51";#N/A,#N/A,FALSE,"52";#N/A,#N/A,FALSE,"53";#N/A,#N/A,FALSE,"54";#N/A,#N/A,FALSE,"55";#N/A,#N/A,FALSE,"55A";#N/A,#N/A,FALSE,"56";#N/A,#N/A,FALSE,"57";#N/A,#N/A,FALSE,"57A";#N/A,#N/A,FALSE,"58";#N/A,#N/A,FALSE,"59";#N/A,#N/A,FALSE,"60";#N/A,#N/A,FALSE,"60A";#N/A,#N/A,FALSE,"61";#N/A,#N/A,FALSE,"62";#N/A,#N/A,FALSE,"63";#N/A,#N/A,FALSE,"63A";#N/A,#N/A,FALSE,"64";#N/A,#N/A,FALSE,"65";#N/A,#N/A,FALSE,"66"}</definedName>
    <definedName name="wrn.pages._.88._.to._.end." hidden="1">{#N/A,#N/A,FALSE,"88";#N/A,#N/A,FALSE,"89";#N/A,#N/A,FALSE,"90";#N/A,#N/A,FALSE,"91";#N/A,#N/A,FALSE,"92";#N/A,#N/A,FALSE,"93";#N/A,#N/A,FALSE,"94";#N/A,#N/A,FALSE,"94.1a";#N/A,#N/A,FALSE,"94.1b";#N/A,#N/A,FALSE,"94.2a";#N/A,#N/A,FALSE,"94.2b";#N/A,#N/A,FALSE,"94.3a";#N/A,#N/A,FALSE,"94.3b";#N/A,#N/A,FALSE,"95";#N/A,#N/A,FALSE,"96";#N/A,#N/A,FALSE,"97";#N/A,#N/A,FALSE,"98";#N/A,#N/A,FALSE,"99";#N/A,#N/A,FALSE,"100";#N/A,#N/A,FALSE,"101";#N/A,#N/A,FALSE,"102";#N/A,#N/A,FALSE,"103";#N/A,#N/A,FALSE,"104";#N/A,#N/A,FALSE,"105";#N/A,#N/A,FALSE,"106";#N/A,#N/A,FALSE,"107";#N/A,#N/A,FALSE,"108";#N/A,#N/A,FALSE,"109";#N/A,#N/A,FALSE,"110";#N/A,#N/A,FALSE,"110A";#N/A,#N/A,FALSE,"111";#N/A,#N/A,FALSE,"112";#N/A,#N/A,FALSE,"113";#N/A,#N/A,FALSE,"SignPage"}</definedName>
    <definedName name="wrn.Part._.1." hidden="1">{#N/A,#N/A,FALSE,"1- Cover";#N/A,#N/A,FALSE,"2 - TSF Headcount Summary";#N/A,#N/A,FALSE,"3 - New Total Population"}</definedName>
    <definedName name="wrn.Part._.2." hidden="1">{#N/A,#N/A,FALSE,"5 - Headcount Ratios";#N/A,#N/A,FALSE,"6 - Support Ratio Data";#N/A,#N/A,FALSE,"8 - A1 - Asia";#N/A,#N/A,FALSE,"10 - A1 - North America";#N/A,#N/A,FALSE,"11 - A2 - North Sea - Norway";#N/A,#N/A,FALSE,"12 - A2 - North Sea - UK";#N/A,#N/A,FALSE,"14 - A1 - South America"}</definedName>
    <definedName name="wrn.Penn._.PSC._.part._.1." hidden="1">{#N/A,#N/A,FALSE,"Cover";#N/A,#N/A,FALSE,"Index 1";#N/A,#N/A,FALSE,"Index 2";#N/A,#N/A,FALSE,"Blank";#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55A";#N/A,#N/A,FALSE,"56";#N/A,#N/A,FALSE,"57";#N/A,#N/A,FALSE,"57A";#N/A,#N/A,FALSE,"58";#N/A,#N/A,FALSE,"59";#N/A,#N/A,FALSE,"60";#N/A,#N/A,FALSE,"60A";#N/A,#N/A,FALSE,"61";#N/A,#N/A,FALSE,"62";#N/A,#N/A,FALSE,"63";#N/A,#N/A,FALSE,"63A";#N/A,#N/A,FALSE,"64";#N/A,#N/A,FALSE,"65";#N/A,#N/A,FALSE,"66"}</definedName>
    <definedName name="wrn.Penn._.PSC._.part._.2." hidden="1">{#N/A,#N/A,FALSE,"67";#N/A,#N/A,FALSE,"68";#N/A,#N/A,FALSE,"68A";#N/A,#N/A,FALSE,"69";#N/A,#N/A,FALSE,"70";#N/A,#N/A,FALSE,"71";#N/A,#N/A,FALSE,"72";#N/A,#N/A,FALSE,"73";#N/A,#N/A,FALSE,"74";#N/A,#N/A,FALSE,"75";#N/A,#N/A,FALSE,"76";#N/A,#N/A,FALSE,"77";#N/A,#N/A,FALSE,"78";#N/A,#N/A,FALSE,"79";#N/A,#N/A,FALSE,"80";#N/A,#N/A,FALSE,"81";#N/A,#N/A,FALSE,"82";#N/A,#N/A,FALSE,"83";#N/A,#N/A,FALSE,"84";#N/A,#N/A,FALSE,"85";#N/A,#N/A,FALSE,"86";#N/A,#N/A,FALSE,"87";#N/A,#N/A,FALSE,"88";#N/A,#N/A,FALSE,"89";#N/A,#N/A,FALSE,"90";#N/A,#N/A,FALSE,"91";#N/A,#N/A,FALSE,"92";#N/A,#N/A,FALSE,"93";#N/A,#N/A,FALSE,"94.1a";#N/A,#N/A,FALSE,"94.1b";#N/A,#N/A,FALSE,"94.2a";#N/A,#N/A,FALSE,"94.2b";#N/A,#N/A,FALSE,"94.3a";#N/A,#N/A,FALSE,"94.3b";#N/A,#N/A,FALSE,"95";#N/A,#N/A,FALSE,"96";#N/A,#N/A,FALSE,"97";#N/A,#N/A,FALSE,"98";#N/A,#N/A,FALSE,"99";#N/A,#N/A,FALSE,"100";#N/A,#N/A,FALSE,"101";#N/A,#N/A,FALSE,"102";#N/A,#N/A,FALSE,"103";#N/A,#N/A,FALSE,"104";#N/A,#N/A,FALSE,"105";#N/A,#N/A,FALSE,"106";#N/A,#N/A,FALSE,"107";#N/A,#N/A,FALSE,"108";#N/A,#N/A,FALSE,"109";#N/A,#N/A,FALSE,"110";#N/A,#N/A,FALSE,"111";#N/A,#N/A,FALSE,"112";#N/A,#N/A,FALSE,"113";#N/A,#N/A,FALSE,"SignPage"}</definedName>
    <definedName name="wrn.PERSONNEL." hidden="1">{"FORM16",#N/A,TRUE,"Personnel1";"FORM16.2",#N/A,TRUE,"Personnel2";"FORM16.2",#N/A,TRUE,"Personnel3";"FORM16.3",#N/A,TRUE,"Personnel4";"FORM16.4",#N/A,TRUE,"Personnel5"}</definedName>
    <definedName name="wrn.Peter._.Johnston." hidden="1">{#N/A,#N/A,FALSE,"Cost Report";#N/A,#N/A,FALSE,"June Qtr";#N/A,#N/A,FALSE,"Report Summary";#N/A,#N/A,FALSE,"Qtly Summ.";#N/A,#N/A,FALSE,"Cost Summary";#N/A,#N/A,FALSE,"CapEx";#N/A,#N/A,FALSE,"Total Production";#N/A,#N/A,FALSE,"Central";#N/A,#N/A,FALSE,"Discovery";#N/A,#N/A,FALSE,"UG Summary";#N/A,#N/A,FALSE,"UG Prod.Recon.";#N/A,#N/A,FALSE,"Backfill Distrib.";#N/A,#N/A,FALSE,"EOM Survey";#N/A,#N/A,FALSE,"UG Geology Rep.";#N/A,#N/A,FALSE,"Table 2.1";#N/A,#N/A,FALSE,"Plant Statistics";#N/A,#N/A,FALSE,"Advanced Dev.";#N/A,#N/A,FALSE,"Stockpile Value"}</definedName>
    <definedName name="wrn.Pharm._.Market._.Report." hidden="1">{#N/A,#N/A,FALSE,"Sales Graph";#N/A,#N/A,FALSE,"PSBM";#N/A,#N/A,FALSE,"BUC Graph";#N/A,#N/A,FALSE,"P&amp;L - YTD"}</definedName>
    <definedName name="wrn.Pharmaceuticals."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l" hidden="1">{"20 Years",#N/A,FALSE,"P&amp;Ls";"2001",#N/A,FALSE,"P&amp;Ls"}</definedName>
    <definedName name="wrn.PL." hidden="1">{"20 Years",#N/A,FALSE,"P&amp;Ls";"2001",#N/A,FALSE,"P&amp;Ls"}</definedName>
    <definedName name="wrn.PL._.by._.month." hidden="1">{"PL by month",#N/A,TRUE,"Financial Datas"}</definedName>
    <definedName name="wrn.PLANNING." hidden="1">{"PLANNING",#N/A,FALSE,"A"}</definedName>
    <definedName name="wrn.PLANNING._1" hidden="1">{"PLANNING",#N/A,FALSE,"A"}</definedName>
    <definedName name="wrn.PLANNING._1_1" hidden="1">{"PLANNING",#N/A,FALSE,"A"}</definedName>
    <definedName name="wrn.PLANNING._2" hidden="1">{"PLANNING",#N/A,FALSE,"A"}</definedName>
    <definedName name="wrn.PLANS." hidden="1">{#N/A,#N/A,FALSE,"TOP";#N/A,#N/A,FALSE,"BDG";#N/A,#N/A,FALSE,"CFL";#N/A,#N/A,FALSE,"P&amp;L";#N/A,#N/A,FALSE,"BLS"}</definedName>
    <definedName name="wrn.plbscf." hidden="1">{"p_l",#N/A,FALSE,"Summary Accounts"}</definedName>
    <definedName name="wrn.PLC._.Co.._.budget._.months." hidden="1">{"PLC Company Budget months only",#N/A,TRUE,"Profit and Loss";"PLC Company Budget months only",#N/A,TRUE,"Firm capex";"PLC Company Budget months only",#N/A,TRUE,"Gross profit analysis";"PLC Company Budget months only",#N/A,TRUE,"Cashflow";"PLC Company Budget months only",#N/A,TRUE,"Balance Sheet"}</definedName>
    <definedName name="wrn.PLC._.Company._.budget._.years." hidden="1">{"PLC Company Budget years",#N/A,TRUE,"Profit and Loss";"PLC Company Budget years",#N/A,TRUE,"Firm capex";"PLC Company Budget years",#N/A,TRUE,"Gross profit analysis";"PLC Company Budget years",#N/A,TRUE,"Cashflow";"PLC Company Budget years",#N/A,TRUE,"Balance Sheet"}</definedName>
    <definedName name="wrn.Porcentaje._.venta." hidden="1">{"% s/venta",#N/A,FALSE,"Edo Res";"% s/venta 2",#N/A,FALSE,"Edo Res"}</definedName>
    <definedName name="wrn.Porcentajes._.Ps._.const." hidden="1">{"% s/venta Ps constantes 1",#N/A,FALSE,"Edo Res";"% s/venta Ps constantes 2",#N/A,FALSE,"Edo Res"}</definedName>
    <definedName name="wrn.Post._.Tax." hidden="1">{#N/A,#N/A,FALSE,"timeval";#N/A,#N/A,FALSE,"Sens";#N/A,#N/A,FALSE,"Amortisation";#N/A,#N/A,FALSE,"Profit &amp; Loss";#N/A,#N/A,FALSE,"Fin Cashflow"}</definedName>
    <definedName name="wrn.postes._.HTB._.Abidjan." hidden="1">{#N/A,#N/A,TRUE,"DRTET-ABJ"}</definedName>
    <definedName name="wrn.pp97schedules." hidden="1">{"plansummary",#N/A,FALSE,"PlanSummary";"sales",#N/A,FALSE,"Sales Rec";"productivity",#N/A,FALSE,"Productivity Rec";"capitalspending",#N/A,FALSE,"Capital Spending"}</definedName>
    <definedName name="wrn.ppp" hidden="1">{#N/A,#N/A,FALSE,"1";#N/A,#N/A,FALSE,"2";#N/A,#N/A,FALSE,"16 - 17";#N/A,#N/A,FALSE,"18 - 19";#N/A,#N/A,FALSE,"26";#N/A,#N/A,FALSE,"27";#N/A,#N/A,FALSE,"28"}</definedName>
    <definedName name="wrn.Presentacion." hidden="1">{#N/A,#N/A,FALSE,"Graficos";#N/A,#N/A,FALSE,"P.Ingresos";#N/A,#N/A,FALSE,"P.Gastos";#N/A,#N/A,FALSE,"I.Trafico";#N/A,#N/A,FALSE,"I.Peajes";#N/A,#N/A,FALSE,"G.Operativos";#N/A,#N/A,FALSE,"Cf Proyecto";#N/A,#N/A,FALSE,"C.PYG";#N/A,#N/A,FALSE,"Balance";#N/A,#N/A,FALSE,"TIR AC";#N/A,#N/A,FALSE,"TIR E"}</definedName>
    <definedName name="wrn.PREVISIONNEL." hidden="1">{"CA PREVU",#N/A,TRUE,"DELHOMMEAU 1";"PERSONNEL",#N/A,TRUE,"DELHOMMEAU 1";"INVESTISSEMENTS",#N/A,TRUE,"DELHOMMEAU 1";"EMPRUNTS ET CB",#N/A,TRUE,"DELHOMMEAU 1";"BUDGETS",#N/A,TRUE,"DELHOMMEAU 1";"CR",#N/A,TRUE,"DELHOMMEAU 1";"TER",#N/A,TRUE,"DELHOMMEAU 1";"BILAN",#N/A,TRUE,"DELHOMMEAU 1"}</definedName>
    <definedName name="wrn.pri." hidden="1">{"BS",#N/A,FALSE,"BS";"BS trend",#N/A,FALSE,"BS";"KPI",#N/A,FALSE,"KPI";"KPI trend",#N/A,FALSE,"KPI";"CF trend",#N/A,FALSE,"CF";"CF",#N/A,FALSE,"CF";"P&amp;LC",#N/A,FALSE,"P&amp;L";"P&amp;LC trend",#N/A,FALSE,"P&amp;L";"traffic",#N/A,FALSE,"Traffic";"P&amp;LR",#N/A,FALSE,"P&amp;L";"P&amp;LR trend",#N/A,FALSE,"P&amp;L";#N/A,#N/A,FALSE,"Variance";"Debtors",#N/A,FALSE,"Deb"}</definedName>
    <definedName name="wrn.PrimeCo." hidden="1">{"print 1",#N/A,FALSE,"PrimeCo PCS";"print 2",#N/A,FALSE,"PrimeCo PCS";"valuation",#N/A,FALSE,"PrimeCo PCS"}</definedName>
    <definedName name="wrn.prin2._.all." hidden="1">{#N/A,#N/A,FALSE,"Pharm";#N/A,#N/A,FALSE,"WWCM"}</definedName>
    <definedName name="wrn.prin2._.all1" hidden="1">{#N/A,#N/A,FALSE,"Pharm";#N/A,#N/A,FALSE,"WWCM"}</definedName>
    <definedName name="wrn.prin3" hidden="1">{#N/A,#N/A,FALSE,"Pharm";#N/A,#N/A,FALSE,"WWCM"}</definedName>
    <definedName name="wrn.print" hidden="1">{#N/A,#N/A,FALSE,"Pharm";#N/A,#N/A,FALSE,"WWCM"}</definedName>
    <definedName name="wrn.print." hidden="1">{#N/A,#N/A,FALSE,"Romania";#N/A,#N/A,FALSE,"Moldova";#N/A,#N/A,FALSE,"Yugoslavia";#N/A,#N/A,FALSE,"Bulgaria";#N/A,#N/A,FALSE,"Bosnia";#N/A,#N/A,FALSE,"Alb &amp; Mac";#N/A,#N/A,FALSE,"By country";#N/A,#N/A,FALSE,"By country by category";#N/A,#N/A,FALSE,"By brand";#N/A,#N/A,FALSE,"Total summary";#N/A,#N/A,FALSE,"Total summary (2)"}</definedName>
    <definedName name="wrn.print._.1." hidden="1">{"part 1",#N/A,FALSE,"Contrats par type";"part2",#N/A,FALSE,"Contrats par type"}</definedName>
    <definedName name="wrn.PRINT._.ALL" hidden="1">{#N/A,#N/A,FALSE,"Pharm";#N/A,#N/A,FALSE,"WWCM"}</definedName>
    <definedName name="wrn.print._.all." hidden="1">{"sum of the parts",#N/A,FALSE,"Sum-of-the-Parts";"LBO analysis",#N/A,FALSE,"LBO P&amp;L";"p&amp;L",#N/A,FALSE,"LBO P&amp;L";"cash flow",#N/A,FALSE,"CF";"cap struct",#N/A,FALSE,"LBO P&amp;L";"equity return",#N/A,FALSE,"return"}</definedName>
    <definedName name="wrn.Print._.All._.Sheets." hidden="1">{#N/A,#N/A,FALSE,"Graphs";#N/A,#N/A,FALSE,"MBL Analysis";#N/A,#N/A,FALSE,"Schedule 1";#N/A,#N/A,FALSE,"Cashflow";#N/A,#N/A,FALSE,"Long Gold-FX";#N/A,#N/A,FALSE,"Hedging";#N/A,#N/A,FALSE,"MGP Physical";#N/A,#N/A,FALSE,"Assumptions";#N/A,#N/A,FALSE,"Reefton Physical";#N/A,#N/A,FALSE,"Notes and Changes"}</definedName>
    <definedName name="wrn.PRINT._.ALL.2" hidden="1">{#N/A,#N/A,FALSE,"Pharm";#N/A,#N/A,FALSE,"WWCM"}</definedName>
    <definedName name="wrn.print._.all2" hidden="1">{#N/A,#N/A,FALSE,"Pharm";#N/A,#N/A,FALSE,"WWCM"}</definedName>
    <definedName name="wrn.print._.graphs." hidden="1">{"cap_structure",#N/A,FALSE,"Graph-Mkt Cap";"price",#N/A,FALSE,"Graph-Price";"ebit",#N/A,FALSE,"Graph-EBITDA";"ebitda",#N/A,FALSE,"Graph-EBITDA"}</definedName>
    <definedName name="wrn.Print._.Output." hidden="1">{#N/A,#N/A,FALSE,"OUTPUT SHEET "}</definedName>
    <definedName name="wrn.print._.raw._.data._.entry." hidden="1">{"inputs raw data",#N/A,TRUE,"INPUT"}</definedName>
    <definedName name="wrn.print._.summary._.sheets." hidden="1">{"summary1",#N/A,TRUE,"Comps";"summary2",#N/A,TRUE,"Comps";"summary3",#N/A,TRUE,"Comps"}</definedName>
    <definedName name="wrn.print._all1." hidden="1">{#N/A,#N/A,FALSE,"Pharm";#N/A,#N/A,FALSE,"WWCM"}</definedName>
    <definedName name="wrn.Print_All." hidden="1">{"Index",#N/A,FALSE,"Index";"Schedule_I",#N/A,FALSE,"I";"Schedule_IA",#N/A,FALSE,"I-A";"Schedule_1B",#N/A,FALSE,"I-B";"Schedule_1C",#N/A,FALSE,"I-C";"Schedule_1D",#N/A,FALSE,"I-D";"Schedule_1E",#N/A,FALSE,"I-E";"Schedule_1F",#N/A,FALSE,"I-F";"Schedule_1G",#N/A,FALSE,"I-G";"Schedule_II",#N/A,FALSE,"II";"Schedule_IIA",#N/A,FALSE,"II-A";"Schedule_III",#N/A,FALSE,"III";"Schedule_IV",#N/A,FALSE,"IV";"Schedule_V",#N/A,FALSE,"V"}</definedName>
    <definedName name="wrn.Print_All._1" hidden="1">{"Index",#N/A,FALSE,"Index";"Schedule_I",#N/A,FALSE,"I";"Schedule_IA",#N/A,FALSE,"I-A";"Schedule_1B",#N/A,FALSE,"I-B";"Schedule_1C",#N/A,FALSE,"I-C";"Schedule_1D",#N/A,FALSE,"I-D";"Schedule_1E",#N/A,FALSE,"I-E";"Schedule_1F",#N/A,FALSE,"I-F";"Schedule_1G",#N/A,FALSE,"I-G";"Schedule_II",#N/A,FALSE,"II";"Schedule_IIA",#N/A,FALSE,"II-A";"Schedule_III",#N/A,FALSE,"III";"Schedule_IV",#N/A,FALSE,"IV";"Schedule_V",#N/A,FALSE,"V"}</definedName>
    <definedName name="wrn.Print_All._1_1" hidden="1">{"Index",#N/A,FALSE,"Index";"Schedule_I",#N/A,FALSE,"I";"Schedule_IA",#N/A,FALSE,"I-A";"Schedule_1B",#N/A,FALSE,"I-B";"Schedule_1C",#N/A,FALSE,"I-C";"Schedule_1D",#N/A,FALSE,"I-D";"Schedule_1E",#N/A,FALSE,"I-E";"Schedule_1F",#N/A,FALSE,"I-F";"Schedule_1G",#N/A,FALSE,"I-G";"Schedule_II",#N/A,FALSE,"II";"Schedule_IIA",#N/A,FALSE,"II-A";"Schedule_III",#N/A,FALSE,"III";"Schedule_IV",#N/A,FALSE,"IV";"Schedule_V",#N/A,FALSE,"V"}</definedName>
    <definedName name="wrn.Print_All._2" hidden="1">{"Index",#N/A,FALSE,"Index";"Schedule_I",#N/A,FALSE,"I";"Schedule_IA",#N/A,FALSE,"I-A";"Schedule_1B",#N/A,FALSE,"I-B";"Schedule_1C",#N/A,FALSE,"I-C";"Schedule_1D",#N/A,FALSE,"I-D";"Schedule_1E",#N/A,FALSE,"I-E";"Schedule_1F",#N/A,FALSE,"I-F";"Schedule_1G",#N/A,FALSE,"I-G";"Schedule_II",#N/A,FALSE,"II";"Schedule_IIA",#N/A,FALSE,"II-A";"Schedule_III",#N/A,FALSE,"III";"Schedule_IV",#N/A,FALSE,"IV";"Schedule_V",#N/A,FALSE,"V"}</definedName>
    <definedName name="wrn.Print_Buyer." hidden="1">{#N/A,"DR",FALSE,"increm pf";#N/A,"MAMSI",FALSE,"increm pf";#N/A,"MAXI",FALSE,"increm pf";#N/A,"PCAM",FALSE,"increm pf";#N/A,"PHSV",FALSE,"increm pf";#N/A,"SIE",FALSE,"increm pf"}</definedName>
    <definedName name="wrn.Print_Index." hidden="1">{"Index",#N/A,FALSE,"Index"}</definedName>
    <definedName name="wrn.Print_Index._1" hidden="1">{"Index",#N/A,FALSE,"Index"}</definedName>
    <definedName name="wrn.Print_Index._1_1" hidden="1">{"Index",#N/A,FALSE,"Index"}</definedName>
    <definedName name="wrn.Print_Index._2" hidden="1">{"Index",#N/A,FALSE,"Index"}</definedName>
    <definedName name="wrn.Print_Target."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1." hidden="1">{"PRINT1_STOCK",#N/A,FALSE,"Mar98(AS11)"}</definedName>
    <definedName name="wrn.print2" hidden="1">{#N/A,#N/A,FALSE,"Pharm";#N/A,#N/A,FALSE,"WWCM"}</definedName>
    <definedName name="wrn.PRINT2." hidden="1">{"PRINT1",#N/A,FALSE,"Mar98WO(AS11)"}</definedName>
    <definedName name="wrn.printac." hidden="1">{#N/A,#N/A,FALSE,"Op-BS";#N/A,#N/A,FALSE,"Assum";#N/A,#N/A,FALSE,"IS";#N/A,#N/A,FALSE,"Syn+Elim";#N/A,#N/A,FALSE,"BSCF";#N/A,#N/A,FALSE,"Blue_IS";#N/A,#N/A,FALSE,"Blue_BSCF";#N/A,#N/A,FALSE,"Ratings"}</definedName>
    <definedName name="wrn.printout." hidden="1">{#N/A,#N/A,FALSE,"BANNERS";#N/A,#N/A,FALSE,"Market";#N/A,#N/A,FALSE,"# of POP MAN";#N/A,#N/A,FALSE,"Penet Input";#N/A,#N/A,FALSE,"Tel Rev";#N/A,#N/A,FALSE,"Invest";#N/A,#N/A,FALSE,"Op Cost1";#N/A,#N/A,FALSE,"Op Cost2";#N/A,#N/A,FALSE,"Oth_&amp;_Tot_Revenues";#N/A,#N/A,FALSE,"Fin Mod";#N/A,#N/A,FALSE,"P&amp;E Burocrat";#N/A,#N/A,FALSE,"cash flow"}</definedName>
    <definedName name="wrn.PRINTREP." hidden="1">{"PRINTREP",#N/A,FALSE,"Sheet1"}</definedName>
    <definedName name="wrn.Pro._.Forma." hidden="1">{#N/A,#N/A,FALSE,"Pro forma"}</definedName>
    <definedName name="WRN.PRODUCT" hidden="1">{"Detail analysis",#N/A,FALSE,"Model";"Summary analysis",#N/A,FALSE,"Model";"OCPH analysis",#N/A,FALSE,"Model"}</definedName>
    <definedName name="wrn.Productivity." hidden="1">{"Summary analysis",#N/A,FALSE,"Total";"OCPH analysis",#N/A,FALSE,"Total";"detail analysis",#N/A,FALSE,"Total"}</definedName>
    <definedName name="wrn.products" hidden="1">{#N/A,#N/A,FALSE,"1";#N/A,#N/A,FALSE,"2";#N/A,#N/A,FALSE,"16 - 17";#N/A,#N/A,FALSE,"18 - 19";#N/A,#N/A,FALSE,"26";#N/A,#N/A,FALSE,"27";#N/A,#N/A,FALSE,"28"}</definedName>
    <definedName name="wrn.Products." hidden="1">{#N/A,#N/A,FALSE,"1";#N/A,#N/A,FALSE,"2";#N/A,#N/A,FALSE,"16 - 17";#N/A,#N/A,FALSE,"18 - 19";#N/A,#N/A,FALSE,"26";#N/A,#N/A,FALSE,"27";#N/A,#N/A,FALSE,"28"}</definedName>
    <definedName name="wrn.Profit._.and._.Loss." hidden="1">{"P&amp;L - profit &amp; loss",#N/A,TRUE,"P&amp;L";"P&amp;L - Profit &amp; loss 1",#N/A,TRUE,"P&amp;L"}</definedName>
    <definedName name="wrn.Prog.._.Mgmnt.._.Report._.DE._.Sheets." hidden="1">{"FinDataEntryCumulativeView",#N/A,FALSE,"PMReportsDataEntry";"FinDataEntryMthView",#N/A,FALSE,"PMReportsDataEntry";"WrkMgmntDataEntryView",#N/A,FALSE,"PMReportsDataEntry";"Scope Change Log",#N/A,FALSE,"CST Change Order Log";"Financial Summary Adjustments",#N/A,FALSE,"CST Financial Adj";"SeatChargeDetailDataEntry",#N/A,FALSE,"CST Seat Charges"}</definedName>
    <definedName name="wrn.Program._.Management._.Report." hidden="1">{"Workday Analysis Total Team",#N/A,FALSE,"CST WM2 - Overall";"Workday Analysis (AC vs. Client) - WM2",#N/A,FALSE,"CST WM2-AC vs Client";"Scope Change Log",#N/A,FALSE,"CST Change Order Log";"Workday Analysis Graph",#N/A,FALSE,"Workday Analysis Graph";"Recon Summary",#N/A,FALSE,"Recon Summary";"Financial Summary",#N/A,FALSE,"CST Financials";"Financial Summary Adjustments",#N/A,FALSE,"CST Financial Adj";"SeatChargeDetailReport",#N/A,FALSE,"CST Seat Charges";"ETC Resource Plan Report View",#N/A,FALSE,"CST Res Plan"}</definedName>
    <definedName name="wrn.PROJECT." hidden="1">{#N/A,#N/A,FALSE,"P1";#N/A,#N/A,FALSE,"P2";#N/A,#N/A,FALSE,"P4";#N/A,#N/A,FALSE,"P5";#N/A,#N/A,FALSE,"P6";#N/A,#N/A,FALSE,"P7";#N/A,#N/A,FALSE,"P8";#N/A,#N/A,FALSE,"P9";#N/A,#N/A,FALSE,"P10"}</definedName>
    <definedName name="wrn.Project._.A." hidden="1">{"Proj Econ Summary",#N/A,FALSE,"Project A";"Income Statement",#N/A,FALSE,"Project A";"Cash Flow Statement",#N/A,FALSE,"Project A";"Balance Sheet",#N/A,FALSE,"Project A";"Scenario Summary (Proj A)",#N/A,FALSE,"Scenario Summary"}</definedName>
    <definedName name="wrn.Project._.Report._.for._.Recrection._.Centre." hidden="1">{#N/A,#N/A,FALSE,"Proj.Cost &amp; Means of Fin."}</definedName>
    <definedName name="wrn.Project._.Summary." hidden="1">{"Summary",#N/A,FALSE,"MICMULT";"Income Statement",#N/A,FALSE,"MICMULT";"Cash Flows",#N/A,FALSE,"MICMULT"}</definedName>
    <definedName name="wrn.projeto" hidden="1">{#N/A,#N/A,FALSE,"Investimentos";#N/A,#N/A,FALSE,"Resumo";#N/A,#N/A,FALSE,"42";#N/A,#N/A,FALSE,"AF A";#N/A,#N/A,FALSE,"Inj Carvão";#N/A,#N/A,FALSE,"Coke";#N/A,#N/A,FALSE,"MLC";#N/A,#N/A,FALSE,"43";#N/A,#N/A,FALSE,"Barras";#N/A,#N/A,FALSE,"DPCC";#N/A,#N/A,FALSE,"41";#N/A,#N/A,FALSE,"Gás";#N/A,#N/A,FALSE,"Desempoei";#N/A,#N/A,FALSE,"ETA aciari";#N/A,#N/A,FALSE,"ETA lamina";#N/A,#N/A,FALSE,"SAP"}</definedName>
    <definedName name="wrn.Projetos." hidden="1">{#N/A,#N/A,FALSE,"Investimentos";#N/A,#N/A,FALSE,"Resumo";#N/A,#N/A,FALSE,"42";#N/A,#N/A,FALSE,"AF A";#N/A,#N/A,FALSE,"Inj Carvão";#N/A,#N/A,FALSE,"Coke";#N/A,#N/A,FALSE,"MLC";#N/A,#N/A,FALSE,"43";#N/A,#N/A,FALSE,"Barras";#N/A,#N/A,FALSE,"DPCC";#N/A,#N/A,FALSE,"41";#N/A,#N/A,FALSE,"Gás";#N/A,#N/A,FALSE,"Desempoei";#N/A,#N/A,FALSE,"ETA aciari";#N/A,#N/A,FALSE,"ETA lamina";#N/A,#N/A,FALSE,"SAP"}</definedName>
    <definedName name="wrn.pror" hidden="1">{#N/A,#N/A,FALSE,"Pharm";#N/A,#N/A,FALSE,"WWCM"}</definedName>
    <definedName name="wrn.Proyeccion._.5._.años." hidden="1">{"EDO RES 1",#N/A,FALSE,"Edo Res";"EDO RES 2",#N/A,FALSE,"Edo Res";"% SOBRE VENTAS 1",#N/A,FALSE,"Edo Res";"% SOBRE VENTAS 2",#N/A,FALSE,"Edo Res";"EDO RES 1 USD",#N/A,FALSE,"Edo Res";"EDO RES USD 2",#N/A,FALSE,"Edo Res";"FLUJO MN",#N/A,FALSE,"Flujo";"FLUJO USD",#N/A,FALSE,"Flujo";"BALANCE MN",#N/A,FALSE,"Balance";"BALANCE USD",#N/A,FALSE,"Balance"}</definedName>
    <definedName name="wrn.rapp" hidden="1">{"page 1",#N/A,FALSE,"suivi exploitation";"page 2",#N/A,FALSE,"suivi exploitation";"page 3",#N/A,FALSE,"suivi exploitation"}</definedName>
    <definedName name="wrn.Rapport._.Auto." hidden="1">{"BP Automobile",#N/A,TRUE,"BP Auto";"Hypothèses Automobiles",#N/A,TRUE,"Hyp Auto";"Marketing",#N/A,TRUE,"Marketing";"Gestion Automobile",#N/A,TRUE,"Gestion";"Ressources Humaines",#N/A,TRUE,"RH";"Financement",#N/A,TRUE,"Financement"}</definedName>
    <definedName name="wrn.Rapport._.complet." hidden="1">{"BP général",#N/A,TRUE,"BP";"BP Auto",#N/A,TRUE,"BP Auto";"Fondam. et CD MRH",#N/A,TRUE,"BP MRH";"Bilan MRH",#N/A,TRUE,"BP MRH";"Hypothèse Auto",#N/A,TRUE,"Hyp Auto";"Marketing auto canada",#N/A,TRUE,"Marketing";"Gestion auto canada",#N/A,TRUE,"Gestion";"Hypothèses générales Habitation",#N/A,TRUE,"Habitation";"MRH gestion et marketing",#N/A,TRUE,"Habitation"}</definedName>
    <definedName name="wrn.Rapport1." hidden="1">{#N/A,#N/A,FALSE,"Tableau croisé dynamique"}</definedName>
    <definedName name="wrn.Rate._.Reports." hidden="1">{#N/A,#N/A,FALSE,"Monthly Rate By Activity";#N/A,#N/A,FALSE,"Hourly Rate By Activity";#N/A,#N/A,FALSE,"Monthly Rate By Custom Resource";#N/A,#N/A,FALSE,"Hourly Rate By Custom Resource"}</definedName>
    <definedName name="wrn.Rate._.Reports._1" hidden="1">{#N/A,#N/A,FALSE,"Monthly Rate By Activity";#N/A,#N/A,FALSE,"Hourly Rate By Activity";#N/A,#N/A,FALSE,"Monthly Rate By Custom Resource";#N/A,#N/A,FALSE,"Hourly Rate By Custom Resource"}</definedName>
    <definedName name="wrn.Rate._.Reports._2" hidden="1">{#N/A,#N/A,FALSE,"Monthly Rate By Activity";#N/A,#N/A,FALSE,"Hourly Rate By Activity";#N/A,#N/A,FALSE,"Monthly Rate By Custom Resource";#N/A,#N/A,FALSE,"Hourly Rate By Custom Resource"}</definedName>
    <definedName name="wrn.Ratio._.to._.GNP." hidden="1">{#N/A,#N/A,FALSE,"Prog"}</definedName>
    <definedName name="wrn.ratios." hidden="1">{"ratios",#N/A,FALSE,"Summary Accounts"}</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_.AUDIT._.MWOS._.4.5.98." hidden="1">{"AUDIT-MWOS WITH POS 7.11.98",#N/A,FALSE,"AUDIT-MWOS"}</definedName>
    <definedName name="wrn.REP1." hidden="1">{"REP1",#N/A,FALSE,"HSSA-LOG"}</definedName>
    <definedName name="wrn.repo." hidden="1">{#N/A,#N/A,FALSE,"BPA sum"}</definedName>
    <definedName name="wrn.report." hidden="1">{#N/A,#N/A,FALSE,"Summary";#N/A,#N/A,FALSE,"10-31-96";#N/A,#N/A,FALSE,"11-15-96";#N/A,#N/A,FALSE,"11-30-96";#N/A,#N/A,FALSE,"12-15-96";#N/A,#N/A,FALSE,"12-31-96"}</definedName>
    <definedName name="wrn.Report._.2." hidden="1">{#N/A,#N/A,TRUE,"Pivots-Employee";#N/A,"Scenerio2",TRUE,"Assumptions Summary"}</definedName>
    <definedName name="wrn.REPORT._.7.11.98." hidden="1">{#N/A,#N/A,FALSE,"AUDIT-MWOS"}</definedName>
    <definedName name="wrn.report.1" hidden="1">{"summary",#N/A,FALSE,"2000 vs 1999";"detail",#N/A,FALSE,"2000 vs 1999"}</definedName>
    <definedName name="wrn.report.2" hidden="1">{"summary",#N/A,FALSE,"2000 vs 1999";"detail",#N/A,FALSE,"2000 vs 1999"}</definedName>
    <definedName name="wrn.report.3" hidden="1">{"summary",#N/A,FALSE,"2000 vs 1999";"detail",#N/A,FALSE,"2000 vs 1999"}</definedName>
    <definedName name="wrn.report.4" hidden="1">{"summary",#N/A,FALSE,"2000 vs 1999";"detail",#N/A,FALSE,"2000 vs 1999"}</definedName>
    <definedName name="wrn.report.5" hidden="1">{"summary",#N/A,FALSE,"2000 vs 1999";"detail",#N/A,FALSE,"2000 vs 1999"}</definedName>
    <definedName name="wrn.report.6" hidden="1">{"summary",#N/A,FALSE,"2000 vs 1999";"detail",#N/A,FALSE,"2000 vs 1999"}</definedName>
    <definedName name="wrn.report.new" hidden="1">{"summary",#N/A,FALSE,"2000 vs 1999";"detail",#N/A,FALSE,"2000 vs 1999"}</definedName>
    <definedName name="wrn.report.new.1" hidden="1">{"summary",#N/A,FALSE,"2000 vs 1999";"detail",#N/A,FALSE,"2000 vs 1999"}</definedName>
    <definedName name="wrn.report.new.5" hidden="1">{"summary",#N/A,FALSE,"2000 vs 1999";"detail",#N/A,FALSE,"2000 vs 1999"}</definedName>
    <definedName name="wrn.report.new1" hidden="1">{"summary",#N/A,FALSE,"2000 vs 1999";"detail",#N/A,FALSE,"2000 vs 1999"}</definedName>
    <definedName name="wrn.report.new2" hidden="1">{"summary",#N/A,FALSE,"2000 vs 1999";"detail",#N/A,FALSE,"2000 vs 1999"}</definedName>
    <definedName name="wrn.report1" hidden="1">{"summary",#N/A,FALSE,"2000 vs 1999";"detail",#N/A,FALSE,"2000 vs 1999"}</definedName>
    <definedName name="wrn.Report1." hidden="1">{#N/A,#N/A,FALSE,"IS";#N/A,#N/A,FALSE,"BS";#N/A,#N/A,FALSE,"CF";#N/A,#N/A,FALSE,"CE";#N/A,#N/A,FALSE,"Depr";#N/A,#N/A,FALSE,"APAL"}</definedName>
    <definedName name="wrn.report2." hidden="1">{#N/A,#N/A,FALSE,"Summary";#N/A,#N/A,FALSE,"10-31-96";#N/A,#N/A,FALSE,"11-15-96";#N/A,#N/A,FALSE,"11-30-96";#N/A,#N/A,FALSE,"12-15-96";#N/A,#N/A,FALSE,"12-31-96"}</definedName>
    <definedName name="wrn.Reports." hidden="1">{#N/A,#N/A,TRUE,"Schedules &amp; Analysis";#N/A,#N/A,TRUE,"Balance Sheet"}</definedName>
    <definedName name="wrn.Resultados_completo." hidden="1">{"Edo Resultados 1 corrientes",#N/A,FALSE,"Edo Res";"Edo Resultados 2 corrientes",#N/A,FALSE,"Edo Res";"Edo Resultados 1 constantes",#N/A,FALSE,"Edo Res";"Edo Resultados 2 constantes",#N/A,FALSE,"Edo Res";"% s/venta Ps constantes 1",#N/A,FALSE,"Edo Res";"% s/venta Ps constantes 2",#N/A,FALSE,"Edo Res"}</definedName>
    <definedName name="wrn.RESULTS." hidden="1">{#N/A,#N/A,FALSE,"HMF";#N/A,#N/A,FALSE,"FACIL";#N/A,#N/A,FALSE,"HMFINANCE";#N/A,#N/A,FALSE,"HMEUROPE";#N/A,#N/A,FALSE,"HHAB CONSO";#N/A,#N/A,FALSE,"PAB";#N/A,#N/A,FALSE,"MMC";#N/A,#N/A,FALSE,"THAI";#N/A,#N/A,FALSE,"SINPA";#N/A,#N/A,FALSE,"POLAND"}</definedName>
    <definedName name="wrn.REV1." hidden="1">{"FORM1",#N/A,FALSE,"Revenue";"FORMTR",#N/A,FALSE,"Revenue";"FORM3.1",#N/A,FALSE,"Revenue"}</definedName>
    <definedName name="wrn.Revenue." hidden="1">{#N/A,#N/A,FALSE,"Revenue (Annual)";"Revenue _ First 5 years Quarterly",#N/A,FALSE,"Revenue (Qtr)"}</definedName>
    <definedName name="wrn.Review." hidden="1">{#N/A,#N/A,FALSE,"KPI";#N/A,#N/A,FALSE,"Summary";#N/A,#N/A,FALSE,"Cashflow";#N/A,#N/A,FALSE,"Input";#N/A,#N/A,FALSE,"Variance";#N/A,#N/A,FALSE,"Variance (C)";#N/A,#N/A,FALSE,"UtilHrs";#N/A,#N/A,FALSE,"CAPEX";#N/A,#N/A,FALSE,"OH";#N/A,#N/A,FALSE,"Transport";#N/A,#N/A,FALSE,"Manpower";#N/A,#N/A,FALSE,"Rates";#N/A,#N/A,FALSE,"H&amp;C"}</definedName>
    <definedName name="wrn.Revue._.contrats._.Estimé." hidden="1">{"Revue contrats Estimé",#N/A,FALSE,"Revue Contrats";"Revue contrats Intitulés",#N/A,FALSE,"Revue Contrats";"Revue contrats Comparatifs",#N/A,FALSE,"Revue Contrats"}</definedName>
    <definedName name="wrn.Rippert." hidden="1">{#N/A,#N/A,FALSE,"Year";#N/A,#N/A,FALSE,"AC Fiscal Year";#N/A,#N/A,FALSE,"Hourly Rate By Activity";#N/A,#N/A,FALSE,"Hourly Rate By Custom Resource";#N/A,#N/A,FALSE,"Line of Business Review";#N/A,#N/A,FALSE,"Assumptions";#N/A,#N/A,FALSE,"Sensitivity Analysis";#N/A,#N/A,FALSE,"Overall Staffing Review"}</definedName>
    <definedName name="wrn.Rippert._1" hidden="1">{#N/A,#N/A,FALSE,"Year";#N/A,#N/A,FALSE,"AC Fiscal Year";#N/A,#N/A,FALSE,"Hourly Rate By Activity";#N/A,#N/A,FALSE,"Hourly Rate By Custom Resource";#N/A,#N/A,FALSE,"Line of Business Review";#N/A,#N/A,FALSE,"Assumptions";#N/A,#N/A,FALSE,"Sensitivity Analysis";#N/A,#N/A,FALSE,"Overall Staffing Review"}</definedName>
    <definedName name="wrn.Rippert._2" hidden="1">{#N/A,#N/A,FALSE,"Year";#N/A,#N/A,FALSE,"AC Fiscal Year";#N/A,#N/A,FALSE,"Hourly Rate By Activity";#N/A,#N/A,FALSE,"Hourly Rate By Custom Resource";#N/A,#N/A,FALSE,"Line of Business Review";#N/A,#N/A,FALSE,"Assumptions";#N/A,#N/A,FALSE,"Sensitivity Analysis";#N/A,#N/A,FALSE,"Overall Staffing Review"}</definedName>
    <definedName name="wrn.Risk._.Reserves." hidden="1">{#N/A,#N/A,TRUE,"Reserves";#N/A,#N/A,TRUE,"Graphs"}</definedName>
    <definedName name="wrn.rm" hidden="1">{"Assumptions- Economic Assumption",#N/A,FALSE,"Assumptions";"Assumptions - Economic Assumptions 1",#N/A,FALSE,"Assumptions";"Assumptions - Historic data &amp; citywise details",#N/A,FALSE,"Assumptions";"Assumptions - projected DEL growth",#N/A,FALSE,"Assumptions";"Assumptions - Projected DEL growth 1",#N/A,FALSE,"Assumptions";"Assumptions - PCO share to total DEL",#N/A,FALSE,"Assumptions";"Assumptions - PCO share to total DEL 1",#N/A,FALSE,"Assumptions";"Assumptions - 14 cities details",#N/A,FALSE,"Assumptions";"Assumptions - 14 cities details 1",#N/A,FALSE,"Assumptions";"Assumptions - HH subscriber",#N/A,FALSE,"Assumptions";"Assumptions - HH Subscriber 1",#N/A,FALSE,"Assumptions";"Assumptions - PCO share",#N/A,FALSE,"Assumptions";"Assumptions - PCO Share 1",#N/A,FALSE,"Assumptions";"Assumptions - Rentals FSP",#N/A,FALSE,"Assumptions";"Assumptions - Rentals FSP 1",#N/A,FALSE,"Assumptions";"Assumptions  - VAS Revenues",#N/A,FALSE,"Assumptions";"Assumptions - APSTD Segment",#N/A,FALSE,"Assumptions";"Assumptions - Usage decline factor",#N/A,FALSE,"Assumptions";"Assumptions - TTL Usage",#N/A,FALSE,"Assumptions";"Assumptions - Discount on usage",#N/A,FALSE,"Assumptions";"Assumptions - call pattern",#N/A,FALSE,"Assumptions";"Assumptions - Bad Debts",#N/A,FALSE,"Assumptions";"Assumptions - Working Capital",#N/A,FALSE,"Assumptions"}</definedName>
    <definedName name="wrn.rm1" hidden="1">{"charts-overall  subsribers-teledensity",#N/A,TRUE,"Charts-Overall";"charts overall - market share",#N/A,TRUE,"Charts-Overall";"charts overall - crpl-arpl",#N/A,TRUE,"Charts-Overall";"charts overall - capex-tariffs",#N/A,TRUE,"Charts-Overall";"charts overall - ttl subscriber mix - ttl revenue mix",#N/A,TRUE,"Charts-Overall";"charts overall -  profitability",#N/A,TRUE,"Charts-Overall"}</definedName>
    <definedName name="wrn.Rob._.Smith." hidden="1">{#N/A,#N/A,FALSE,"Cost Report";"Geology",#N/A,FALSE,"Cost Summary";"Geolgy Recon",#N/A,FALSE,"UG Geology Rep."}</definedName>
    <definedName name="wrn.RPLINS." hidden="1">{#N/A,#N/A,FALSE,"str_title";#N/A,#N/A,FALSE,"SUM";#N/A,#N/A,FALSE,"Scope";#N/A,#N/A,FALSE,"PIE-Jn";#N/A,#N/A,FALSE,"PIE-Jn_Hz";#N/A,#N/A,FALSE,"Liq_Plan";#N/A,#N/A,FALSE,"S_Curve";#N/A,#N/A,FALSE,"Liq_Prof";#N/A,#N/A,FALSE,"Man_Pwr";#N/A,#N/A,FALSE,"Man_Prof"}</definedName>
    <definedName name="wrn.RWReport1." hidden="1">{#N/A,"S 0373 ",TRUE,"Sheet1";#N/A,"S 0374 ",TRUE,"Sheet1";#N/A,"S 0375 ",TRUE,"Sheet1";#N/A,"S 0376 ",TRUE,"Sheet1";#N/A,"S 0699 ",TRUE,"Sheet1";#N/A,"S 0705 ",TRUE,"Sheet1";#N/A,"S 0707 ",TRUE,"Sheet1";#N/A,"S 0708 ",TRUE,"Sheet1";#N/A,"S 0709 ",TRUE,"Sheet1";#N/A,"S 0714 ",TRUE,"Sheet1";#N/A,"S 0716 ",TRUE,"Sheet1";#N/A,"S 0719 ",TRUE,"Sheet1";#N/A,"S 0723 ",TRUE,"Sheet1"}</definedName>
    <definedName name="wrn.Salary." hidden="1">{#N/A,#N/A,FALSE,"Salary"}</definedName>
    <definedName name="wrn.sales." hidden="1">{"sales",#N/A,FALSE,"Sales";"sales existing",#N/A,FALSE,"Sales";"sales rd1",#N/A,FALSE,"Sales";"sales rd2",#N/A,FALSE,"Sales"}</definedName>
    <definedName name="wrn.Sales._.2000._.Onwards." hidden="1">{"Sales 2000 onwards",#N/A,FALSE,"SALES"}</definedName>
    <definedName name="wrn.Scenario._.Summary." hidden="1">{#N/A,#N/A,TRUE,"Summary";#N/A,"1",TRUE,"Summary";#N/A,"2",TRUE,"Summary";#N/A,"3",TRUE,"Summary";#N/A,"4",TRUE,"Summary";#N/A,"5",TRUE,"Summary";#N/A,"6",TRUE,"Summary";#N/A,"7",TRUE,"Summary";#N/A,"8",TRUE,"Summary";#N/A,"9",TRUE,"Summary";#N/A,"10",TRUE,"Summary";#N/A,"11",TRUE,"Summary"}</definedName>
    <definedName name="wrn.scenariosummary" hidden="1">{#N/A,#N/A,TRUE,"Summary";#N/A,"1",TRUE,"Summary";#N/A,"2",TRUE,"Summary";#N/A,"3",TRUE,"Summary";#N/A,"4",TRUE,"Summary";#N/A,"5",TRUE,"Summary";#N/A,"6",TRUE,"Summary";#N/A,"7",TRUE,"Summary";#N/A,"8",TRUE,"Summary";#N/A,"9",TRUE,"Summary";#N/A,"10",TRUE,"Summary";#N/A,"11",TRUE,"Summary"}</definedName>
    <definedName name="wrn.Schedule_1A." hidden="1">{"Schedule_IA",#N/A,FALSE,"I-A"}</definedName>
    <definedName name="wrn.Schedule_1A._1" hidden="1">{"Schedule_IA",#N/A,FALSE,"I-A"}</definedName>
    <definedName name="wrn.Schedule_1A._1_1" hidden="1">{"Schedule_IA",#N/A,FALSE,"I-A"}</definedName>
    <definedName name="wrn.Schedule_1A._2" hidden="1">{"Schedule_IA",#N/A,FALSE,"I-A"}</definedName>
    <definedName name="wrn.Schedule_1B." hidden="1">{"Schedule_1B",#N/A,FALSE,"I-B"}</definedName>
    <definedName name="wrn.Schedule_1B._1" hidden="1">{"Schedule_1B",#N/A,FALSE,"I-B"}</definedName>
    <definedName name="wrn.Schedule_1B._1_1" hidden="1">{"Schedule_1B",#N/A,FALSE,"I-B"}</definedName>
    <definedName name="wrn.Schedule_1B._2" hidden="1">{"Schedule_1B",#N/A,FALSE,"I-B"}</definedName>
    <definedName name="wrn.Schedule_1C." hidden="1">{"Schedule_1C",#N/A,FALSE,"I-C"}</definedName>
    <definedName name="wrn.Schedule_1C._1" hidden="1">{"Schedule_1C",#N/A,FALSE,"I-C"}</definedName>
    <definedName name="wrn.Schedule_1C._1_1" hidden="1">{"Schedule_1C",#N/A,FALSE,"I-C"}</definedName>
    <definedName name="wrn.Schedule_1C._2" hidden="1">{"Schedule_1C",#N/A,FALSE,"I-C"}</definedName>
    <definedName name="wrn.Schedule_1D." hidden="1">{"Schedule_1D",#N/A,FALSE,"I-D"}</definedName>
    <definedName name="wrn.Schedule_1D._1" hidden="1">{"Schedule_1D",#N/A,FALSE,"I-D"}</definedName>
    <definedName name="wrn.Schedule_1D._1_1" hidden="1">{"Schedule_1D",#N/A,FALSE,"I-D"}</definedName>
    <definedName name="wrn.Schedule_1D._2" hidden="1">{"Schedule_1D",#N/A,FALSE,"I-D"}</definedName>
    <definedName name="wrn.Schedule_I." hidden="1">{"Schedule_I",#N/A,FALSE,"I"}</definedName>
    <definedName name="wrn.Schedule_I._1" hidden="1">{"Schedule_I",#N/A,FALSE,"I"}</definedName>
    <definedName name="wrn.Schedule_I._1_1" hidden="1">{"Schedule_I",#N/A,FALSE,"I"}</definedName>
    <definedName name="wrn.Schedule_I._2" hidden="1">{"Schedule_I",#N/A,FALSE,"I"}</definedName>
    <definedName name="wrn.Scope._.of._.Supply._.Mechanical." hidden="1">{#N/A,#N/A,FALSE,"Mechanical"}</definedName>
    <definedName name="wrn.Scope._.of._.Supply._.Mechanical._1" hidden="1">{#N/A,#N/A,FALSE,"Mechanical"}</definedName>
    <definedName name="wrn.scorecard._.rpt." hidden="1">{"scorecard view",#N/A,FALSE,"Scorecard output"}</definedName>
    <definedName name="wrn.Segment._.1." hidden="1">{#N/A,#N/A,TRUE,"Segment 1"}</definedName>
    <definedName name="wrn.Segment._.2." hidden="1">{#N/A,#N/A,TRUE,"Segment 2"}</definedName>
    <definedName name="wrn.Segment._.3." hidden="1">{#N/A,#N/A,TRUE,"Segment 3"}</definedName>
    <definedName name="wrn.Segment._.4." hidden="1">{#N/A,#N/A,TRUE,"Segment 4"}</definedName>
    <definedName name="wrn.Segment._.5." hidden="1">{#N/A,#N/A,TRUE,"Segment 5"}</definedName>
    <definedName name="wrn.sensitivity." hidden="1">{"sensitivity",#N/A,FALSE,"Sensitivity"}</definedName>
    <definedName name="wrn.Short._.Form._.Print._.Out." hidden="1">{#N/A,#N/A,FALSE,"General Assumptions";#N/A,#N/A,FALSE,"Accounts";#N/A,#N/A,FALSE,"OperatingAssumptions";#N/A,#N/A,FALSE,"Cashflow";#N/A,#N/A,FALSE,"Debt";#N/A,#N/A,FALSE,"Ops Summary";#N/A,#N/A,FALSE,"Summary"}</definedName>
    <definedName name="wrn.Simon._.Wulff." hidden="1">{#N/A,#N/A,FALSE,"Cost Report";"U/G Costs",#N/A,FALSE,"Cost Summary";"UG Prod Sched",#N/A,FALSE,"Total Production";"UG Dev Summ",#N/A,FALSE,"UG Summary";#N/A,#N/A,FALSE,"Central";#N/A,#N/A,FALSE,"Discovery";#N/A,#N/A,FALSE,"Backfill Distrib.";#N/A,#N/A,FALSE,"EOM Survey";#N/A,#N/A,FALSE,"UG Prod.Recon.";"Geolgy Recon",#N/A,FALSE,"UG Geology Rep.";#N/A,#N/A,FALSE,"Advanced Dev."}</definedName>
    <definedName name="wrn.Snapshot." hidden="1">{#N/A,#N/A,TRUE,"Facility-Input";#N/A,#N/A,TRUE,"Graphs"}</definedName>
    <definedName name="wrn.sony11.09." hidden="1">{#N/A,#N/A,FALSE,"cover sheet";#N/A,#N/A,FALSE,"page 1";#N/A,#N/A,FALSE,"page 2";#N/A,#N/A,FALSE,"page 3";"page4a",#N/A,FALSE,"page 4";"page 5",#N/A,FALSE,"page 5 &amp; 6";"page 6",#N/A,FALSE,"page 5 &amp; 6";#N/A,#N/A,FALSE,"page 7";#N/A,#N/A,FALSE,"page 8";#N/A,#N/A,FALSE,"SCH15 RENT UP LOSS";#N/A,#N/A,FALSE,"page 9";#N/A,#N/A,FALSE,"SCH15 RENT UP LOSS";"prorent",#N/A,FALSE,"SCH 15 RENTAL ASSUMPTIONS";"rentblda",#N/A,FALSE,"SHEET 21 BLD A RENT UP";"rentb1",#N/A,FALSE,"SHEET 22 BLD B-1 RENT UP";"rentb2",#N/A,FALSE,"SHEET 23 BLD B-2 APARTMENT";"rentbldc",#N/A,FALSE,"SHEET 24 OFFICE BLDG C";"rentbldd",#N/A,FALSE,"SHEET 25 BLDG D";"rentblde1",#N/A,FALSE,"SHEET 26 BLDG E-1";"rentblde2",#N/A,FALSE,"SHEET 26 BLDG E-2";"rentbldgf",#N/A,FALSE,"SHEET 27 BLDG F";"rentbg",#N/A,FALSE,"B-GRADE CINEMA &amp; PARKING"}</definedName>
    <definedName name="wrn.Staff._.cost1998." hidden="1">{#N/A,#N/A,TRUE,"Staffnos &amp; cost"}</definedName>
    <definedName name="wrn.Staff._.cost1998._3" hidden="1">{#N/A,#N/A,TRUE,"Staffnos &amp; cost"}</definedName>
    <definedName name="wrn.Staff._.cost1998._4" hidden="1">{#N/A,#N/A,TRUE,"Staffnos &amp; cost"}</definedName>
    <definedName name="wrn.Staff._.cost1998._5" hidden="1">{#N/A,#N/A,TRUE,"Staffnos &amp; cost"}</definedName>
    <definedName name="wrn.Staff._.cost1998.a" hidden="1">{#N/A,#N/A,TRUE,"Staffnos &amp; cost"}</definedName>
    <definedName name="wrn.Staffcost." hidden="1">{#N/A,#N/A,FALSE,"Staffnos &amp; cost"}</definedName>
    <definedName name="wrn.Staffcost._3" hidden="1">{#N/A,#N/A,FALSE,"Staffnos &amp; cost"}</definedName>
    <definedName name="wrn.Staffcost._4" hidden="1">{#N/A,#N/A,FALSE,"Staffnos &amp; cost"}</definedName>
    <definedName name="wrn.Staffcost._5" hidden="1">{#N/A,#N/A,FALSE,"Staffnos &amp; cost"}</definedName>
    <definedName name="wrn.Staffing." hidden="1">{#N/A,#N/A,FALSE,"Assessment";#N/A,#N/A,FALSE,"Staffing";#N/A,#N/A,FALSE,"Hires";#N/A,#N/A,FALSE,"Assumptions"}</definedName>
    <definedName name="wrn.Staffing._.Inputs." hidden="1">{#N/A,#N/A,FALSE,"Overall Staffing Review";#N/A,#N/A,FALSE,"Detailed Resource Mix Review";#N/A,#N/A,FALSE,"Detailed Pyramid Review";#N/A,#N/A,FALSE,"Hours By Activity";#N/A,#N/A,FALSE,"Hours By Custom Resource"}</definedName>
    <definedName name="wrn.Staffing._.Inputs._1" hidden="1">{#N/A,#N/A,FALSE,"Overall Staffing Review";#N/A,#N/A,FALSE,"Detailed Resource Mix Review";#N/A,#N/A,FALSE,"Detailed Pyramid Review";#N/A,#N/A,FALSE,"Hours By Activity";#N/A,#N/A,FALSE,"Hours By Custom Resource"}</definedName>
    <definedName name="wrn.Staffing._.Inputs._2" hidden="1">{#N/A,#N/A,FALSE,"Overall Staffing Review";#N/A,#N/A,FALSE,"Detailed Resource Mix Review";#N/A,#N/A,FALSE,"Detailed Pyramid Review";#N/A,#N/A,FALSE,"Hours By Activity";#N/A,#N/A,FALSE,"Hours By Custom Resource"}</definedName>
    <definedName name="wrn.Staffing._1" hidden="1">{#N/A,#N/A,FALSE,"Assessment";#N/A,#N/A,FALSE,"Staffing";#N/A,#N/A,FALSE,"Hires";#N/A,#N/A,FALSE,"Assumptions"}</definedName>
    <definedName name="wrn.Staffing._2" hidden="1">{#N/A,#N/A,FALSE,"Assessment";#N/A,#N/A,FALSE,"Staffing";#N/A,#N/A,FALSE,"Hires";#N/A,#N/A,FALSE,"Assumptions"}</definedName>
    <definedName name="wrn.Staffing1" hidden="1">{#N/A,#N/A,FALSE,"Assessment";#N/A,#N/A,FALSE,"Staffing";#N/A,#N/A,FALSE,"Hires";#N/A,#N/A,FALSE,"Assumptions"}</definedName>
    <definedName name="wrn.Staffing1_1" hidden="1">{#N/A,#N/A,FALSE,"Assessment";#N/A,#N/A,FALSE,"Staffing";#N/A,#N/A,FALSE,"Hires";#N/A,#N/A,FALSE,"Assumptions"}</definedName>
    <definedName name="wrn.Staffing1_2" hidden="1">{#N/A,#N/A,FALSE,"Assessment";#N/A,#N/A,FALSE,"Staffing";#N/A,#N/A,FALSE,"Hires";#N/A,#N/A,FALSE,"Assumptions"}</definedName>
    <definedName name="wrn.STAND_ALONE_BOTH." hidden="1">{"FCB_ALL",#N/A,FALSE,"FCB";"GREY_ALL",#N/A,FALSE,"GREY"}</definedName>
    <definedName name="wrn.Statements." hidden="1">{"Co1statements",#N/A,FALSE,"Cmpy1";"Co2statement",#N/A,FALSE,"Cmpy2";"co1pm",#N/A,FALSE,"Co1PM";"co2PM",#N/A,FALSE,"Co2PM";"value",#N/A,FALSE,"value";"opco",#N/A,FALSE,"NewSparkle";"adjusts",#N/A,FALSE,"Adjustments"}</definedName>
    <definedName name="wrn.statments" hidden="1">{"Co1statements",#N/A,FALSE,"Cmpy1";"Co2statement",#N/A,FALSE,"Cmpy2";"co1pm",#N/A,FALSE,"Co1PM";"co2PM",#N/A,FALSE,"Co2PM";"value",#N/A,FALSE,"value";"opco",#N/A,FALSE,"NewSparkle";"adjusts",#N/A,FALSE,"Adjustments"}</definedName>
    <definedName name="wrn.Stock._.Options." hidden="1">{#N/A,#N/A,FALSE,"Stock Options"}</definedName>
    <definedName name="wrn.SUI." hidden="1">{#N/A,#N/A,FALSE,"SUI"}</definedName>
    <definedName name="wrn.Summ_Assum_Graphs." hidden="1">{#N/A,#N/A,TRUE,"Initial";#N/A,#N/A,TRUE,"Graphs"}</definedName>
    <definedName name="wrn.summ1" hidden="1">{#N/A,#N/A,FALSE,"COVER1.XLS ";#N/A,#N/A,FALSE,"RACT1.XLS";#N/A,#N/A,FALSE,"RACT2.XLS";#N/A,#N/A,FALSE,"ECCMP";#N/A,#N/A,FALSE,"WELDER.XLS"}</definedName>
    <definedName name="wrn.summaries." hidden="1">{#N/A,#N/A,FALSE,"YTD SALES";#N/A,#N/A,FALSE,"MONTH SALES";#N/A,#N/A,FALSE,"YTD PROFIT";#N/A,#N/A,FALSE,"MONTH PROFIT";#N/A,#N/A,FALSE,"MONTH PROFIT %";#N/A,#N/A,FALSE,"YTD AWARDS";#N/A,#N/A,FALSE,"MONTH AWARDS";#N/A,#N/A,FALSE,"FUNDED BACKLOG";#N/A,#N/A,FALSE,"CONTRACT BACKLOG";#N/A,#N/A,FALSE,"CONTRACT AWARDS";#N/A,#N/A,FALSE,"CONTRACT VALUES";#N/A,#N/A,FALSE,"YTD WIP";#N/A,#N/A,FALSE,"MONTH WIP";#N/A,#N/A,FALSE,"GROSS INVENTORY";#N/A,#N/A,FALSE,"PP";#N/A,#N/A,FALSE,"NET INVENTORY";#N/A,#N/A,FALSE,"RECEIVABLES"}</definedName>
    <definedName name="wrn.Summary." hidden="1">{#N/A,#N/A,FALSE,"Cover";#N/A,#N/A,FALSE,"Outputs";#N/A,#N/A,FALSE,"Control (In)";"tesco summary",#N/A,FALSE,"Tesco";"Outputs and Co Summaries",#N/A,FALSE,"Sainsbury";"Outputs and Co Summaries",#N/A,FALSE,"Carrefour";"Outputs and Co Summaries",#N/A,FALSE,"Co D";"Outputs and Co Summaries",#N/A,FALSE,"Co E"}</definedName>
    <definedName name="wrn.Summary._.Sheet._.only." hidden="1">{#N/A,#N/A,FALSE,"Summary"}</definedName>
    <definedName name="wrn.Summary._.with._.short._.outputs." hidden="1">{#N/A,#N/A,FALSE,"Cover";"Short outputs",#N/A,FALSE,"Outputs";#N/A,#N/A,FALSE,"Control (In)";"tesco summary",#N/A,FALSE,"Tesco";"Outputs and Co summaries",#N/A,FALSE,"Sainsbury";"Outputs and Co Summaries",#N/A,FALSE,"Carrefour";"Outputs and Co summaries",#N/A,FALSE,"Co D";"Outputs and Co summaries",#N/A,FALSE,"Co E"}</definedName>
    <definedName name="wrn.summary._1" hidden="1">{"SUMMARY",#N/A,FALSE,"C"}</definedName>
    <definedName name="wrn.summary._1_1" hidden="1">{"SUMMARY",#N/A,FALSE,"C"}</definedName>
    <definedName name="wrn.summary._2" hidden="1">{"SUMMARY",#N/A,FALSE,"C"}</definedName>
    <definedName name="wrn.Supplemental._.Information." hidden="1">{#N/A,#N/A,FALSE,"Assumptions";#N/A,#N/A,FALSE,"DNP Expense Summary";#N/A,#N/A,FALSE,"Sensitivity Analysis"}</definedName>
    <definedName name="wrn.Supplemental._.Information._1" hidden="1">{#N/A,#N/A,FALSE,"Assumptions";#N/A,#N/A,FALSE,"DNP Expense Summary";#N/A,#N/A,FALSE,"Sensitivity Analysis"}</definedName>
    <definedName name="wrn.Supplemental._.Information._2" hidden="1">{#N/A,#N/A,FALSE,"Assumptions";#N/A,#N/A,FALSE,"DNP Expense Summary";#N/A,#N/A,FALSE,"Sensitivity Analysis"}</definedName>
    <definedName name="wrn.TAB." hidden="1">{#N/A,#N/A,FALSE,"TAB1";#N/A,#N/A,FALSE,"TAB2";#N/A,#N/A,FALSE,"TAB3";#N/A,#N/A,FALSE,"TAB4";#N/A,#N/A,FALSE,"TAB5";#N/A,#N/A,FALSE,"TAB6";#N/A,#N/A,FALSE,"TAB7";#N/A,#N/A,FALSE,"TAB8";#N/A,#N/A,FALSE,"TAB9";#N/A,#N/A,FALSE,"TAB9bis";#N/A,#N/A,FALSE,"TAB10";#N/A,#N/A,FALSE,"TAB10bis";#N/A,#N/A,FALSE,"TAB11";#N/A,#N/A,FALSE,"TAB12";#N/A,#N/A,FALSE,"TAB13";#N/A,#N/A,FALSE,"TAB14";#N/A,#N/A,FALSE,"TAB15";#N/A,#N/A,FALSE,"TAB16";#N/A,#N/A,FALSE,"TAB17";#N/A,#N/A,FALSE,"TAB20";#N/A,#N/A,FALSE,"TAB21"}</definedName>
    <definedName name="wrn.TABLEAUX." hidden="1">{#N/A,#N/A,TRUE,"SYNTHESE-t";#N/A,#N/A,TRUE,"PUB-t";#N/A,#N/A,TRUE,"OP CONSO-t";#N/A,#N/A,TRUE,"REFERENCTS-t";#N/A,#N/A,TRUE,"ETUDES MKG-t";#N/A,#N/A,TRUE,"PACKAGING-t";#N/A,#N/A,TRUE,"DIR COM-t";#N/A,#N/A,TRUE,"MEDIA-t"}</definedName>
    <definedName name="wrn.Tableaux._.A." hidden="1">{#N/A,#N/A,FALSE,"Tabl. A1";#N/A,#N/A,FALSE,"Tabl. A1 b";#N/A,#N/A,FALSE,"Tabl. A2";#N/A,#N/A,FALSE,"Tabl. A2-1";#N/A,#N/A,FALSE,"Tabl. A2-2"}</definedName>
    <definedName name="wrn.Tableaux._.D." hidden="1">{#N/A,#N/A,FALSE,"Tabl. D1";#N/A,#N/A,FALSE,"Tabl. D1 b";#N/A,#N/A,FALSE,"Tabl. D2";#N/A,#N/A,FALSE,"Tabl. D2 b";#N/A,#N/A,FALSE,"Tabl. D3";#N/A,#N/A,FALSE,"Tabl. D4";#N/A,#N/A,FALSE,"Tabl. D5"}</definedName>
    <definedName name="wrn.Tableaux._.F." hidden="1">{#N/A,#N/A,FALSE,"Tabl. FB300";#N/A,#N/A,FALSE,"Tabl. FB350";#N/A,#N/A,FALSE,"Tabl. FB400";#N/A,#N/A,FALSE,"Tabl. FB500";#N/A,#N/A,FALSE,"Tabl. FS090"}</definedName>
    <definedName name="wrn.Tableaux._.G." hidden="1">{#N/A,#N/A,FALSE,"Tabl. G1";#N/A,#N/A,FALSE,"Tabl. G2"}</definedName>
    <definedName name="wrn.Tableaux._.H." hidden="1">{#N/A,#N/A,FALSE,"Tabl. H1";#N/A,#N/A,FALSE,"Tabl. H2"}</definedName>
    <definedName name="wrn.TARGENERATOR." hidden="1">{"Pa",#N/A,FALSE,"P"}</definedName>
    <definedName name="wrn.TARGENERATOR._1" hidden="1">{"Pa",#N/A,FALSE,"P"}</definedName>
    <definedName name="wrn.TARGENERATOR._2" hidden="1">{"Pa",#N/A,FALSE,"P"}</definedName>
    <definedName name="wrn.TARGENERATOR._3" hidden="1">{"Pa",#N/A,FALSE,"P"}</definedName>
    <definedName name="wrn.TARGENERATOR._4" hidden="1">{"Pa",#N/A,FALSE,"P"}</definedName>
    <definedName name="wrn.TARGENERATOR._5" hidden="1">{"Pa",#N/A,FALSE,"P"}</definedName>
    <definedName name="wrn.tari." hidden="1">{#N/A,#N/A,FALSE,"Romania";#N/A,#N/A,FALSE,"Moldova";#N/A,#N/A,FALSE,"Yugoslavia";#N/A,#N/A,FALSE,"Bulgaria";#N/A,#N/A,FALSE,"Albania";#N/A,#N/A,FALSE,"Bosnia";#N/A,#N/A,FALSE,"Macedonia";#N/A,#N/A,FALSE,"By country";#N/A,#N/A,FALSE,"By country by category";#N/A,#N/A,FALSE,"By brand";#N/A,#N/A,FALSE,"Total summary"}</definedName>
    <definedName name="wrn.Tariff." hidden="1">{"Tariff - Tariff",#N/A,TRUE,"Tariff";"Tariff 1 - Tariff",#N/A,TRUE,"Tariff"}</definedName>
    <definedName name="wrn.Taxes." hidden="1">{"Def Tax Long",#N/A,TRUE,"Financials";"Def Tax Short",#N/A,TRUE,"Financials";"Cons Tax Sched",#N/A,TRUE,"Financials"}</definedName>
    <definedName name="wrn.TECHCALC." hidden="1">{"tc1",#N/A,FALSE,"L";"tc2",#N/A,FALSE,"L";"tc3",#N/A,FALSE,"L";"tc4",#N/A,FALSE,"L";"tc5",#N/A,FALSE,"L";"tc6",#N/A,FALSE,"L";"tc7",#N/A,FALSE,"L";"tc8",#N/A,FALSE,"L";"tc9",#N/A,FALSE,"L"}</definedName>
    <definedName name="wrn.TECHCALC._1" hidden="1">{"tc1",#N/A,FALSE,"L";"tc2",#N/A,FALSE,"L";"tc3",#N/A,FALSE,"L";"tc4",#N/A,FALSE,"L";"tc5",#N/A,FALSE,"L";"tc6",#N/A,FALSE,"L";"tc7",#N/A,FALSE,"L";"tc8",#N/A,FALSE,"L";"tc9",#N/A,FALSE,"L"}</definedName>
    <definedName name="wrn.TECHCALC._2" hidden="1">{"tc1",#N/A,FALSE,"L";"tc2",#N/A,FALSE,"L";"tc3",#N/A,FALSE,"L";"tc4",#N/A,FALSE,"L";"tc5",#N/A,FALSE,"L";"tc6",#N/A,FALSE,"L";"tc7",#N/A,FALSE,"L";"tc8",#N/A,FALSE,"L";"tc9",#N/A,FALSE,"L"}</definedName>
    <definedName name="wrn.TECHCALC._3" hidden="1">{"tc1",#N/A,FALSE,"L";"tc2",#N/A,FALSE,"L";"tc3",#N/A,FALSE,"L";"tc4",#N/A,FALSE,"L";"tc5",#N/A,FALSE,"L";"tc6",#N/A,FALSE,"L";"tc7",#N/A,FALSE,"L";"tc8",#N/A,FALSE,"L";"tc9",#N/A,FALSE,"L"}</definedName>
    <definedName name="wrn.TECHCALC._4" hidden="1">{"tc1",#N/A,FALSE,"L";"tc2",#N/A,FALSE,"L";"tc3",#N/A,FALSE,"L";"tc4",#N/A,FALSE,"L";"tc5",#N/A,FALSE,"L";"tc6",#N/A,FALSE,"L";"tc7",#N/A,FALSE,"L";"tc8",#N/A,FALSE,"L";"tc9",#N/A,FALSE,"L"}</definedName>
    <definedName name="wrn.TECHCALC._5" hidden="1">{"tc1",#N/A,FALSE,"L";"tc2",#N/A,FALSE,"L";"tc3",#N/A,FALSE,"L";"tc4",#N/A,FALSE,"L";"tc5",#N/A,FALSE,"L";"tc6",#N/A,FALSE,"L";"tc7",#N/A,FALSE,"L";"tc8",#N/A,FALSE,"L";"tc9",#N/A,FALSE,"L"}</definedName>
    <definedName name="wrn.Template." hidden="1">{#N/A,#N/A,FALSE,"1_Executive Summary";#N/A,#N/A,FALSE,"2_Assumptions";#N/A,#N/A,FALSE,"3_Footnotes";#N/A,#N/A,FALSE,"4_Cash Flow";#N/A,#N/A,FALSE,"6_Residual - Marketing";#N/A,#N/A,FALSE,"7_Residual Matrix";#N/A,#N/A,FALSE,"8_Pricing Matrix";#N/A,#N/A,FALSE,"9_Value Matrix";#N/A,#N/A,FALSE,"10_Vacancy Detail";#N/A,#N/A,FALSE,"11_Basic Expiration"}</definedName>
    <definedName name="wrn.test." hidden="1">{"test2",#N/A,TRUE,"Prices"}</definedName>
    <definedName name="wrn.testrpt." hidden="1">{"Edition",#N/A,FALSE,"Data"}</definedName>
    <definedName name="wrn.testrpt._1" hidden="1">{"Edition",#N/A,FALSE,"Data"}</definedName>
    <definedName name="wrn.Todo." hidden="1">{#N/A,#N/A,TRUE,"Graficos";#N/A,#N/A,TRUE,"P.Ingresos";#N/A,#N/A,TRUE,"P.Gastos";#N/A,#N/A,TRUE,"I.Trafico";#N/A,#N/A,TRUE,"I.Peajes";#N/A,#N/A,TRUE,"G.Operativos";#N/A,#N/A,TRUE,"Cf Proyecto";#N/A,#N/A,TRUE,"C.PYG";#N/A,#N/A,TRUE,"Balance";#N/A,#N/A,TRUE,"TIR AC";#N/A,#N/A,TRUE,"Ratios";#N/A,#N/A,TRUE,"Amortizacion";#N/A,#N/A,TRUE,"FC fin";#N/A,#N/A,TRUE,"Coeficientes";#N/A,#N/A,TRUE,"Tesoreria";#N/A,#N/A,TRUE,"Prest.inv";#N/A,#N/A,TRUE,"Obligacion";#N/A,#N/A,TRUE,"Impuestos";#N/A,#N/A,TRUE,"Reservas";#N/A,#N/A,TRUE,"Inversion";#N/A,#N/A,TRUE,"P.Inversion";#N/A,#N/A,TRUE,"C.Fl Inv.";#N/A,#N/A,TRUE,"VAN Oferta"}</definedName>
    <definedName name="wrn.Top._.Ten._.Summary." hidden="1">{#N/A,#N/A,FALSE,"Summary"}</definedName>
    <definedName name="wrn.Top._.Ten._.Summary._1" hidden="1">{#N/A,#N/A,FALSE,"Summary"}</definedName>
    <definedName name="wrn.Top._.Ten._.Summary._1_1" hidden="1">{#N/A,#N/A,FALSE,"Summary"}</definedName>
    <definedName name="wrn.Top._.Ten._.Summary._2" hidden="1">{#N/A,#N/A,FALSE,"Summary"}</definedName>
    <definedName name="wrn.TOTAL." hidden="1">{"p1",#N/A,FALSE,"RECAP";"p1_6",#N/A,FALSE,"RECAP";"p7",#N/A,FALSE,"RECAP";"p8",#N/A,FALSE,"RECAP";"p9",#N/A,FALSE,"RECAP";"p10",#N/A,FALSE,"RECAP";"p11",#N/A,FALSE,"RECAP";"p12",#N/A,FALSE,"RECAP";"p13",#N/A,FALSE,"RECAP";"p14",#N/A,FALSE,"RECAP";"p15",#N/A,FALSE,"RECAP";"p16_17",#N/A,FALSE,"RECAP";"p18-19",#N/A,FALSE,"RECAP";"p20",#N/A,FALSE,"RECAP"}</definedName>
    <definedName name="wrn.Total._.Business."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wrn.Total._.Market._.Report." hidden="1">{#N/A,#N/A,FALSE,"Sales Graph";#N/A,#N/A,FALSE,"BUC Graph";#N/A,#N/A,FALSE,"P&amp;L - YTD"}</definedName>
    <definedName name="wrn.Totals." hidden="1">{#N/A,#N/A,TRUE,"TOTAL";#N/A,#N/A,TRUE,"Total Pipes"}</definedName>
    <definedName name="wrn.Tout._.Sauf._.BG."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wrn.Tout._.Sauf._.BG._1"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wrn.Tout._.Sauf._.BG._2"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wrn.Tout._.Sauf._.BG._3"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wrn.Tout._.Sauf._.BG._4"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wrn.Tout._.Sauf._.BG._5"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wrn.Treso._.prévi." hidden="1">{"Prev_tréso",#N/A,TRUE,"PRev treso";"Chiffre d'affaires",#N/A,TRUE,"Prev_CA";"Accises",#N/A,TRUE,"Accises";"Dep_courantes",#N/A,TRUE,"Dep_cour_98"}</definedName>
    <definedName name="wrn.TUTTO." hidden="1">{"SINTESI",#N/A,FALSE,"sintesi";"VOLCAN",#N/A,FALSE,"volcan";"MDC",#N/A,FALSE,"MDCBDG";"VOLPROD",#N/A,FALSE,"volprod";"SPESE",#N/A,FALSE,"SPESE";"_Current_",#N/A,FALSE,"VARFCT";"CE",#N/A,FALSE,"CENEW";"SP",#N/A,FALSE,"SPNEW";"INVESTIM",#N/A,FALSE,"INVESTIM";"FATPROD",#N/A,FALSE,"ricprod";"PRODUNIT",#N/A,FALSE,"ricprod";"FATCAN",#N/A,FALSE,"riccan";"CANUNIT",#N/A,FALSE,"riccan";#N/A,#N/A,FALSE,"MDC FCT";"VARIANTI",#N/A,FALSE,"VARBDG"}</definedName>
    <definedName name="wrn.Typhoon." hidden="1">{"Agg Output",#N/A,FALSE,"Operational Drivers Output";"NW Output",#N/A,FALSE,"Operational Drivers Output";"South Output",#N/A,FALSE,"Operational Drivers Output";"Central Output",#N/A,FALSE,"Operational Drivers Output"}</definedName>
    <definedName name="wrn.UBA._.NEW._.MAY._.F." hidden="1">{#N/A,#N/A,TRUE,"UBANEW MAY F"}</definedName>
    <definedName name="wrn.UBN._.OLD._.MAY._.F." hidden="1">{#N/A,#N/A,FALSE,"UBNOLD MAY F"}</definedName>
    <definedName name="wrn.UBNNEW._.MAY._.F." hidden="1">{#N/A,#N/A,TRUE,"UBNNEW MAY F"}</definedName>
    <definedName name="wrn.unitcase." hidden="1">{#N/A,#N/A,FALSE,"REPORTpg1";#N/A,#N/A,FALSE,"REPORTpg2";#N/A,#N/A,FALSE,"REPORTpg3"}</definedName>
    <definedName name="wrn.upstairs." hidden="1">{"histincome",#N/A,FALSE,"hyfins";"closing balance",#N/A,FALSE,"hyfins"}</definedName>
    <definedName name="wrn.UTILITIES." hidden="1">{"UTILITIES",#N/A,FALSE,"GENERAL"}</definedName>
    <definedName name="wrn.UTL._.Position." hidden="1">{"UTL effect",#N/A,FALSE,"Sensitivity"}</definedName>
    <definedName name="wrn.VALUATION." hidden="1">{#N/A,#N/A,FALSE,"Valuation Assumptions";#N/A,#N/A,FALSE,"Summary";#N/A,#N/A,FALSE,"DCF";#N/A,#N/A,FALSE,"Valuation";#N/A,#N/A,FALSE,"WACC";#N/A,#N/A,FALSE,"UBVH";#N/A,#N/A,FALSE,"Free Cash Flow"}</definedName>
    <definedName name="wrn.VALUATION._1" hidden="1">{#N/A,#N/A,FALSE,"Valuation Assumptions";#N/A,#N/A,FALSE,"Summary";#N/A,#N/A,FALSE,"DCF";#N/A,#N/A,FALSE,"Valuation";#N/A,#N/A,FALSE,"WACC";#N/A,#N/A,FALSE,"UBVH";#N/A,#N/A,FALSE,"Free Cash Flow"}</definedName>
    <definedName name="wrn.VALUATION._2" hidden="1">{#N/A,#N/A,FALSE,"Valuation Assumptions";#N/A,#N/A,FALSE,"Summary";#N/A,#N/A,FALSE,"DCF";#N/A,#N/A,FALSE,"Valuation";#N/A,#N/A,FALSE,"WACC";#N/A,#N/A,FALSE,"UBVH";#N/A,#N/A,FALSE,"Free Cash Flow"}</definedName>
    <definedName name="wrn.VALUATION._3" hidden="1">{#N/A,#N/A,FALSE,"Valuation Assumptions";#N/A,#N/A,FALSE,"Summary";#N/A,#N/A,FALSE,"DCF";#N/A,#N/A,FALSE,"Valuation";#N/A,#N/A,FALSE,"WACC";#N/A,#N/A,FALSE,"UBVH";#N/A,#N/A,FALSE,"Free Cash Flow"}</definedName>
    <definedName name="wrn.VALUATION._4" hidden="1">{#N/A,#N/A,FALSE,"Valuation Assumptions";#N/A,#N/A,FALSE,"Summary";#N/A,#N/A,FALSE,"DCF";#N/A,#N/A,FALSE,"Valuation";#N/A,#N/A,FALSE,"WACC";#N/A,#N/A,FALSE,"UBVH";#N/A,#N/A,FALSE,"Free Cash Flow"}</definedName>
    <definedName name="wrn.VALUATION._5" hidden="1">{#N/A,#N/A,FALSE,"Valuation Assumptions";#N/A,#N/A,FALSE,"Summary";#N/A,#N/A,FALSE,"DCF";#N/A,#N/A,FALSE,"Valuation";#N/A,#N/A,FALSE,"WACC";#N/A,#N/A,FALSE,"UBVH";#N/A,#N/A,FALSE,"Free Cash Flow"}</definedName>
    <definedName name="wrn.vd." hidden="1">{#N/A,#N/A,TRUE,"BT M200 da 10x20"}</definedName>
    <definedName name="wrn.WAGE._.RATES." hidden="1">{#N/A,#N/A,FALSE,"WAGE FORM - UNION";#N/A,#N/A,FALSE,"EST. WAGE RATES - UNION";#N/A,#N/A,FALSE,"WAGE RATE DETAILS - UNION"}</definedName>
    <definedName name="wrn.WholeModel." hidden="1">{#N/A,#N/A,TRUE,"Initial";#N/A,#N/A,TRUE,"CFs_P&amp;L_B&amp;S";#N/A,#N/A,TRUE,"Inv&amp;Fin";#N/A,#N/A,TRUE,"Depreciation";#N/A,#N/A,TRUE,"Energy";#N/A,#N/A,TRUE,"Index";#N/A,#N/A,TRUE,"Graphs";#N/A,#N/A,TRUE,"T_Contest"}</definedName>
    <definedName name="wrn.WorkBook._.Print." hidden="1">{#N/A,#N/A,TRUE,"Cross Checks";#N/A,#N/A,TRUE,"Balance Sheet";#N/A,#N/A,TRUE,"Share Capital &amp; Premium";#N/A,#N/A,TRUE,"Reserves";#N/A,#N/A,TRUE,"Minority Interests";#N/A,#N/A,TRUE,"Profit &amp; Loss";#N/A,#N/A,TRUE,"Sales";#N/A,#N/A,TRUE,"Cost of Sales";#N/A,#N/A,TRUE,"Admin";#N/A,#N/A,TRUE,"Other Income";#N/A,#N/A,TRUE,"Interest";#N/A,#N/A,TRUE,"Tangible Assets";#N/A,#N/A,TRUE,"Goodwill";#N/A,#N/A,TRUE,"Investments";#N/A,#N/A,TRUE,"Stocks";#N/A,#N/A,TRUE,"Debtors";#N/A,#N/A,TRUE,"Cash&amp;Loans";#N/A,#N/A,TRUE,"Creditors";#N/A,#N/A,TRUE,"Provisions";#N/A,#N/A,TRUE,"Lease Commitments";#N/A,#N/A,TRUE,"Analysis Tables";#N/A,#N/A,TRUE,"Tax";#N/A,#N/A,TRUE,"Intercompany";#N/A,#N/A,TRUE,"Cash_Flow";#N/A,#N/A,TRUE,"Cash Flow Back up";#N/A,#N/A,TRUE,"Acq-Dis B'Sheet"}</definedName>
    <definedName name="wrn.WORLDNET." hidden="1">{#N/A,#N/A,FALSE,"WNSumm";#N/A,#N/A,FALSE,"WN";#N/A,#N/A,FALSE,"WNGrAdds";#N/A,#N/A,FALSE,"WNNETAdds";#N/A,#N/A,FALSE,"WNEOPSubs";#N/A,#N/A,FALSE," WN Rev";#N/A,#N/A,FALSE,"WNEBIT";#N/A,#N/A,FALSE,"WN Acq";#N/A,#N/A,FALSE,"WN Care";#N/A,#N/A,FALSE,"WN Bllng";#N/A,#N/A,FALSE,"WN Dev";#N/A,#N/A,FALSE,"WNUncoll";#N/A,#N/A,FALSE,"WNNW";#N/A,#N/A,FALSE,"WNChurn"}</definedName>
    <definedName name="wrn.WORLDNET._1" hidden="1">{#N/A,#N/A,FALSE,"WNSumm";#N/A,#N/A,FALSE,"WN";#N/A,#N/A,FALSE,"WNGrAdds";#N/A,#N/A,FALSE,"WNNETAdds";#N/A,#N/A,FALSE,"WNEOPSubs";#N/A,#N/A,FALSE," WN Rev";#N/A,#N/A,FALSE,"WNEBIT";#N/A,#N/A,FALSE,"WN Acq";#N/A,#N/A,FALSE,"WN Care";#N/A,#N/A,FALSE,"WN Bllng";#N/A,#N/A,FALSE,"WN Dev";#N/A,#N/A,FALSE,"WNUncoll";#N/A,#N/A,FALSE,"WNNW";#N/A,#N/A,FALSE,"WNChurn"}</definedName>
    <definedName name="wrn.WORLDNET._2" hidden="1">{#N/A,#N/A,FALSE,"WNSumm";#N/A,#N/A,FALSE,"WN";#N/A,#N/A,FALSE,"WNGrAdds";#N/A,#N/A,FALSE,"WNNETAdds";#N/A,#N/A,FALSE,"WNEOPSubs";#N/A,#N/A,FALSE," WN Rev";#N/A,#N/A,FALSE,"WNEBIT";#N/A,#N/A,FALSE,"WN Acq";#N/A,#N/A,FALSE,"WN Care";#N/A,#N/A,FALSE,"WN Bllng";#N/A,#N/A,FALSE,"WN Dev";#N/A,#N/A,FALSE,"WNUncoll";#N/A,#N/A,FALSE,"WNNW";#N/A,#N/A,FALSE,"WNChurn"}</definedName>
    <definedName name="wrn.Xmq." hidden="1">{#N/A,#N/A,FALSE,"Détail"}</definedName>
    <definedName name="wrn.Xmq._.Détaillé." hidden="1">{#N/A,#N/A,FALSE,"Détail"}</definedName>
    <definedName name="wrn.Xmq._.Détaillé.2" hidden="1">{#N/A,#N/A,FALSE,"Détail"}</definedName>
    <definedName name="wrn.Xmq.1" hidden="1">{#N/A,#N/A,FALSE,"Détail"}</definedName>
    <definedName name="wrn.xrates." hidden="1">{#N/A,#N/A,FALSE,"1996";#N/A,#N/A,FALSE,"1995";#N/A,#N/A,FALSE,"1994"}</definedName>
    <definedName name="wrn.ZBROCHURE." hidden="1">{"zt1a",#N/A,FALSE,"T1A";"zt1b",#N/A,FALSE,"T1B";"zt2",#N/A,FALSE,"T2";"zt4",#N/A,FALSE,"T4";"zt5_6",#N/A,FALSE,"T5_6";"zt9",#N/A,FALSE,"T9";"zt11",#N/A,FALSE,"T11";"zt12",#N/A,FALSE,"T12";"zt13",#N/A,FALSE,"T13";"zt14a",#N/A,FALSE,"T14A";"zt14b",#N/A,FALSE,"T14B";"zt14c",#N/A,FALSE,"T14C";"zt15",#N/A,FALSE,"T15";"zt16",#N/A,FALSE,"T16";"zt17",#N/A,FALSE,"T17";"zt18",#N/A,FALSE,"T18";"zt19",#N/A,FALSE,"T19";"zt20",#N/A,FALSE,"T20";"zt21",#N/A,FALSE,"T21";"zt22",#N/A,FALSE,"T22"}</definedName>
    <definedName name="wrn1.report" hidden="1">{"summary",#N/A,FALSE,"2000 vs 1999";"detail",#N/A,FALSE,"2000 vs 1999"}</definedName>
    <definedName name="wrn3.ALL." hidden="1">{#N/A,#N/A,FALSE,"DCF";#N/A,#N/A,FALSE,"WACC";#N/A,#N/A,FALSE,"Sales_EBIT";#N/A,#N/A,FALSE,"Capex_Depreciation";#N/A,#N/A,FALSE,"WC";#N/A,#N/A,FALSE,"Interest";#N/A,#N/A,FALSE,"Assumptions"}</definedName>
    <definedName name="wrna.prod" hidden="1">{#N/A,#N/A,FALSE,"1";#N/A,#N/A,FALSE,"2";#N/A,#N/A,FALSE,"16 - 17";#N/A,#N/A,FALSE,"18 - 19";#N/A,#N/A,FALSE,"26";#N/A,#N/A,FALSE,"27";#N/A,#N/A,FALSE,"28"}</definedName>
    <definedName name="wrndaily2_pob" hidden="1">{#N/A,#N/A,FALSE,"Sheet1 (2)"}</definedName>
    <definedName name="wrnfulla" hidden="1">{#N/A,#N/A,TRUE,"Front";#N/A,#N/A,TRUE,"Simple Letter";#N/A,#N/A,TRUE,"Inside";#N/A,#N/A,TRUE,"Contents";#N/A,#N/A,TRUE,"Basis";#N/A,#N/A,TRUE,"Inclusions";#N/A,#N/A,TRUE,"Exclusions";#N/A,#N/A,TRUE,"Areas";#N/A,#N/A,TRUE,"Summary";#N/A,#N/A,TRUE,"Detail"}</definedName>
    <definedName name="WRNFULLA1" hidden="1">{#N/A,#N/A,TRUE,"Front";#N/A,#N/A,TRUE,"Simple Letter";#N/A,#N/A,TRUE,"Inside";#N/A,#N/A,TRUE,"Contents";#N/A,#N/A,TRUE,"Basis";#N/A,#N/A,TRUE,"Inclusions";#N/A,#N/A,TRUE,"Exclusions";#N/A,#N/A,TRUE,"Areas";#N/A,#N/A,TRUE,"Summary";#N/A,#N/A,TRUE,"Detail"}</definedName>
    <definedName name="wrnfy97" hidden="1">{#N/A,#N/A,FALSE,"FY97";#N/A,#N/A,FALSE,"FY98";#N/A,#N/A,FALSE,"FY99";#N/A,#N/A,FALSE,"FY00";#N/A,#N/A,FALSE,"FY01"}</definedName>
    <definedName name="wrp.CF" hidden="1">{#N/A,#N/A,FALSE,"CF YTD";#N/A,#N/A,FALSE,"CF MTD";#N/A,#N/A,FALSE,"CF WS"}</definedName>
    <definedName name="wrp.vp" hidden="1">{"IS Con'd",#N/A,FALSE,"IS YTD";"IS Con'g",#N/A,FALSE,"IS YTD";"IS Con'd MTD",#N/A,FALSE,"IS YTD";"IS MTD Con'g",#N/A,FALSE,"IS MTD"}</definedName>
    <definedName name="WRR" hidden="1">{#N/A,#N/A,FALSE,"Pharm";#N/A,#N/A,FALSE,"WWCM"}</definedName>
    <definedName name="wrrn.Xmq._.Détaillé.1" hidden="1">{#N/A,#N/A,FALSE,"Détail"}</definedName>
    <definedName name="wrrrrr" hidden="1">{#N/A,#N/A,FALSE,"REPORT"}</definedName>
    <definedName name="wrs" hidden="1">{#N/A,#N/A,FALSE,"Assessment";#N/A,#N/A,FALSE,"Staffing";#N/A,#N/A,FALSE,"Hires";#N/A,#N/A,FALSE,"Assumptions"}</definedName>
    <definedName name="ws" hidden="1">{"balance sheet summary",#N/A,FALSE,"BalSht";"BS detail p1",#N/A,FALSE,"BalSht";"bs detail p2",#N/A,FALSE,"BalSht";"bs detail p3",#N/A,FALSE,"BalSht";"bs detail p4",#N/A,FALSE,"BalSht";"Inc&amp;Exp",#N/A,FALSE,"Inc&amp;Exp";"Other Invest Income",#N/A,FALSE,"OthInvstInc";"Available 4 Sale",#N/A,FALSE,"AFSS";"OBSDer&amp;FX",#N/A,FALSE,"OBSDer&amp;FX";"OBSCRC",#N/A,FALSE,"OBSCRC";"ULC",#N/A,FALSE,"ULC";"Fas",#N/A,FALSE,"Fas"}</definedName>
    <definedName name="wsa" hidden="1">{"Capex Summary - Access - Switch-Transmission",#N/A,TRUE,"Capex-Summary";"Capex Summary - Access-Switch-Summary 1",#N/A,TRUE,"Capex-Summary";"Capex-Summary - other fixed capex",#N/A,TRUE,"Capex-Summary";"Capex Summary - Other fixed Capex 1",#N/A,TRUE,"Capex-Summary";"Capex Summary - summary of network cost",#N/A,TRUE,"Capex-Summary";"Capex Summary - Summary of network cost 1",#N/A,TRUE,"Capex-Summary"}</definedName>
    <definedName name="wt" hidden="1">{#N/A,#N/A,FALSE,"FY97";#N/A,#N/A,FALSE,"FY98";#N/A,#N/A,FALSE,"FY99";#N/A,#N/A,FALSE,"FY00";#N/A,#N/A,FALSE,"FY01"}</definedName>
    <definedName name="wtwertwt" hidden="1">{"'August 2000'!$A$1:$J$101"}</definedName>
    <definedName name="wv" hidden="1">{#N/A,#N/A,FALSE,"Pharm";#N/A,#N/A,FALSE,"WWCM"}</definedName>
    <definedName name="wvu.Aggregato." hidden="1">{TRUE,TRUE,-1.25,-15.5,484.5,253.5,FALSE,TRUE,TRUE,TRUE,0,1,8,1,4,7,3,4,TRUE,TRUE,3,TRUE,1,TRUE,100,"Swvu.Aggregato.","ACwvu.Aggregato.",#N/A,FALSE,FALSE,0,0,0.393700787401575,0.393700787401575,2,"","&amp;C&amp;""Arial,Normale""&amp;8&amp;P",FALSE,FALSE,FALSE,FALSE,1,99,#N/A,#N/A,"=R4C1:R293C17","=R1:R3",#N/A,#N/A,FALSE,FALSE,FALSE,9,65532,65532,FALSE,FALSE,FALSE,FALSE,TRUE}</definedName>
    <definedName name="wvu.Bilancio." hidden="1">{TRUE,TRUE,-1.25,-15.5,484.5,253.5,FALSE,TRUE,TRUE,TRUE,0,1,17,1,4,15,3,4,TRUE,TRUE,3,TRUE,1,TRUE,100,"Swvu.Bilancio.","ACwvu.Bilancio.",#N/A,FALSE,FALSE,0.590551181102362,0,0.393700787401575,0.393700787401575,1,"","&amp;C&amp;""Arial,Normale""&amp;8&amp;P",FALSE,FALSE,FALSE,FALSE,1,135,#N/A,#N/A,"=R4C1:R293C19","=R1:R3","Rwvu.Bilancio.","Cwvu.Bilancio.",FALSE,FALSE,TRUE,9,65532,65532,FALSE,FALSE,FALSE,FALSE,TRUE}</definedName>
    <definedName name="wvu.cash." hidden="1">{TRUE,TRUE,-1.25,-15.5,456.75,279.75,FALSE,FALSE,TRUE,TRUE,0,1,18,1,199,6,3,4,TRUE,TRUE,3,TRUE,1,TRUE,100,"Swvu.cash.","ACwvu.cash.",1,FALSE,FALSE,0.511811023622047,0.511811023622047,0.511811023622047,0.511811023622047,1,"","",FALSE,FALSE,FALSE,FALSE,1,#N/A,1,1,#DIV/0!,FALSE,"Rwvu.cash.",#N/A,FALSE,FALSE}</definedName>
    <definedName name="wvu.Décomposition." hidden="1">{TRUE,TRUE,1,1,480,261,FALSE,FALSE,TRUE,FALSE,0,1,#N/A,1,#N/A,2.2,5.52941176470588,1,FALSE,FALSE,1,TRUE,1,FALSE,100,"Swvu.Décomposition.","ACwvu.Décomposition.",1,FALSE,FALSE,0,0,0.669291338582677,0.590551181102362,1,"&amp;RBâtiment  A","Page : &amp;P / &amp;N",TRUE,FALSE,FALSE,TRUE,1,100,#N/A,#N/A,"=R1C1:R417C3",FALSE,#N/A,"Cwvu.Décomposition.",FALSE,FALSE}</definedName>
    <definedName name="wvu.Estimation." hidden="1">{TRUE,TRUE,1,1,480,261,FALSE,FALSE,TRUE,FALSE,0,1,#N/A,1,#N/A,4.54545454545454,5.52941176470588,1,FALSE,FALSE,1,TRUE,1,FALSE,100,"Swvu.Estimation.","ACwvu.Estimation.",1,FALSE,FALSE,0,0,0.669291338582677,0.590551181102362,1,"&amp;RBâtiment  A","Page : &amp;P / &amp;N",TRUE,FALSE,FALSE,FALSE,1,100,#N/A,#N/A,"=R1C2:R417C7",FALSE,#N/A,"Cwvu.Estimation.",FALSE,FALSE}</definedName>
    <definedName name="wvu.inputs._.raw._.data." hidden="1">{TRUE,TRUE,-1.25,-15.5,604.5,369,FALSE,FALSE,TRUE,TRUE,0,1,83,1,38,4,5,4,TRUE,TRUE,3,TRUE,1,TRUE,75,"Swvu.inputs._.raw._.data.","ACwvu.inputs._.raw._.data.",#N/A,FALSE,FALSE,0.5,0.5,0.5,0.5,2,"&amp;F","&amp;A&amp;RPage &amp;P",FALSE,FALSE,FALSE,FALSE,1,60,#N/A,#N/A,"=R1C61:R53C89","=C1:C5",#N/A,#N/A,FALSE,FALSE,FALSE,1,600,600,FALSE,FALSE,TRUE,TRUE,TRUE}</definedName>
    <definedName name="wvu.profits." hidden="1">{TRUE,TRUE,-1.25,-15.5,456.75,279.75,FALSE,FALSE,TRUE,TRUE,0,1,21,1,127,6,3,4,TRUE,TRUE,3,TRUE,1,TRUE,100,"Swvu.profits.","ACwvu.profits.",1,FALSE,FALSE,0.511811023622047,0.511811023622047,0.511811023622047,0.511811023622047,1,"","",FALSE,FALSE,FALSE,FALSE,1,#N/A,1,1,#DIV/0!,FALSE,"Rwvu.profits.",#N/A,FALSE,FALSE}</definedName>
    <definedName name="wvu.Stampa._.aggregato." hidden="1">{TRUE,TRUE,-0.5,-14.75,483,252,FALSE,TRUE,TRUE,TRUE,0,1,8,1,4,7,3,4,TRUE,TRUE,3,TRUE,1,TRUE,100,"Swvu.Stampa._.aggregato.","ACwvu.Stampa._.aggregato.",#N/A,FALSE,FALSE,0,0,0.590551181102362,0.590551181102362,2,"","&amp;C&amp;""Arial,Normale""&amp;8&amp;P",FALSE,FALSE,FALSE,FALSE,1,90,#N/A,#N/A,"=R4C1:R306C18","=R1:R3",#N/A,#N/A,FALSE,FALSE,FALSE,9,65532,65532,FALSE,FALSE,FALSE,FALSE,TRUE}</definedName>
    <definedName name="wvu.summary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testvue." hidden="1">{TRUE,TRUE,-1.25,-15.5,484.5,232.5,FALSE,TRUE,TRUE,TRUE,0,1,#N/A,2,#N/A,5.73846153846154,16.0625,1,FALSE,FALSE,3,TRUE,1,FALSE,74,"Swvu.testvue.","ACwvu.testvue.",#N/A,FALSE,FALSE,1,0.2,0.5,0.5,1,"","",FALSE,TRUE,FALSE,FALSE,1,75,#N/A,#N/A,"=R1C1:R58C6",FALSE,#N/A,#N/A,FALSE,FALSE,TRUE,9,65532,300,FALSE,FALSE,TRUE,TRUE,TRUE}</definedName>
    <definedName name="wvu.turnover." hidden="1">{TRUE,TRUE,-1.25,-15.5,456.75,279.75,FALSE,FALSE,TRUE,TRUE,0,1,8,1,4,6,3,4,TRUE,TRUE,3,TRUE,1,TRUE,100,"Swvu.turnover.","ACwvu.turnover.",1,FALSE,FALSE,0.511811023622047,0.511811023622047,0.511811023622047,0.511811023622047,1,"","",FALSE,FALSE,FALSE,FALSE,1,#N/A,1,1,#DIV/0!,FALSE,"Rwvu.turnover.",#N/A,FALSE,FALSE}</definedName>
    <definedName name="ww" hidden="1">{#N/A,#N/A,FALSE,"Pharm";#N/A,#N/A,FALSE,"WWCM"}</definedName>
    <definedName name="wwen" hidden="1">{#N/A,#N/A,FALSE,"Pro Forma Earnings";#N/A,#N/A,FALSE,"Financial Position"}</definedName>
    <definedName name="wwss" hidden="1">{"Datos",#N/A,TRUE,"Datos"}</definedName>
    <definedName name="www" hidden="1">{#N/A,#N/A,FALSE,"Prog"}</definedName>
    <definedName name="www_1" hidden="1">{#N/A,#N/A,FALSE,"Monthly Rate By Activity";#N/A,#N/A,FALSE,"Hourly Rate By Activity";#N/A,#N/A,FALSE,"Monthly Rate By Custom Resource";#N/A,#N/A,FALSE,"Hourly Rate By Custom Resource"}</definedName>
    <definedName name="www_2" hidden="1">{#N/A,#N/A,FALSE,"Monthly Rate By Activity";#N/A,#N/A,FALSE,"Hourly Rate By Activity";#N/A,#N/A,FALSE,"Monthly Rate By Custom Resource";#N/A,#N/A,FALSE,"Hourly Rate By Custom Resource"}</definedName>
    <definedName name="www22b" hidden="1">{"Datos",#N/A,TRUE,"Datos"}</definedName>
    <definedName name="wwww" hidden="1">{"P&amp;L - profit &amp; loss",#N/A,TRUE,"P&amp;L";"P&amp;L - Profit &amp; loss 1",#N/A,TRUE,"P&amp;L"}</definedName>
    <definedName name="WWWWWW" hidden="1">{"raatios",#N/A,FALSE,"A";"ratios",#N/A,FALSE,"B";"ratios",#N/A,FALSE,"C";"ratios",#N/A,FALSE,"D";"ratios",#N/A,FALSE,"F"}</definedName>
    <definedName name="wwwwwwww" hidden="1">{#N/A,#N/A,TRUE,"CIN-11";#N/A,#N/A,TRUE,"CIN-13";#N/A,#N/A,TRUE,"CIN-14";#N/A,#N/A,TRUE,"CIN-16";#N/A,#N/A,TRUE,"CIN-17";#N/A,#N/A,TRUE,"CIN-18";#N/A,#N/A,TRUE,"CIN Earnings To Fixed Charges";#N/A,#N/A,TRUE,"CIN Financial Ratios";#N/A,#N/A,TRUE,"CIN-IS";#N/A,#N/A,TRUE,"CIN-BS";#N/A,#N/A,TRUE,"CIN-CS";#N/A,#N/A,TRUE,"Invest In Unconsol Subs"}</definedName>
    <definedName name="wwwwwwwwwwwwwwwwwww" hidden="1">#REF!</definedName>
    <definedName name="wx" hidden="1">{#N/A,#N/A,FALSE,"Pharm";#N/A,#N/A,FALSE,"WWCM"}</definedName>
    <definedName name="wxyz" hidden="1">{#N/A,#N/A,FALSE,"Staffnos &amp; cost"}</definedName>
    <definedName name="wyh" hidden="1">{#N/A,#N/A,FALSE,"Summary";#N/A,#N/A,FALSE,"Fed.State Prov";#N/A,#N/A,FALSE,"Foreign Prov";#N/A,#N/A,FALSE,"Thera Fgrn";#N/A,#N/A,FALSE,"CCD Fgrn";#N/A,#N/A,FALSE,"Biocine Fgrn";#N/A,#N/A,FALSE,"Vision Fgrn";#N/A,#N/A,FALSE,"Frgn vs Dom"}</definedName>
    <definedName name="x" hidden="1">{#N/A,#N/A,FALSE,"Prog"}</definedName>
    <definedName name="x_1" hidden="1">{#N/A,#N/A,FALSE,"Assessment";#N/A,#N/A,FALSE,"Staffing";#N/A,#N/A,FALSE,"Hires";#N/A,#N/A,FALSE,"Assumptions"}</definedName>
    <definedName name="x_2" hidden="1">{#N/A,#N/A,FALSE,"Assessment";#N/A,#N/A,FALSE,"Staffing";#N/A,#N/A,FALSE,"Hires";#N/A,#N/A,FALSE,"Assumptions"}</definedName>
    <definedName name="xcgfn" hidden="1">{"DATOS",#N/A,TRUE,"DATOS";"PRIMERA INSTALACION",#N/A,TRUE,"Primera Instalación";"PERSONAL",#N/A,TRUE,"Personal";"MANTENIMIENTO",#N/A,TRUE,"Mantenimiento";"ANALITICAS",#N/A,TRUE,"Analíticas";"AGUA",#N/A,TRUE,"Agua";"VARIOS",#N/A,TRUE,"Varios";"EQUIPOS ALTA",#N/A,TRUE,"EQUIPOS base ALTA";"EQUIPOS BAJA",#N/A,TRUE,"EQUIPOS base BAJA";"POTENCIA",#N/A,TRUE,"Potencia";"REACTIVOS",#N/A,TRUE,"Reactivos";"ELEMENTOS DE PROCESO",#N/A,TRUE,"Lámparas UV";"EVACUACION DE RESIDUOS",#N/A,TRUE,"Evacuacion";"ENERGIA",#N/A,TRUE,"Energia";"GASTOS",#N/A,TRUE,"GASTOS"}</definedName>
    <definedName name="xchart1" hidden="1">#REF!</definedName>
    <definedName name="xchart2" hidden="1">#REF!</definedName>
    <definedName name="xchart3" hidden="1">#REF!</definedName>
    <definedName name="xchart4" hidden="1">#REF!</definedName>
    <definedName name="xchart5" hidden="1">#REF!</definedName>
    <definedName name="xcv" hidden="1">{#N/A,#N/A,FALSE,"Pharm";#N/A,#N/A,FALSE,"WWCM"}</definedName>
    <definedName name="xcv_2" hidden="1">{"'Typical Costs Estimates'!$C$158:$H$161"}</definedName>
    <definedName name="xcvx" hidden="1">{"DATOS",#N/A,TRUE,"DATOS";"PRIMERA INSTALACION",#N/A,TRUE,"Primera Instalación";"PERSONAL",#N/A,TRUE,"Personal";"MANTENIMIENTO",#N/A,TRUE,"Mantenimiento";"ANALITICAS",#N/A,TRUE,"Analíticas";"AGUA",#N/A,TRUE,"Agua";"VARIOS",#N/A,TRUE,"Varios";"EQUIPOS ALTA",#N/A,TRUE,"EQUIPOS base ALTA";"EQUIPOS BAJA",#N/A,TRUE,"EQUIPOS base BAJA";"POTENCIA",#N/A,TRUE,"Potencia";"REACTIVOS",#N/A,TRUE,"Reactivos";"ELEMENTOS DE PROCESO",#N/A,TRUE,"Lámparas UV";"EVACUACION DE RESIDUOS",#N/A,TRUE,"Evacuacion";"ENERGIA",#N/A,TRUE,"Energia";"GASTOS",#N/A,TRUE,"GASTOS"}</definedName>
    <definedName name="xcvxvc" hidden="1">{"Datos",#N/A,TRUE,"Datos"}</definedName>
    <definedName name="xcvzxcv" hidden="1">#REF!</definedName>
    <definedName name="xcx" hidden="1">{"FORM16",#N/A,TRUE,"Personnel1";"FORM16.2",#N/A,TRUE,"Personnel2";"FORM16.2",#N/A,TRUE,"Personnel3";"FORM16.3",#N/A,TRUE,"Personnel4";"FORM16.4",#N/A,TRUE,"Personnel5"}</definedName>
    <definedName name="xcxcv" hidden="1">{"MF-601",#N/A,TRUE,"MANT-EX-B(fJ)";"MF-602",#N/A,TRUE,"ELECTR-FJ(B)";"MF-603",#N/A,TRUE,"PERSONAL(FJ)B";"MF-604",#N/A,TRUE,"REACT-P(B)";"MF-6XX",#N/A,TRUE,"Resumen";"MF-605",#N/A,TRUE,"OTR-COS.FJ(B)"}</definedName>
    <definedName name="XFDG" hidden="1">{TRUE,TRUE,-1.25,-15.5,456.75,279.75,FALSE,FALSE,TRUE,TRUE,0,1,18,1,199,6,3,4,TRUE,TRUE,3,TRUE,1,TRUE,100,"Swvu.cash.","ACwvu.cash.",1,FALSE,FALSE,0.511811023622047,0.511811023622047,0.511811023622047,0.511811023622047,1,"","",FALSE,FALSE,FALSE,FALSE,1,#N/A,1,1,#DIV/0!,FALSE,"Rwvu.cash.",#N/A,FALSE,FALSE}</definedName>
    <definedName name="XFGZD" hidden="1">{#N/A,#N/A,FALSE,"Assessment";#N/A,#N/A,FALSE,"Staffing";#N/A,#N/A,FALSE,"Hires";#N/A,#N/A,FALSE,"Assumptions"}</definedName>
    <definedName name="XG" hidden="1">{"page 1",#N/A,FALSE,"suivi exploitation";"page 2",#N/A,FALSE,"suivi exploitation";"page 3",#N/A,FALSE,"suivi exploitation"}</definedName>
    <definedName name="XGS" hidden="1">{"page 1",#N/A,FALSE,"suivi exploitation";"page 2",#N/A,FALSE,"suivi exploitation";"page 3",#N/A,FALSE,"suivi exploitation"}</definedName>
    <definedName name="xhhjh" hidden="1">{"Datos",#N/A,TRUE,"Datos"}</definedName>
    <definedName name="xhtyfrth" hidden="1">{"Datos",#N/A,TRUE,"Datos"}</definedName>
    <definedName name="xlpjm_FBXOSmain175" hidden="1">#REF!,#REF!</definedName>
    <definedName name="xlpjm_FBXOSmain251_v" hidden="1">#REF!</definedName>
    <definedName name="xlpjm_FBXOSmain252" hidden="1">#REF!</definedName>
    <definedName name="xlpjm_FBXOSmain324_v" hidden="1">#REF!</definedName>
    <definedName name="xlpjm_FBXOSmain325_v" hidden="1">#REF!</definedName>
    <definedName name="xlpjm_FBXOSmain326_v" hidden="1">#REF!</definedName>
    <definedName name="xlpjm_FBXOSmain329_v" hidden="1">#REF!</definedName>
    <definedName name="xlpjm_FBXOSmain330" hidden="1">#REF!</definedName>
    <definedName name="xlpjm_FBXOSmain331_v" hidden="1">#REF!</definedName>
    <definedName name="xlpjm_FBXOSmain332" hidden="1">#REF!</definedName>
    <definedName name="xlpjm_FBXOSmain333" hidden="1">#REF!</definedName>
    <definedName name="xlpjm_FBXOSmain334_v" hidden="1">#REF!</definedName>
    <definedName name="xlpjm_FBXOSmain359" hidden="1">#REF!</definedName>
    <definedName name="xlpjm_FBXOSmain360_v" hidden="1">#REF!</definedName>
    <definedName name="xlpjm_FBXOSmain361_v" hidden="1">#REF!</definedName>
    <definedName name="xlpjm_FBXOSmain412_v" hidden="1">#REF!</definedName>
    <definedName name="xlpjm_FBXOSmain413_v" hidden="1">#REF!</definedName>
    <definedName name="xlpjm_FBXOSmain414_v" hidden="1">#REF!</definedName>
    <definedName name="xlpjm_FBXOSmain415_v" hidden="1">#REF!</definedName>
    <definedName name="xlpjm_FBXOSmain416_v" hidden="1">#REF!</definedName>
    <definedName name="xlpjm_FBXOSmain417_v" hidden="1">#REF!</definedName>
    <definedName name="xlpjm_FBXOSmain418" hidden="1">#REF!</definedName>
    <definedName name="xlpjm_FBXOSmain422_v" hidden="1">#REF!</definedName>
    <definedName name="xlpjm_FBXOSmain423" hidden="1">#REF!</definedName>
    <definedName name="xlpjm_FBXOSmain424_v" hidden="1">#REF!</definedName>
    <definedName name="xlpjm_FBXOSmain425_v" hidden="1">#REF!</definedName>
    <definedName name="xlpjm_FBXOSmain426" hidden="1">#REF!</definedName>
    <definedName name="xlpjm_FBXOSmain57_v" hidden="1">#REF!</definedName>
    <definedName name="xlpjm_FBXOSmain58_v" hidden="1">#REF!</definedName>
    <definedName name="xlpjm_FBXOSmain59" hidden="1">#REF!</definedName>
    <definedName name="xlpjm_FBXOSmain62_v" hidden="1">#REF!</definedName>
    <definedName name="xlpjm_FBXOSmain66" hidden="1">#REF!,#REF!</definedName>
    <definedName name="XLRPARAMS_COMPNAME" hidden="1">#REF!</definedName>
    <definedName name="XLRPARAMS_PAYDT1" hidden="1">#REF!</definedName>
    <definedName name="XLRPARAMS_PAYDT10" hidden="1">#REF!</definedName>
    <definedName name="XLRPARAMS_PAYDT11" hidden="1">#REF!</definedName>
    <definedName name="XLRPARAMS_PAYDT12" hidden="1">#REF!</definedName>
    <definedName name="XLRPARAMS_PAYDT2" hidden="1">#REF!</definedName>
    <definedName name="XLRPARAMS_PAYDT3" hidden="1">#REF!</definedName>
    <definedName name="XLRPARAMS_PAYDT4" hidden="1">#REF!</definedName>
    <definedName name="XLRPARAMS_PAYDT5" hidden="1">#REF!</definedName>
    <definedName name="XLRPARAMS_PAYDT6" hidden="1">#REF!</definedName>
    <definedName name="XLRPARAMS_PAYDT7" hidden="1">#REF!</definedName>
    <definedName name="XLRPARAMS_PAYDT8" hidden="1">#REF!</definedName>
    <definedName name="XLRPARAMS_PAYDT9" hidden="1">#REF!</definedName>
    <definedName name="XREF_COLUMN_1" hidden="1">#REF!</definedName>
    <definedName name="XREF_COLUMN_10" hidden="1">#REF!</definedName>
    <definedName name="XREF_COLUMN_14" hidden="1">#REF!</definedName>
    <definedName name="XREF_COLUMN_16" hidden="1">#REF!</definedName>
    <definedName name="XREF_COLUMN_17" hidden="1">#REF!</definedName>
    <definedName name="XREF_COLUMN_18" hidden="1">#REF!</definedName>
    <definedName name="XREF_COLUMN_19" hidden="1">#REF!</definedName>
    <definedName name="XREF_COLUMN_2" hidden="1">#REF!</definedName>
    <definedName name="XREF_COLUMN_20" hidden="1">#REF!</definedName>
    <definedName name="XREF_COLUMN_21" hidden="1">#REF!</definedName>
    <definedName name="XREF_COLUMN_22" hidden="1">#REF!</definedName>
    <definedName name="XREF_COLUMN_24" hidden="1">#REF!</definedName>
    <definedName name="XREF_COLUMN_25" hidden="1">#REF!</definedName>
    <definedName name="XREF_COLUMN_27" hidden="1">#REF!</definedName>
    <definedName name="XREF_COLUMN_29" hidden="1">#REF!</definedName>
    <definedName name="XREF_COLUMN_3" hidden="1">#REF!</definedName>
    <definedName name="XREF_COLUMN_32" hidden="1">#REF!</definedName>
    <definedName name="XREF_COLUMN_33" hidden="1">#REF!</definedName>
    <definedName name="XREF_COLUMN_34" hidden="1">#REF!</definedName>
    <definedName name="XREF_COLUMN_36" hidden="1">#REF!</definedName>
    <definedName name="XREF_COLUMN_37" hidden="1">#REF!</definedName>
    <definedName name="XREF_COLUMN_38" hidden="1">#REF!</definedName>
    <definedName name="XREF_COLUMN_4" hidden="1">#REF!</definedName>
    <definedName name="XREF_COLUMN_43" hidden="1">#REF!</definedName>
    <definedName name="XREF_COLUMN_44" hidden="1">#REF!</definedName>
    <definedName name="XREF_COLUMN_47" hidden="1">#REF!</definedName>
    <definedName name="XREF_COLUMN_48" hidden="1">#REF!</definedName>
    <definedName name="XREF_COLUMN_49" hidden="1">#REF!</definedName>
    <definedName name="XREF_COLUMN_5" hidden="1">#REF!</definedName>
    <definedName name="XREF_COLUMN_50" hidden="1">#REF!</definedName>
    <definedName name="XREF_COLUMN_6" hidden="1">#REF!</definedName>
    <definedName name="XREF_COLUMN_7" hidden="1">#REF!</definedName>
    <definedName name="XREF_COLUMN_8" hidden="1">#REF!</definedName>
    <definedName name="XREF_COLUMN_9" hidden="1">#REF!</definedName>
    <definedName name="xref1" hidden="1">7</definedName>
    <definedName name="XRefActiveRow" hidden="1">#REF!</definedName>
    <definedName name="XRefColumnsCount" hidden="1">1</definedName>
    <definedName name="XRefCopy1" hidden="1">#REF!</definedName>
    <definedName name="XRefCopy10" hidden="1">#REF!</definedName>
    <definedName name="XRefCopy100" hidden="1">#REF!</definedName>
    <definedName name="XRefCopy100Row" hidden="1">#REF!</definedName>
    <definedName name="XRefCopy101" hidden="1">#REF!</definedName>
    <definedName name="XRefCopy101Row" hidden="1">#REF!</definedName>
    <definedName name="XRefCopy102" hidden="1">#REF!</definedName>
    <definedName name="XRefCopy102Row" hidden="1">#REF!</definedName>
    <definedName name="XRefCopy103" hidden="1">#REF!</definedName>
    <definedName name="XRefCopy103Row" hidden="1">#REF!</definedName>
    <definedName name="XRefCopy104" hidden="1">#REF!</definedName>
    <definedName name="XRefCopy104Row" hidden="1">#REF!</definedName>
    <definedName name="XRefCopy105" hidden="1">#REF!</definedName>
    <definedName name="XRefCopy105Row" hidden="1">#REF!</definedName>
    <definedName name="XRefCopy106" hidden="1">#REF!</definedName>
    <definedName name="XRefCopy106Row" hidden="1">#REF!</definedName>
    <definedName name="XRefCopy107" hidden="1">#REF!</definedName>
    <definedName name="XRefCopy107Row" hidden="1">#REF!</definedName>
    <definedName name="XRefCopy108" hidden="1">#REF!</definedName>
    <definedName name="XRefCopy108Row" hidden="1">#REF!</definedName>
    <definedName name="XRefCopy109" hidden="1">#REF!</definedName>
    <definedName name="XRefCopy109Row" hidden="1">#REF!</definedName>
    <definedName name="XRefCopy10Row" hidden="1">#REF!</definedName>
    <definedName name="XRefCopy11" hidden="1">#REF!</definedName>
    <definedName name="XRefCopy110" hidden="1">#REF!</definedName>
    <definedName name="XRefCopy110Row" hidden="1">#REF!</definedName>
    <definedName name="XRefCopy111" hidden="1">#REF!</definedName>
    <definedName name="XRefCopy111Row" hidden="1">#REF!</definedName>
    <definedName name="XRefCopy112" hidden="1">#REF!</definedName>
    <definedName name="XRefCopy112Row" hidden="1">#REF!</definedName>
    <definedName name="XRefCopy113" hidden="1">#REF!</definedName>
    <definedName name="XRefCopy113Row" hidden="1">#REF!</definedName>
    <definedName name="XRefCopy114" hidden="1">#REF!</definedName>
    <definedName name="XRefCopy114Row" hidden="1">#REF!</definedName>
    <definedName name="XRefCopy115" hidden="1">#REF!</definedName>
    <definedName name="XRefCopy115Row" hidden="1">#REF!</definedName>
    <definedName name="XRefCopy116" hidden="1">#REF!</definedName>
    <definedName name="XRefCopy116Row" hidden="1">#REF!</definedName>
    <definedName name="XRefCopy117" hidden="1">#REF!</definedName>
    <definedName name="XRefCopy117Row" hidden="1">#REF!</definedName>
    <definedName name="XRefCopy118" hidden="1">#REF!</definedName>
    <definedName name="XRefCopy118Row" hidden="1">#REF!</definedName>
    <definedName name="XRefCopy119" hidden="1">#REF!</definedName>
    <definedName name="XRefCopy119Row" hidden="1">#REF!</definedName>
    <definedName name="XRefCopy11Row" hidden="1">#REF!</definedName>
    <definedName name="XRefCopy12" hidden="1">#REF!</definedName>
    <definedName name="XRefCopy120" hidden="1">#REF!</definedName>
    <definedName name="XRefCopy120Row" hidden="1">#REF!</definedName>
    <definedName name="XRefCopy121" hidden="1">#REF!</definedName>
    <definedName name="XRefCopy121Row" hidden="1">#REF!</definedName>
    <definedName name="XRefCopy122" hidden="1">#REF!</definedName>
    <definedName name="XRefCopy122Row" hidden="1">#REF!</definedName>
    <definedName name="XRefCopy123Row" hidden="1">#REF!</definedName>
    <definedName name="XRefCopy124Row" hidden="1">#REF!</definedName>
    <definedName name="XRefCopy125Row" hidden="1">#REF!</definedName>
    <definedName name="XRefCopy126Row" hidden="1">#REF!</definedName>
    <definedName name="XRefCopy127Row" hidden="1">#REF!</definedName>
    <definedName name="XRefCopy128Row" hidden="1">#REF!</definedName>
    <definedName name="XRefCopy129Row" hidden="1">#REF!</definedName>
    <definedName name="XRefCopy12Row" hidden="1">#REF!</definedName>
    <definedName name="XRefCopy130Row" hidden="1">#REF!</definedName>
    <definedName name="XRefCopy131Row" hidden="1">#REF!</definedName>
    <definedName name="XRefCopy132Row" hidden="1">#REF!</definedName>
    <definedName name="XRefCopy133" hidden="1">#REF!</definedName>
    <definedName name="XRefCopy134Row" hidden="1">#REF!</definedName>
    <definedName name="XRefCopy135Row" hidden="1">#REF!</definedName>
    <definedName name="XRefCopy136Row" hidden="1">#REF!</definedName>
    <definedName name="XRefCopy137Row" hidden="1">#REF!</definedName>
    <definedName name="XRefCopy138Row" hidden="1">#REF!</definedName>
    <definedName name="XRefCopy139Row" hidden="1">#REF!</definedName>
    <definedName name="XRefCopy140Row" hidden="1">#REF!</definedName>
    <definedName name="XRefCopy141Row" hidden="1">#REF!</definedName>
    <definedName name="XRefCopy142Row" hidden="1">#REF!</definedName>
    <definedName name="XRefCopy143Row" hidden="1">#REF!</definedName>
    <definedName name="XRefCopy144Row" hidden="1">#REF!</definedName>
    <definedName name="XRefCopy145Row" hidden="1">#REF!</definedName>
    <definedName name="XRefCopy146Row" hidden="1">#REF!</definedName>
    <definedName name="XRefCopy147Row" hidden="1">#REF!</definedName>
    <definedName name="XRefCopy148Row" hidden="1">#REF!</definedName>
    <definedName name="XRefCopy149Row" hidden="1">#REF!</definedName>
    <definedName name="XRefCopy15" hidden="1">#REF!</definedName>
    <definedName name="XRefCopy150Row" hidden="1">#REF!</definedName>
    <definedName name="XRefCopy151Row" hidden="1">#REF!</definedName>
    <definedName name="XRefCopy152Row" hidden="1">#REF!</definedName>
    <definedName name="XRefCopy153Row" hidden="1">#REF!</definedName>
    <definedName name="XRefCopy154Row" hidden="1">#REF!</definedName>
    <definedName name="XRefCopy155Row" hidden="1">#REF!</definedName>
    <definedName name="XRefCopy156Row" hidden="1">#REF!</definedName>
    <definedName name="XRefCopy157Row" hidden="1">#REF!</definedName>
    <definedName name="XRefCopy158Row" hidden="1">#REF!</definedName>
    <definedName name="XRefCopy159Row" hidden="1">#REF!</definedName>
    <definedName name="XRefCopy16" hidden="1">#REF!</definedName>
    <definedName name="XRefCopy160Row" hidden="1">#REF!</definedName>
    <definedName name="XRefCopy161Row" hidden="1">#REF!</definedName>
    <definedName name="XRefCopy162Row" hidden="1">#REF!</definedName>
    <definedName name="XRefCopy163Row" hidden="1">#REF!</definedName>
    <definedName name="XRefCopy164Row" hidden="1">#REF!</definedName>
    <definedName name="XRefCopy165Row" hidden="1">#REF!</definedName>
    <definedName name="XRefCopy166Row" hidden="1">#REF!</definedName>
    <definedName name="XRefCopy167Row" hidden="1">#REF!</definedName>
    <definedName name="XRefCopy168Row" hidden="1">#REF!</definedName>
    <definedName name="XRefCopy169Row" hidden="1">#REF!</definedName>
    <definedName name="XRefCopy17" hidden="1">#REF!</definedName>
    <definedName name="XRefCopy170Row" hidden="1">#REF!</definedName>
    <definedName name="XRefCopy171Row" hidden="1">#REF!</definedName>
    <definedName name="XRefCopy172Row" hidden="1">#REF!</definedName>
    <definedName name="XRefCopy173Row" hidden="1">#REF!</definedName>
    <definedName name="XRefCopy174Row" hidden="1">#REF!</definedName>
    <definedName name="XRefCopy175Row" hidden="1">#REF!</definedName>
    <definedName name="XRefCopy176Row" hidden="1">#REF!</definedName>
    <definedName name="XRefCopy177Row" hidden="1">#REF!</definedName>
    <definedName name="XRefCopy178Row" hidden="1">#REF!</definedName>
    <definedName name="XRefCopy179Row" hidden="1">#REF!</definedName>
    <definedName name="XRefCopy17Row" hidden="1">#REF!</definedName>
    <definedName name="XRefCopy18" hidden="1">#REF!</definedName>
    <definedName name="XRefCopy180Row" hidden="1">#REF!</definedName>
    <definedName name="XRefCopy181" hidden="1">#REF!</definedName>
    <definedName name="XRefCopy181Row" hidden="1">#REF!</definedName>
    <definedName name="XRefCopy182" hidden="1">#REF!</definedName>
    <definedName name="XRefCopy182Row" hidden="1">#REF!</definedName>
    <definedName name="XRefCopy183" hidden="1">#REF!</definedName>
    <definedName name="XRefCopy183Row" hidden="1">#REF!</definedName>
    <definedName name="XRefCopy184" hidden="1">#REF!</definedName>
    <definedName name="XRefCopy184Row" hidden="1">#REF!</definedName>
    <definedName name="XRefCopy185Row" hidden="1">#REF!</definedName>
    <definedName name="XRefCopy186" hidden="1">#REF!</definedName>
    <definedName name="XRefCopy186Row" hidden="1">#REF!</definedName>
    <definedName name="XRefCopy188" hidden="1">#REF!</definedName>
    <definedName name="XRefCopy189" hidden="1">#REF!</definedName>
    <definedName name="XRefCopy189Row" hidden="1">#REF!</definedName>
    <definedName name="XRefCopy18Row" hidden="1">#REF!</definedName>
    <definedName name="XRefCopy19" hidden="1">#REF!</definedName>
    <definedName name="XRefCopy190" hidden="1">#REF!</definedName>
    <definedName name="XRefCopy190Row" hidden="1">#REF!</definedName>
    <definedName name="XRefCopy191" hidden="1">#REF!</definedName>
    <definedName name="XRefCopy191Row" hidden="1">#REF!</definedName>
    <definedName name="XRefCopy192" hidden="1">#REF!</definedName>
    <definedName name="XRefCopy192Row" hidden="1">#REF!</definedName>
    <definedName name="XRefCopy193" hidden="1">#REF!</definedName>
    <definedName name="XRefCopy193Row" hidden="1">#REF!</definedName>
    <definedName name="XRefCopy194" hidden="1">#REF!</definedName>
    <definedName name="XRefCopy194Row" hidden="1">#REF!</definedName>
    <definedName name="XRefCopy195" hidden="1">#REF!</definedName>
    <definedName name="XRefCopy195Row" hidden="1">#REF!</definedName>
    <definedName name="XRefCopy196" hidden="1">#REF!</definedName>
    <definedName name="XRefCopy196Row" hidden="1">#REF!</definedName>
    <definedName name="XRefCopy197" hidden="1">#REF!</definedName>
    <definedName name="XRefCopy197Row" hidden="1">#REF!</definedName>
    <definedName name="XRefCopy198" hidden="1">#REF!</definedName>
    <definedName name="XRefCopy198Row" hidden="1">#REF!</definedName>
    <definedName name="XRefCopy199" hidden="1">#REF!</definedName>
    <definedName name="XRefCopy19Row" hidden="1">#REF!</definedName>
    <definedName name="XRefCopy1Row" hidden="1">#REF!</definedName>
    <definedName name="XRefCopy2" hidden="1">#REF!</definedName>
    <definedName name="XRefCopy20" hidden="1">#REF!</definedName>
    <definedName name="XRefCopy200" hidden="1">#REF!</definedName>
    <definedName name="XRefCopy200Row" hidden="1">#REF!</definedName>
    <definedName name="XRefCopy201" hidden="1">#REF!</definedName>
    <definedName name="XRefCopy201Row" hidden="1">#REF!</definedName>
    <definedName name="XRefCopy202" hidden="1">#REF!</definedName>
    <definedName name="XRefCopy202Row" hidden="1">#REF!</definedName>
    <definedName name="XRefCopy203" hidden="1">#REF!</definedName>
    <definedName name="XRefCopy204" hidden="1">#REF!</definedName>
    <definedName name="XRefCopy204Row" hidden="1">#REF!</definedName>
    <definedName name="XRefCopy205" hidden="1">#REF!</definedName>
    <definedName name="XRefCopy205Row" hidden="1">#REF!</definedName>
    <definedName name="XRefCopy206Row" hidden="1">#REF!</definedName>
    <definedName name="XRefCopy207" hidden="1">#REF!</definedName>
    <definedName name="XRefCopy207Row" hidden="1">#REF!</definedName>
    <definedName name="XRefCopy208" hidden="1">#REF!</definedName>
    <definedName name="XRefCopy208Row" hidden="1">#REF!</definedName>
    <definedName name="XRefCopy209" hidden="1">#REF!</definedName>
    <definedName name="XRefCopy209Row" hidden="1">#REF!</definedName>
    <definedName name="XRefCopy20Row" hidden="1">#REF!</definedName>
    <definedName name="XRefCopy21" hidden="1">#REF!</definedName>
    <definedName name="XRefCopy210" hidden="1">#REF!</definedName>
    <definedName name="XRefCopy210Row" hidden="1">#REF!</definedName>
    <definedName name="XRefCopy211" hidden="1">#REF!</definedName>
    <definedName name="XRefCopy211Row" hidden="1">#REF!</definedName>
    <definedName name="XRefCopy212" hidden="1">#REF!</definedName>
    <definedName name="XRefCopy212Row" hidden="1">#REF!</definedName>
    <definedName name="XRefCopy213" hidden="1">#REF!</definedName>
    <definedName name="XRefCopy213Row" hidden="1">#REF!</definedName>
    <definedName name="XRefCopy214" hidden="1">#REF!</definedName>
    <definedName name="XRefCopy214Row" hidden="1">#REF!</definedName>
    <definedName name="XRefCopy215" hidden="1">#REF!</definedName>
    <definedName name="XRefCopy216" hidden="1">#REF!</definedName>
    <definedName name="XRefCopy216Row" hidden="1">#REF!</definedName>
    <definedName name="XRefCopy217" hidden="1">#REF!</definedName>
    <definedName name="XRefCopy217Row" hidden="1">#REF!</definedName>
    <definedName name="XRefCopy218" hidden="1">#REF!</definedName>
    <definedName name="XRefCopy219" hidden="1">#REF!</definedName>
    <definedName name="XRefCopy21Row" hidden="1">#REF!</definedName>
    <definedName name="XRefCopy22" hidden="1">#REF!</definedName>
    <definedName name="XRefCopy220" hidden="1">#REF!</definedName>
    <definedName name="XRefCopy221" hidden="1">#REF!</definedName>
    <definedName name="XRefCopy222" hidden="1">#REF!</definedName>
    <definedName name="XRefCopy223" hidden="1">#REF!</definedName>
    <definedName name="XRefCopy224" hidden="1">#REF!</definedName>
    <definedName name="XRefCopy225" hidden="1">#REF!</definedName>
    <definedName name="XRefCopy226" hidden="1">#REF!</definedName>
    <definedName name="XRefCopy228" hidden="1">#REF!</definedName>
    <definedName name="XRefCopy22Row" hidden="1">#REF!</definedName>
    <definedName name="XRefCopy23" hidden="1">#REF!</definedName>
    <definedName name="XRefCopy230" hidden="1">#REF!</definedName>
    <definedName name="XRefCopy23Row" hidden="1">#REF!</definedName>
    <definedName name="XRefCopy24" hidden="1">#REF!</definedName>
    <definedName name="XRefCopy25Row" hidden="1">#REF!</definedName>
    <definedName name="XRefCopy26Row" hidden="1">#REF!</definedName>
    <definedName name="XRefCopy272" hidden="1">#REF!</definedName>
    <definedName name="XRefCopy272Row" hidden="1">#REF!</definedName>
    <definedName name="XRefCopy273" hidden="1">#REF!</definedName>
    <definedName name="XRefCopy273Row" hidden="1">#REF!</definedName>
    <definedName name="XRefCopy274" hidden="1">#REF!</definedName>
    <definedName name="XRefCopy274Row" hidden="1">#REF!</definedName>
    <definedName name="XRefCopy275" hidden="1">#REF!</definedName>
    <definedName name="XRefCopy275Row" hidden="1">#REF!</definedName>
    <definedName name="XRefCopy276" hidden="1">#REF!</definedName>
    <definedName name="XRefCopy276Row" hidden="1">#REF!</definedName>
    <definedName name="XRefCopy277" hidden="1">#REF!</definedName>
    <definedName name="XRefCopy277Row" hidden="1">#REF!</definedName>
    <definedName name="XRefCopy278" hidden="1">#REF!</definedName>
    <definedName name="XRefCopy278Row" hidden="1">#REF!</definedName>
    <definedName name="XRefCopy279" hidden="1">#REF!</definedName>
    <definedName name="XRefCopy279Row" hidden="1">#REF!</definedName>
    <definedName name="XRefCopy27Row" hidden="1">#REF!</definedName>
    <definedName name="XRefCopy280" hidden="1">#REF!</definedName>
    <definedName name="XRefCopy280Row" hidden="1">#REF!</definedName>
    <definedName name="XRefCopy281" hidden="1">#REF!</definedName>
    <definedName name="XRefCopy281Row" hidden="1">#REF!</definedName>
    <definedName name="XRefCopy282" hidden="1">#REF!</definedName>
    <definedName name="XRefCopy282Row" hidden="1">#REF!</definedName>
    <definedName name="XRefCopy283" hidden="1">#REF!</definedName>
    <definedName name="XRefCopy283Row" hidden="1">#REF!</definedName>
    <definedName name="XRefCopy284" hidden="1">#REF!</definedName>
    <definedName name="XRefCopy284Row" hidden="1">#REF!</definedName>
    <definedName name="XRefCopy285" hidden="1">#REF!</definedName>
    <definedName name="XRefCopy285Row" hidden="1">#REF!</definedName>
    <definedName name="XRefCopy286" hidden="1">#REF!</definedName>
    <definedName name="XRefCopy286Row" hidden="1">#REF!</definedName>
    <definedName name="XRefCopy287" hidden="1">#REF!</definedName>
    <definedName name="XRefCopy287Row" hidden="1">#REF!</definedName>
    <definedName name="XRefCopy288" hidden="1">#REF!</definedName>
    <definedName name="XRefCopy288Row" hidden="1">#REF!</definedName>
    <definedName name="XRefCopy289" hidden="1">#REF!</definedName>
    <definedName name="XRefCopy289Row" hidden="1">#REF!</definedName>
    <definedName name="XRefCopy290" hidden="1">#REF!</definedName>
    <definedName name="XRefCopy290Row" hidden="1">#REF!</definedName>
    <definedName name="XRefCopy291" hidden="1">#REF!</definedName>
    <definedName name="XRefCopy291Row" hidden="1">#REF!</definedName>
    <definedName name="XRefCopy292" hidden="1">#REF!</definedName>
    <definedName name="XRefCopy292Row" hidden="1">#REF!</definedName>
    <definedName name="XRefCopy293" hidden="1">#REF!</definedName>
    <definedName name="XRefCopy293Row" hidden="1">#REF!</definedName>
    <definedName name="XRefCopy294" hidden="1">#REF!</definedName>
    <definedName name="XRefCopy294Row" hidden="1">#REF!</definedName>
    <definedName name="XRefCopy295" hidden="1">#REF!</definedName>
    <definedName name="XRefCopy295Row" hidden="1">#REF!</definedName>
    <definedName name="XRefCopy296Row" hidden="1">#REF!</definedName>
    <definedName name="XRefCopy297Row" hidden="1">#REF!</definedName>
    <definedName name="XRefCopy298Row" hidden="1">#REF!</definedName>
    <definedName name="XRefCopy299Row" hidden="1">#REF!</definedName>
    <definedName name="XRefCopy29Row" hidden="1">#REF!</definedName>
    <definedName name="XRefCopy2Row" hidden="1">#REF!</definedName>
    <definedName name="XRefCopy3" hidden="1">#REF!</definedName>
    <definedName name="XRefCopy300Row" hidden="1">#REF!</definedName>
    <definedName name="XRefCopy301Row" hidden="1">#REF!</definedName>
    <definedName name="XRefCopy302Row" hidden="1">#REF!</definedName>
    <definedName name="XRefCopy303Row" hidden="1">#REF!</definedName>
    <definedName name="XRefCopy304Row" hidden="1">#REF!</definedName>
    <definedName name="XRefCopy305Row" hidden="1">#REF!</definedName>
    <definedName name="XRefCopy306Row" hidden="1">#REF!</definedName>
    <definedName name="XRefCopy307Row" hidden="1">#REF!</definedName>
    <definedName name="XRefCopy308Row" hidden="1">#REF!</definedName>
    <definedName name="XRefCopy309Row" hidden="1">#REF!</definedName>
    <definedName name="XRefCopy30Row" hidden="1">#REF!</definedName>
    <definedName name="XRefCopy310Row" hidden="1">#REF!</definedName>
    <definedName name="XRefCopy311" hidden="1">#REF!</definedName>
    <definedName name="XRefCopy311Row" hidden="1">#REF!</definedName>
    <definedName name="XRefCopy312" hidden="1">#REF!</definedName>
    <definedName name="XRefCopy312Row" hidden="1">#REF!</definedName>
    <definedName name="XRefCopy313Row" hidden="1">#REF!</definedName>
    <definedName name="XRefCopy314Row" hidden="1">#REF!</definedName>
    <definedName name="XRefCopy315Row" hidden="1">#REF!</definedName>
    <definedName name="XRefCopy316Row" hidden="1">#REF!</definedName>
    <definedName name="XRefCopy317Row" hidden="1">#REF!</definedName>
    <definedName name="XRefCopy318Row" hidden="1">#REF!</definedName>
    <definedName name="XRefCopy31Row" hidden="1">#REF!</definedName>
    <definedName name="XRefCopy32" hidden="1">#REF!</definedName>
    <definedName name="XRefCopy324" hidden="1">#REF!</definedName>
    <definedName name="XRefCopy328Row" hidden="1">#REF!</definedName>
    <definedName name="XRefCopy32Row" hidden="1">#REF!</definedName>
    <definedName name="XRefCopy33" hidden="1">#REF!</definedName>
    <definedName name="XRefCopy33Row" hidden="1">#REF!</definedName>
    <definedName name="XRefCopy34" hidden="1">#REF!</definedName>
    <definedName name="XRefCopy34Row" hidden="1">#REF!</definedName>
    <definedName name="XRefCopy35" hidden="1">#REF!</definedName>
    <definedName name="XRefCopy35Row" hidden="1">#REF!</definedName>
    <definedName name="XRefCopy36" hidden="1">#REF!</definedName>
    <definedName name="XRefCopy36Row" hidden="1">#REF!</definedName>
    <definedName name="XRefCopy37" hidden="1">#REF!</definedName>
    <definedName name="XRefCopy37Row" hidden="1">#REF!</definedName>
    <definedName name="XRefCopy38" hidden="1">#REF!</definedName>
    <definedName name="XRefCopy38Row" hidden="1">#REF!</definedName>
    <definedName name="XRefCopy39" hidden="1">#REF!</definedName>
    <definedName name="XRefCopy39Row" hidden="1">#REF!</definedName>
    <definedName name="XRefCopy3Row" hidden="1">#REF!</definedName>
    <definedName name="XRefCopy4" hidden="1">#REF!</definedName>
    <definedName name="XRefCopy40" hidden="1">#REF!</definedName>
    <definedName name="XRefCopy40Row" hidden="1">#REF!</definedName>
    <definedName name="XRefCopy41" hidden="1">#REF!</definedName>
    <definedName name="XRefCopy42" hidden="1">#REF!</definedName>
    <definedName name="XRefCopy43Row" hidden="1">#REF!</definedName>
    <definedName name="XRefCopy44Row" hidden="1">#REF!</definedName>
    <definedName name="XRefCopy45" hidden="1">#REF!</definedName>
    <definedName name="XRefCopy45Row" hidden="1">#REF!</definedName>
    <definedName name="XRefCopy46" hidden="1">#REF!</definedName>
    <definedName name="XRefCopy46Row" hidden="1">#REF!</definedName>
    <definedName name="XRefCopy47Row" hidden="1">#REF!</definedName>
    <definedName name="XRefCopy48" hidden="1">#REF!</definedName>
    <definedName name="XRefCopy48Row" hidden="1">#REF!</definedName>
    <definedName name="XRefCopy49" hidden="1">#REF!</definedName>
    <definedName name="XRefCopy49Row" hidden="1">#REF!</definedName>
    <definedName name="XRefCopy4Row" hidden="1">#REF!</definedName>
    <definedName name="XRefCopy5" hidden="1">#REF!</definedName>
    <definedName name="XRefCopy50Row" hidden="1">#REF!</definedName>
    <definedName name="XRefCopy51Row" hidden="1">#REF!</definedName>
    <definedName name="XRefCopy52Row" hidden="1">#REF!</definedName>
    <definedName name="XRefCopy53Row" hidden="1">#REF!</definedName>
    <definedName name="XRefCopy54" hidden="1">#REF!</definedName>
    <definedName name="XRefCopy54Row" hidden="1">#REF!</definedName>
    <definedName name="XRefCopy55Row" hidden="1">#REF!</definedName>
    <definedName name="XRefCopy56Row" hidden="1">#REF!</definedName>
    <definedName name="XRefCopy57" hidden="1">#REF!</definedName>
    <definedName name="XRefCopy57Row" hidden="1">#REF!</definedName>
    <definedName name="XRefCopy58Row" hidden="1">#REF!</definedName>
    <definedName name="XRefCopy59Row" hidden="1">#REF!</definedName>
    <definedName name="XRefCopy5Row" hidden="1">#REF!</definedName>
    <definedName name="XRefCopy6" hidden="1">#REF!</definedName>
    <definedName name="XRefCopy60" hidden="1">#REF!</definedName>
    <definedName name="XRefCopy60Row" hidden="1">#REF!</definedName>
    <definedName name="XRefCopy61" hidden="1">#REF!</definedName>
    <definedName name="XRefCopy61Row" hidden="1">#REF!</definedName>
    <definedName name="XRefCopy62" hidden="1">#REF!</definedName>
    <definedName name="XRefCopy62Row" hidden="1">#REF!</definedName>
    <definedName name="XRefCopy63" hidden="1">#REF!</definedName>
    <definedName name="XRefCopy63Row" hidden="1">#REF!</definedName>
    <definedName name="XRefCopy64" hidden="1">#REF!</definedName>
    <definedName name="XRefCopy64Row" hidden="1">#REF!</definedName>
    <definedName name="XRefCopy65" hidden="1">#REF!</definedName>
    <definedName name="XRefCopy65Row" hidden="1">#REF!</definedName>
    <definedName name="XRefCopy66" hidden="1">#REF!</definedName>
    <definedName name="XRefCopy66Row" hidden="1">#REF!</definedName>
    <definedName name="XRefCopy67" hidden="1">#REF!</definedName>
    <definedName name="XRefCopy67Row" hidden="1">#REF!</definedName>
    <definedName name="XRefCopy68" hidden="1">#REF!</definedName>
    <definedName name="XRefCopy68Row" hidden="1">#REF!</definedName>
    <definedName name="XRefCopy69" hidden="1">#REF!</definedName>
    <definedName name="XRefCopy69Row" hidden="1">#REF!</definedName>
    <definedName name="XRefCopy6Row" hidden="1">#REF!</definedName>
    <definedName name="XRefCopy7" hidden="1">#REF!</definedName>
    <definedName name="XRefCopy70" hidden="1">#REF!</definedName>
    <definedName name="XRefCopy70Row" hidden="1">#REF!</definedName>
    <definedName name="XRefCopy71" hidden="1">#REF!</definedName>
    <definedName name="XRefCopy71Row" hidden="1">#REF!</definedName>
    <definedName name="XRefCopy72" hidden="1">#REF!</definedName>
    <definedName name="XRefCopy72Row" hidden="1">#REF!</definedName>
    <definedName name="XRefCopy73" hidden="1">#REF!</definedName>
    <definedName name="XRefCopy73Row" hidden="1">#REF!</definedName>
    <definedName name="XRefCopy74" hidden="1">#REF!</definedName>
    <definedName name="XRefCopy74Row" hidden="1">#REF!</definedName>
    <definedName name="XRefCopy75" hidden="1">#REF!</definedName>
    <definedName name="XRefCopy75Row" hidden="1">#REF!</definedName>
    <definedName name="XRefCopy76" hidden="1">#REF!</definedName>
    <definedName name="XRefCopy76Row" hidden="1">#REF!</definedName>
    <definedName name="XRefCopy77" hidden="1">#REF!</definedName>
    <definedName name="XRefCopy77Row" hidden="1">#REF!</definedName>
    <definedName name="XRefCopy78" hidden="1">#REF!</definedName>
    <definedName name="XRefCopy78Row" hidden="1">#REF!</definedName>
    <definedName name="XRefCopy79" hidden="1">#REF!</definedName>
    <definedName name="XRefCopy79Row" hidden="1">#REF!</definedName>
    <definedName name="XRefCopy7Row" hidden="1">#REF!</definedName>
    <definedName name="XRefCopy80" hidden="1">#REF!</definedName>
    <definedName name="XRefCopy80Row" hidden="1">#REF!</definedName>
    <definedName name="XRefCopy81" hidden="1">#REF!</definedName>
    <definedName name="XRefCopy81Row" hidden="1">#REF!</definedName>
    <definedName name="XRefCopy82" hidden="1">#REF!</definedName>
    <definedName name="XRefCopy82Row" hidden="1">#REF!</definedName>
    <definedName name="XRefCopy83" hidden="1">#REF!</definedName>
    <definedName name="XRefCopy83Row" hidden="1">#REF!</definedName>
    <definedName name="XRefCopy84" hidden="1">#REF!</definedName>
    <definedName name="XRefCopy84Row" hidden="1">#REF!</definedName>
    <definedName name="XRefCopy85" hidden="1">#REF!</definedName>
    <definedName name="XRefCopy85Row" hidden="1">#REF!</definedName>
    <definedName name="XRefCopy86Row" hidden="1">#REF!</definedName>
    <definedName name="XRefCopy87" hidden="1">#REF!</definedName>
    <definedName name="XRefCopy87Row" hidden="1">#REF!</definedName>
    <definedName name="XRefCopy88" hidden="1">#REF!</definedName>
    <definedName name="XRefCopy88Row" hidden="1">#REF!</definedName>
    <definedName name="XRefCopy89" hidden="1">#REF!</definedName>
    <definedName name="XRefCopy89Row" hidden="1">#REF!</definedName>
    <definedName name="XRefCopy8Row" hidden="1">#REF!</definedName>
    <definedName name="XRefCopy9" hidden="1">#REF!</definedName>
    <definedName name="XRefCopy90" hidden="1">#REF!</definedName>
    <definedName name="XRefCopy90Row" hidden="1">#REF!</definedName>
    <definedName name="XRefCopy91" hidden="1">#REF!</definedName>
    <definedName name="XRefCopy91Row" hidden="1">#REF!</definedName>
    <definedName name="XRefCopy92" hidden="1">#REF!</definedName>
    <definedName name="XRefCopy92Row" hidden="1">#REF!</definedName>
    <definedName name="XRefCopy93" hidden="1">#REF!</definedName>
    <definedName name="XRefCopy93Row" hidden="1">#REF!</definedName>
    <definedName name="XRefCopy94" hidden="1">#REF!</definedName>
    <definedName name="XRefCopy94Row" hidden="1">#REF!</definedName>
    <definedName name="XRefCopy95" hidden="1">#REF!</definedName>
    <definedName name="XRefCopy95Row" hidden="1">#REF!</definedName>
    <definedName name="XRefCopy96" hidden="1">#REF!</definedName>
    <definedName name="XRefCopy96Row" hidden="1">#REF!</definedName>
    <definedName name="XRefCopy97" hidden="1">#REF!</definedName>
    <definedName name="XRefCopy97Row" hidden="1">#REF!</definedName>
    <definedName name="XRefCopy98Row" hidden="1">#REF!</definedName>
    <definedName name="XRefCopy99" hidden="1">#REF!</definedName>
    <definedName name="XRefCopy99Row" hidden="1">#REF!</definedName>
    <definedName name="XRefCopy9Row" hidden="1">#REF!</definedName>
    <definedName name="XRefCopyRangeCount" hidden="1">1</definedName>
    <definedName name="XRefPaste1" hidden="1">#REF!</definedName>
    <definedName name="XRefPaste10" hidden="1">#REF!</definedName>
    <definedName name="XRefPaste100" hidden="1">#REF!</definedName>
    <definedName name="XRefPaste100Row" hidden="1">#REF!</definedName>
    <definedName name="XRefPaste101" hidden="1">#REF!</definedName>
    <definedName name="XRefPaste101Row" hidden="1">#REF!</definedName>
    <definedName name="XRefPaste102" hidden="1">#REF!</definedName>
    <definedName name="XRefPaste102Row" hidden="1">#REF!</definedName>
    <definedName name="XRefPaste103" hidden="1">#REF!</definedName>
    <definedName name="XRefPaste103Row" hidden="1">#REF!</definedName>
    <definedName name="XRefPaste104Row" hidden="1">#REF!</definedName>
    <definedName name="XRefPaste105Row" hidden="1">#REF!</definedName>
    <definedName name="XRefPaste106Row" hidden="1">#REF!</definedName>
    <definedName name="XRefPaste107Row" hidden="1">#REF!</definedName>
    <definedName name="XRefPaste108Row" hidden="1">#REF!</definedName>
    <definedName name="XRefPaste109Row" hidden="1">#REF!</definedName>
    <definedName name="XRefPaste10Row" hidden="1">#REF!</definedName>
    <definedName name="XRefPaste11" hidden="1">#REF!</definedName>
    <definedName name="XRefPaste110Row" hidden="1">#REF!</definedName>
    <definedName name="XRefPaste111Row" hidden="1">#REF!</definedName>
    <definedName name="XRefPaste112Row" hidden="1">#REF!</definedName>
    <definedName name="XRefPaste113Row" hidden="1">#REF!</definedName>
    <definedName name="XRefPaste114Row" hidden="1">#REF!</definedName>
    <definedName name="XRefPaste115Row" hidden="1">#REF!</definedName>
    <definedName name="XRefPaste116Row" hidden="1">#REF!</definedName>
    <definedName name="XRefPaste117Row" hidden="1">#REF!</definedName>
    <definedName name="XRefPaste118Row" hidden="1">#REF!</definedName>
    <definedName name="XRefPaste119Row" hidden="1">#REF!</definedName>
    <definedName name="XRefPaste11Row" hidden="1">#REF!</definedName>
    <definedName name="XRefPaste12" hidden="1">#REF!</definedName>
    <definedName name="XRefPaste120Row" hidden="1">#REF!</definedName>
    <definedName name="XRefPaste121Row" hidden="1">#REF!</definedName>
    <definedName name="XRefPaste122Row" hidden="1">#REF!</definedName>
    <definedName name="XRefPaste123Row" hidden="1">#REF!</definedName>
    <definedName name="XRefPaste124Row" hidden="1">#REF!</definedName>
    <definedName name="XRefPaste125Row" hidden="1">#REF!</definedName>
    <definedName name="XRefPaste126Row" hidden="1">#REF!</definedName>
    <definedName name="XRefPaste127Row" hidden="1">#REF!</definedName>
    <definedName name="XRefPaste128Row" hidden="1">#REF!</definedName>
    <definedName name="XRefPaste129Row" hidden="1">#REF!</definedName>
    <definedName name="XRefPaste13" hidden="1">#REF!</definedName>
    <definedName name="XRefPaste130Row" hidden="1">#REF!</definedName>
    <definedName name="XRefPaste131Row" hidden="1">#REF!</definedName>
    <definedName name="XRefPaste132Row" hidden="1">#REF!</definedName>
    <definedName name="XRefPaste133Row" hidden="1">#REF!</definedName>
    <definedName name="XRefPaste134Row" hidden="1">#REF!</definedName>
    <definedName name="XRefPaste135Row" hidden="1">#REF!</definedName>
    <definedName name="XRefPaste136Row" hidden="1">#REF!</definedName>
    <definedName name="XRefPaste137Row" hidden="1">#REF!</definedName>
    <definedName name="XRefPaste138Row" hidden="1">#REF!</definedName>
    <definedName name="XRefPaste139Row" hidden="1">#REF!</definedName>
    <definedName name="XRefPaste14" hidden="1">#REF!</definedName>
    <definedName name="XRefPaste140Row" hidden="1">#REF!</definedName>
    <definedName name="XRefPaste141Row" hidden="1">#REF!</definedName>
    <definedName name="XRefPaste142Row" hidden="1">#REF!</definedName>
    <definedName name="XRefPaste143Row" hidden="1">#REF!</definedName>
    <definedName name="XRefPaste144Row" hidden="1">#REF!</definedName>
    <definedName name="XRefPaste145Row" hidden="1">#REF!</definedName>
    <definedName name="XRefPaste146Row" hidden="1">#REF!</definedName>
    <definedName name="XRefPaste147Row" hidden="1">#REF!</definedName>
    <definedName name="XRefPaste148Row" hidden="1">#REF!</definedName>
    <definedName name="XRefPaste149Row" hidden="1">#REF!</definedName>
    <definedName name="XRefPaste15" hidden="1">#REF!</definedName>
    <definedName name="XRefPaste150Row" hidden="1">#REF!</definedName>
    <definedName name="XRefPaste151Row" hidden="1">#REF!</definedName>
    <definedName name="XRefPaste152Row" hidden="1">#REF!</definedName>
    <definedName name="XRefPaste153Row" hidden="1">#REF!</definedName>
    <definedName name="XRefPaste154Row" hidden="1">#REF!</definedName>
    <definedName name="XRefPaste155Row" hidden="1">#REF!</definedName>
    <definedName name="XRefPaste156Row" hidden="1">#REF!</definedName>
    <definedName name="XRefPaste157Row" hidden="1">#REF!</definedName>
    <definedName name="XRefPaste158Row" hidden="1">#REF!</definedName>
    <definedName name="XRefPaste159Row" hidden="1">#REF!</definedName>
    <definedName name="XRefPaste15Row" hidden="1">#REF!</definedName>
    <definedName name="XRefPaste16" hidden="1">#REF!</definedName>
    <definedName name="XRefPaste160Row" hidden="1">#REF!</definedName>
    <definedName name="XRefPaste161Row" hidden="1">#REF!</definedName>
    <definedName name="XRefPaste162Row" hidden="1">#REF!</definedName>
    <definedName name="XRefPaste163Row" hidden="1">#REF!</definedName>
    <definedName name="XRefPaste164Row" hidden="1">#REF!</definedName>
    <definedName name="XRefPaste165Row" hidden="1">#REF!</definedName>
    <definedName name="XRefPaste167" hidden="1">#REF!</definedName>
    <definedName name="XRefPaste167Row" hidden="1">#REF!</definedName>
    <definedName name="XRefPaste168" hidden="1">#REF!</definedName>
    <definedName name="XRefPaste168Row" hidden="1">#REF!</definedName>
    <definedName name="XRefPaste169" hidden="1">#REF!</definedName>
    <definedName name="XRefPaste169Row" hidden="1">#REF!</definedName>
    <definedName name="XRefPaste16Row" hidden="1">#REF!</definedName>
    <definedName name="XRefPaste17" hidden="1">#REF!</definedName>
    <definedName name="XRefPaste171Row" hidden="1">#REF!</definedName>
    <definedName name="XRefPaste172Row" hidden="1">#REF!</definedName>
    <definedName name="XRefPaste173Row" hidden="1">#REF!</definedName>
    <definedName name="XRefPaste17Row" hidden="1">#REF!</definedName>
    <definedName name="XRefPaste18" hidden="1">#REF!</definedName>
    <definedName name="XRefPaste18Row" hidden="1">#REF!</definedName>
    <definedName name="XRefPaste19" hidden="1">#REF!</definedName>
    <definedName name="XRefPaste19Row" hidden="1">#REF!</definedName>
    <definedName name="XRefPaste1Row" hidden="1">#REF!</definedName>
    <definedName name="XRefPaste2" hidden="1">#REF!</definedName>
    <definedName name="XRefPaste20" hidden="1">#REF!</definedName>
    <definedName name="XRefPaste20Row" hidden="1">#REF!</definedName>
    <definedName name="XRefPaste21" hidden="1">#REF!</definedName>
    <definedName name="XRefPaste21Row" hidden="1">#REF!</definedName>
    <definedName name="XRefPaste22" hidden="1">#REF!</definedName>
    <definedName name="XRefPaste22Row" hidden="1">#REF!</definedName>
    <definedName name="XRefPaste23" hidden="1">#REF!</definedName>
    <definedName name="XRefPaste23Row" hidden="1">#REF!</definedName>
    <definedName name="XRefPaste24" hidden="1">#REF!</definedName>
    <definedName name="XRefPaste24Row" hidden="1">#REF!</definedName>
    <definedName name="XRefPaste25"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hidden="1">#REF!</definedName>
    <definedName name="XRefPaste3" hidden="1">#REF!</definedName>
    <definedName name="XRefPaste30" hidden="1">#REF!</definedName>
    <definedName name="XRefPaste30Row" hidden="1">#REF!</definedName>
    <definedName name="XRefPaste31" hidden="1">#REF!</definedName>
    <definedName name="XRefPaste31Row" hidden="1">#REF!</definedName>
    <definedName name="XRefPaste32" hidden="1">#REF!</definedName>
    <definedName name="XRefPaste32Row" hidden="1">#REF!</definedName>
    <definedName name="XRefPaste33" hidden="1">#REF!</definedName>
    <definedName name="XRefPaste33Row" hidden="1">#REF!</definedName>
    <definedName name="XRefPaste34" hidden="1">#REF!</definedName>
    <definedName name="XRefPaste34Row" hidden="1">#REF!</definedName>
    <definedName name="XRefPaste35Row" hidden="1">#REF!</definedName>
    <definedName name="XRefPaste36Row" hidden="1">#REF!</definedName>
    <definedName name="XRefPaste37Row" hidden="1">#REF!</definedName>
    <definedName name="XRefPaste38Row" hidden="1">#REF!</definedName>
    <definedName name="XRefPaste39" hidden="1">#REF!</definedName>
    <definedName name="XRefPaste39Row" hidden="1">#REF!</definedName>
    <definedName name="XRefPaste3Row" hidden="1">#REF!</definedName>
    <definedName name="XRefPaste4" hidden="1">#REF!</definedName>
    <definedName name="XRefPaste40" hidden="1">#REF!</definedName>
    <definedName name="XRefPaste40Row" hidden="1">#REF!</definedName>
    <definedName name="XRefPaste41" hidden="1">#REF!</definedName>
    <definedName name="XRefPaste41Row" hidden="1">#REF!</definedName>
    <definedName name="XRefPaste42" hidden="1">#REF!</definedName>
    <definedName name="XRefPaste42Row" hidden="1">#REF!</definedName>
    <definedName name="XRefPaste43" hidden="1">#REF!</definedName>
    <definedName name="XRefPaste43Row" hidden="1">#REF!</definedName>
    <definedName name="XRefPaste44" hidden="1">#REF!</definedName>
    <definedName name="XRefPaste44Row" hidden="1">#REF!</definedName>
    <definedName name="XRefPaste45Row" hidden="1">#REF!</definedName>
    <definedName name="XRefPaste46Row" hidden="1">#REF!</definedName>
    <definedName name="XRefPaste47Row" hidden="1">#REF!</definedName>
    <definedName name="XRefPaste48" hidden="1">#REF!</definedName>
    <definedName name="XRefPaste48Row" hidden="1">#REF!</definedName>
    <definedName name="XRefPaste49" hidden="1">#REF!</definedName>
    <definedName name="XRefPaste49Row" hidden="1">#REF!</definedName>
    <definedName name="XRefPaste4Row" hidden="1">#REF!</definedName>
    <definedName name="XRefPaste5" hidden="1">#REF!</definedName>
    <definedName name="XRefPaste50Row" hidden="1">#REF!</definedName>
    <definedName name="XRefPaste51" hidden="1">#REF!</definedName>
    <definedName name="XRefPaste51Row" hidden="1">#REF!</definedName>
    <definedName name="XRefPaste52Row" hidden="1">#REF!</definedName>
    <definedName name="XRefPaste53" hidden="1">#REF!</definedName>
    <definedName name="XRefPaste53Row" hidden="1">#REF!</definedName>
    <definedName name="XRefPaste54Row" hidden="1">#REF!</definedName>
    <definedName name="XRefPaste55" hidden="1">#REF!</definedName>
    <definedName name="XRefPaste55Row" hidden="1">#REF!</definedName>
    <definedName name="XRefPaste56" hidden="1">#REF!</definedName>
    <definedName name="XRefPaste56Row" hidden="1">#REF!</definedName>
    <definedName name="XRefPaste57Row" hidden="1">#REF!</definedName>
    <definedName name="XRefPaste58" hidden="1">#REF!</definedName>
    <definedName name="XRefPaste58Row" hidden="1">#REF!</definedName>
    <definedName name="XRefPaste59" hidden="1">#REF!</definedName>
    <definedName name="XRefPaste59Row" hidden="1">#REF!</definedName>
    <definedName name="XRefPaste5Row" hidden="1">#REF!</definedName>
    <definedName name="XRefPaste6" hidden="1">#REF!</definedName>
    <definedName name="XRefPaste60" hidden="1">#REF!</definedName>
    <definedName name="XRefPaste60Row" hidden="1">#REF!</definedName>
    <definedName name="XRefPaste61" hidden="1">#REF!</definedName>
    <definedName name="XRefPaste61Row" hidden="1">#REF!</definedName>
    <definedName name="XRefPaste62Row" hidden="1">#REF!</definedName>
    <definedName name="XRefPaste63" hidden="1">#REF!</definedName>
    <definedName name="XRefPaste63Row" hidden="1">#REF!</definedName>
    <definedName name="XRefPaste64" hidden="1">#REF!</definedName>
    <definedName name="XRefPaste64Row" hidden="1">#REF!</definedName>
    <definedName name="XRefPaste65" hidden="1">#REF!</definedName>
    <definedName name="XRefPaste65Row" hidden="1">#REF!</definedName>
    <definedName name="XRefPaste66" hidden="1">#REF!</definedName>
    <definedName name="XRefPaste66Row" hidden="1">#REF!</definedName>
    <definedName name="XRefPaste67" hidden="1">#REF!</definedName>
    <definedName name="XRefPaste67Row" hidden="1">#REF!</definedName>
    <definedName name="XRefPaste68" hidden="1">#REF!</definedName>
    <definedName name="XRefPaste68Row" hidden="1">#REF!</definedName>
    <definedName name="XRefPaste69" hidden="1">#REF!</definedName>
    <definedName name="XRefPaste69Row" hidden="1">#REF!</definedName>
    <definedName name="XRefPaste6Row" hidden="1">#REF!</definedName>
    <definedName name="XRefPaste7" hidden="1">#REF!</definedName>
    <definedName name="XRefPaste70" hidden="1">#REF!</definedName>
    <definedName name="XRefPaste70Row" hidden="1">#REF!</definedName>
    <definedName name="XRefPaste71" hidden="1">#REF!</definedName>
    <definedName name="XRefPaste71Row" hidden="1">#REF!</definedName>
    <definedName name="XRefPaste72" hidden="1">#REF!</definedName>
    <definedName name="XRefPaste72Row" hidden="1">#REF!</definedName>
    <definedName name="XRefPaste73" hidden="1">#REF!</definedName>
    <definedName name="XRefPaste73Row" hidden="1">#REF!</definedName>
    <definedName name="XRefPaste74" hidden="1">#REF!</definedName>
    <definedName name="XRefPaste74Row" hidden="1">#REF!</definedName>
    <definedName name="XRefPaste75" hidden="1">#REF!</definedName>
    <definedName name="XRefPaste75Row" hidden="1">#REF!</definedName>
    <definedName name="XRefPaste76" hidden="1">#REF!</definedName>
    <definedName name="XRefPaste76Row" hidden="1">#REF!</definedName>
    <definedName name="XRefPaste77" hidden="1">#REF!</definedName>
    <definedName name="XRefPaste77Row" hidden="1">#REF!</definedName>
    <definedName name="XRefPaste78" hidden="1">#REF!</definedName>
    <definedName name="XRefPaste78Row" hidden="1">#REF!</definedName>
    <definedName name="XRefPaste79" hidden="1">#REF!</definedName>
    <definedName name="XRefPaste79Row" hidden="1">#REF!</definedName>
    <definedName name="XRefPaste7Row" hidden="1">#REF!</definedName>
    <definedName name="XRefPaste8" hidden="1">#REF!</definedName>
    <definedName name="XRefPaste80" hidden="1">#REF!</definedName>
    <definedName name="XRefPaste80Row" hidden="1">#REF!</definedName>
    <definedName name="XRefPaste81" hidden="1">#REF!</definedName>
    <definedName name="XRefPaste81Row" hidden="1">#REF!</definedName>
    <definedName name="XRefPaste82" hidden="1">#REF!</definedName>
    <definedName name="XRefPaste82Row" hidden="1">#REF!</definedName>
    <definedName name="XRefPaste83" hidden="1">#REF!</definedName>
    <definedName name="XRefPaste83Row" hidden="1">#REF!</definedName>
    <definedName name="XRefPaste84" hidden="1">#REF!</definedName>
    <definedName name="XRefPaste84Row" hidden="1">#REF!</definedName>
    <definedName name="XRefPaste85" hidden="1">#REF!</definedName>
    <definedName name="XRefPaste85Row" hidden="1">#REF!</definedName>
    <definedName name="XRefPaste86" hidden="1">#REF!</definedName>
    <definedName name="XRefPaste86Row" hidden="1">#REF!</definedName>
    <definedName name="XRefPaste87" hidden="1">#REF!</definedName>
    <definedName name="XRefPaste87Row" hidden="1">#REF!</definedName>
    <definedName name="XRefPaste88" hidden="1">#REF!</definedName>
    <definedName name="XRefPaste88Row" hidden="1">#REF!</definedName>
    <definedName name="XRefPaste89" hidden="1">#REF!</definedName>
    <definedName name="XRefPaste89Row" hidden="1">#REF!</definedName>
    <definedName name="XRefPaste8Row" hidden="1">#REF!</definedName>
    <definedName name="XRefPaste9" hidden="1">#REF!</definedName>
    <definedName name="XRefPaste90" hidden="1">#REF!</definedName>
    <definedName name="XRefPaste90Row" hidden="1">#REF!</definedName>
    <definedName name="XRefPaste91" hidden="1">#REF!</definedName>
    <definedName name="XRefPaste91Row" hidden="1">#REF!</definedName>
    <definedName name="XRefPaste92" hidden="1">#REF!</definedName>
    <definedName name="XRefPaste92Row" hidden="1">#REF!</definedName>
    <definedName name="XRefPaste93" hidden="1">#REF!</definedName>
    <definedName name="XRefPaste93Row" hidden="1">#REF!</definedName>
    <definedName name="XRefPaste94" hidden="1">#REF!</definedName>
    <definedName name="XRefPaste94Row" hidden="1">#REF!</definedName>
    <definedName name="XRefPaste95" hidden="1">#REF!</definedName>
    <definedName name="XRefPaste95Row" hidden="1">#REF!</definedName>
    <definedName name="XRefPaste96" hidden="1">#REF!</definedName>
    <definedName name="XRefPaste96Row" hidden="1">#REF!</definedName>
    <definedName name="XRefPaste97" hidden="1">#REF!</definedName>
    <definedName name="XRefPaste97Row" hidden="1">#REF!</definedName>
    <definedName name="XRefPaste98" hidden="1">#REF!</definedName>
    <definedName name="XRefPaste98Row" hidden="1">#REF!</definedName>
    <definedName name="XRefPaste99" hidden="1">#REF!</definedName>
    <definedName name="XRefPaste99Row" hidden="1">#REF!</definedName>
    <definedName name="XRefPaste9Row" hidden="1">#REF!</definedName>
    <definedName name="XRefPasteRangeCount" hidden="1">1</definedName>
    <definedName name="xsxa" hidden="1">{"'Sheet1'!$A$4386:$N$4591"}</definedName>
    <definedName name="xv" hidden="1">#REF!</definedName>
    <definedName name="xvcxcv" hidden="1">{"Datos",#N/A,TRUE,"Datos"}</definedName>
    <definedName name="xx" hidden="1">{#N/A,#N/A,FALSE,"Pharm";#N/A,#N/A,FALSE,"WWCM"}</definedName>
    <definedName name="xx_1" hidden="1">{#N/A,#N/A,FALSE,"Assessment";#N/A,#N/A,FALSE,"Staffing";#N/A,#N/A,FALSE,"Hires";#N/A,#N/A,FALSE,"Assumptions"}</definedName>
    <definedName name="xx_2" hidden="1">{#N/A,#N/A,FALSE,"Assessment";#N/A,#N/A,FALSE,"Staffing";#N/A,#N/A,FALSE,"Hires";#N/A,#N/A,FALSE,"Assumptions"}</definedName>
    <definedName name="xxnn" hidden="1">{#N/A,#N/A,FALSE,"Balance Sheets";#N/A,#N/A,FALSE,"96 Conservative";#N/A,#N/A,FALSE,"96 Possible"}</definedName>
    <definedName name="xxx" hidden="1">{"Rev and Exp",#N/A,TRUE,"Financials";"Working Capital",#N/A,TRUE,"Financials"}</definedName>
    <definedName name="XXX.all" hidden="1">{#N/A,#N/A,FALSE,"USCC Phones";#N/A,#N/A,FALSE,"USCC Sales";#N/A,#N/A,FALSE,"NCP";#N/A,#N/A,FALSE,"PDD";#N/A,#N/A,FALSE,"Citibanking ATM-Tellers";#N/A,#N/A,FALSE,"Line Wait";#N/A,#N/A,FALSE,"Citibanking A-R";#N/A,#N/A,FALSE,"Remote Access"}</definedName>
    <definedName name="xxx_1" hidden="1">{#N/A,#N/A,FALSE,"Assessment";#N/A,#N/A,FALSE,"Staffing";#N/A,#N/A,FALSE,"Hires";#N/A,#N/A,FALSE,"Assumptions"}</definedName>
    <definedName name="xxx_2" hidden="1">{#N/A,#N/A,FALSE,"Assessment";#N/A,#N/A,FALSE,"Staffing";#N/A,#N/A,FALSE,"Hires";#N/A,#N/A,FALSE,"Assumptions"}</definedName>
    <definedName name="xxxx" hidden="1">{"'A'!$CL$1:$DB$170"}</definedName>
    <definedName name="xxxxx" hidden="1">{#N/A,#N/A,FALSE,"Pharm";#N/A,#N/A,FALSE,"WWCM"}</definedName>
    <definedName name="xxxxx_1" hidden="1">{#N/A,#N/A,FALSE,"Assessment";#N/A,#N/A,FALSE,"Staffing";#N/A,#N/A,FALSE,"Hires";#N/A,#N/A,FALSE,"Assumptions"}</definedName>
    <definedName name="xxxxx_2" hidden="1">{#N/A,#N/A,FALSE,"Assessment";#N/A,#N/A,FALSE,"Staffing";#N/A,#N/A,FALSE,"Hires";#N/A,#N/A,FALSE,"Assumptions"}</definedName>
    <definedName name="xxxxxd" hidden="1">#REF!</definedName>
    <definedName name="xxxxxx" hidden="1">{#N/A,#N/A,FALSE,"Assessment";#N/A,#N/A,FALSE,"Staffing";#N/A,#N/A,FALSE,"Hires";#N/A,#N/A,FALSE,"Assumptions"}</definedName>
    <definedName name="xxxxxx_1" hidden="1">{#N/A,#N/A,FALSE,"Assessment";#N/A,#N/A,FALSE,"Staffing";#N/A,#N/A,FALSE,"Hires";#N/A,#N/A,FALSE,"Assumptions"}</definedName>
    <definedName name="xxxxxx_2" hidden="1">{#N/A,#N/A,FALSE,"Assessment";#N/A,#N/A,FALSE,"Staffing";#N/A,#N/A,FALSE,"Hires";#N/A,#N/A,FALSE,"Assumptions"}</definedName>
    <definedName name="xxxxxxx" hidden="1">{#N/A,#N/A,FALSE,"Assessment";#N/A,#N/A,FALSE,"Staffing";#N/A,#N/A,FALSE,"Hires";#N/A,#N/A,FALSE,"Assumptions"}</definedName>
    <definedName name="xxxxxxx_1" hidden="1">{#N/A,#N/A,FALSE,"Assessment";#N/A,#N/A,FALSE,"Staffing";#N/A,#N/A,FALSE,"Hires";#N/A,#N/A,FALSE,"Assumptions"}</definedName>
    <definedName name="xxxxxxx_2" hidden="1">{#N/A,#N/A,FALSE,"Assessment";#N/A,#N/A,FALSE,"Staffing";#N/A,#N/A,FALSE,"Hires";#N/A,#N/A,FALSE,"Assumptions"}</definedName>
    <definedName name="xxxxxxxx" hidden="1">{"'T2-3-3'!$B$8:$P$15"}</definedName>
    <definedName name="xxxxxxxx_1" hidden="1">{#N/A,#N/A,FALSE,"Assessment";#N/A,#N/A,FALSE,"Staffing";#N/A,#N/A,FALSE,"Hires";#N/A,#N/A,FALSE,"Assumptions"}</definedName>
    <definedName name="xxxxxxxx_2" hidden="1">{#N/A,#N/A,FALSE,"Assessment";#N/A,#N/A,FALSE,"Staffing";#N/A,#N/A,FALSE,"Hires";#N/A,#N/A,FALSE,"Assumptions"}</definedName>
    <definedName name="xxxxxxxxxx" hidden="1">{#N/A,#N/A,FALSE,"Assessment";#N/A,#N/A,FALSE,"Staffing";#N/A,#N/A,FALSE,"Hires";#N/A,#N/A,FALSE,"Assumptions"}</definedName>
    <definedName name="xxxxxxxxxx_1" hidden="1">{#N/A,#N/A,FALSE,"Assessment";#N/A,#N/A,FALSE,"Staffing";#N/A,#N/A,FALSE,"Hires";#N/A,#N/A,FALSE,"Assumptions"}</definedName>
    <definedName name="xxxxxxxxxx_2" hidden="1">{#N/A,#N/A,FALSE,"Assessment";#N/A,#N/A,FALSE,"Staffing";#N/A,#N/A,FALSE,"Hires";#N/A,#N/A,FALSE,"Assumptions"}</definedName>
    <definedName name="xxxxxxxxxxx" hidden="1">{#N/A,#N/A,FALSE,"Assessment";#N/A,#N/A,FALSE,"Staffing";#N/A,#N/A,FALSE,"Hires";#N/A,#N/A,FALSE,"Assumptions"}</definedName>
    <definedName name="xxxxxxxxxxx_1" hidden="1">{#N/A,#N/A,FALSE,"Assessment";#N/A,#N/A,FALSE,"Staffing";#N/A,#N/A,FALSE,"Hires";#N/A,#N/A,FALSE,"Assumptions"}</definedName>
    <definedName name="xxxxxxxxxxx_2" hidden="1">{#N/A,#N/A,FALSE,"Assessment";#N/A,#N/A,FALSE,"Staffing";#N/A,#N/A,FALSE,"Hires";#N/A,#N/A,FALSE,"Assumptions"}</definedName>
    <definedName name="xxxxxxxxxxxx" hidden="1">{#N/A,#N/A,FALSE,"Assessment";#N/A,#N/A,FALSE,"Staffing";#N/A,#N/A,FALSE,"Hires";#N/A,#N/A,FALSE,"Assumptions"}</definedName>
    <definedName name="xxxxxxxxxxxx_1" hidden="1">{#N/A,#N/A,FALSE,"Assessment";#N/A,#N/A,FALSE,"Staffing";#N/A,#N/A,FALSE,"Hires";#N/A,#N/A,FALSE,"Assumptions"}</definedName>
    <definedName name="xxxxxxxxxxxx_2" hidden="1">{#N/A,#N/A,FALSE,"Assessment";#N/A,#N/A,FALSE,"Staffing";#N/A,#N/A,FALSE,"Hires";#N/A,#N/A,FALSE,"Assumptions"}</definedName>
    <definedName name="xxxxxxxxxxxxx" hidden="1">{#N/A,#N/A,FALSE,"Assessment";#N/A,#N/A,FALSE,"Staffing";#N/A,#N/A,FALSE,"Hires";#N/A,#N/A,FALSE,"Assumptions"}</definedName>
    <definedName name="xxxxxxxxxxxxx_1" hidden="1">{#N/A,#N/A,FALSE,"Assessment";#N/A,#N/A,FALSE,"Staffing";#N/A,#N/A,FALSE,"Hires";#N/A,#N/A,FALSE,"Assumptions"}</definedName>
    <definedName name="xxxxxxxxxxxxx_2" hidden="1">{#N/A,#N/A,FALSE,"Assessment";#N/A,#N/A,FALSE,"Staffing";#N/A,#N/A,FALSE,"Hires";#N/A,#N/A,FALSE,"Assumptions"}</definedName>
    <definedName name="xxxxxxxxxxxxxx" hidden="1">{#N/A,#N/A,FALSE,"Assessment";#N/A,#N/A,FALSE,"Staffing";#N/A,#N/A,FALSE,"Hires";#N/A,#N/A,FALSE,"Assumptions"}</definedName>
    <definedName name="xxxxxxxxxxxxxx_1" hidden="1">{#N/A,#N/A,FALSE,"Assessment";#N/A,#N/A,FALSE,"Staffing";#N/A,#N/A,FALSE,"Hires";#N/A,#N/A,FALSE,"Assumptions"}</definedName>
    <definedName name="xxxxxxxxxxxxxx_2" hidden="1">{#N/A,#N/A,FALSE,"Assessment";#N/A,#N/A,FALSE,"Staffing";#N/A,#N/A,FALSE,"Hires";#N/A,#N/A,FALSE,"Assumptions"}</definedName>
    <definedName name="xxxxxxxxxxxxxxxxx" hidden="1">{#N/A,#N/A,FALSE,"Assessment";#N/A,#N/A,FALSE,"Staffing";#N/A,#N/A,FALSE,"Hires";#N/A,#N/A,FALSE,"Assumptions"}</definedName>
    <definedName name="xxxxxxxxxxxxxxxxx_1" hidden="1">{#N/A,#N/A,FALSE,"Assessment";#N/A,#N/A,FALSE,"Staffing";#N/A,#N/A,FALSE,"Hires";#N/A,#N/A,FALSE,"Assumptions"}</definedName>
    <definedName name="xxxxxxxxxxxxxxxxx_2" hidden="1">{#N/A,#N/A,FALSE,"Assessment";#N/A,#N/A,FALSE,"Staffing";#N/A,#N/A,FALSE,"Hires";#N/A,#N/A,FALSE,"Assumptions"}</definedName>
    <definedName name="xxxxxxxxxxxxxxxxxxxxxxxxxx"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xxxxxxxxxxxxxxxxxxxxxxxxxx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xxxxxxxxxxxxxxxxxxxxxxxxxx_2"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xxxxxxxxxxxxxxxxxxxxxxxxxxx" hidden="1">{#N/A,#N/A,FALSE,"Year";#N/A,#N/A,FALSE,"AC Fiscal Year";#N/A,#N/A,FALSE,"Financials By Line of Business";#N/A,#N/A,FALSE,"Line of Business Review";#N/A,#N/A,FALSE,"Activity Review";#N/A,#N/A,FALSE,"Financials By Custom Resource";#N/A,#N/A,FALSE,"Custom Resource Review"}</definedName>
    <definedName name="xxxxxxxxxxxxxxxxxxxxxxxxxxx_1" hidden="1">{#N/A,#N/A,FALSE,"Year";#N/A,#N/A,FALSE,"AC Fiscal Year";#N/A,#N/A,FALSE,"Financials By Line of Business";#N/A,#N/A,FALSE,"Line of Business Review";#N/A,#N/A,FALSE,"Activity Review";#N/A,#N/A,FALSE,"Financials By Custom Resource";#N/A,#N/A,FALSE,"Custom Resource Review"}</definedName>
    <definedName name="xxxxxxxxxxxxxxxxxxxxxxxxxxx_2" hidden="1">{#N/A,#N/A,FALSE,"Year";#N/A,#N/A,FALSE,"AC Fiscal Year";#N/A,#N/A,FALSE,"Financials By Line of Business";#N/A,#N/A,FALSE,"Line of Business Review";#N/A,#N/A,FALSE,"Activity Review";#N/A,#N/A,FALSE,"Financials By Custom Resource";#N/A,#N/A,FALSE,"Custom Resource Review"}</definedName>
    <definedName name="xxxxxxxxxxxxxxxxxxxxxxxxxxxxxx" hidden="1">{#N/A,#N/A,FALSE,"Monthly Rate By Activity";#N/A,#N/A,FALSE,"Hourly Rate By Activity";#N/A,#N/A,FALSE,"Monthly Rate By Custom Resource";#N/A,#N/A,FALSE,"Hourly Rate By Custom Resource"}</definedName>
    <definedName name="xxxxxxxxxxxxxxxxxxxxxxxxxxxxxx_1" hidden="1">{#N/A,#N/A,FALSE,"Monthly Rate By Activity";#N/A,#N/A,FALSE,"Hourly Rate By Activity";#N/A,#N/A,FALSE,"Monthly Rate By Custom Resource";#N/A,#N/A,FALSE,"Hourly Rate By Custom Resource"}</definedName>
    <definedName name="xxxxxxxxxxxxxxxxxxxxxxxxxxxxxx_2" hidden="1">{#N/A,#N/A,FALSE,"Monthly Rate By Activity";#N/A,#N/A,FALSE,"Hourly Rate By Activity";#N/A,#N/A,FALSE,"Monthly Rate By Custom Resource";#N/A,#N/A,FALSE,"Hourly Rate By Custom Resource"}</definedName>
    <definedName name="xxxxxxxxxxxxxxxxxxxxxxxxxxxxxxxx" hidden="1">{#N/A,#N/A,FALSE,"Assessment";#N/A,#N/A,FALSE,"Staffing";#N/A,#N/A,FALSE,"Hires";#N/A,#N/A,FALSE,"Assumptions"}</definedName>
    <definedName name="xxxxxxxxxxxxxxxxxxxxxxxxxxxxxxxx_1" hidden="1">{#N/A,#N/A,FALSE,"Assessment";#N/A,#N/A,FALSE,"Staffing";#N/A,#N/A,FALSE,"Hires";#N/A,#N/A,FALSE,"Assumptions"}</definedName>
    <definedName name="xxxxxxxxxxxxxxxxxxxxxxxxxxxxxxxx_2" hidden="1">{#N/A,#N/A,FALSE,"Assessment";#N/A,#N/A,FALSE,"Staffing";#N/A,#N/A,FALSE,"Hires";#N/A,#N/A,FALSE,"Assumptions"}</definedName>
    <definedName name="xxxxxxxxxxxxxxxxxxxxxxxxxxxxxxxxx" hidden="1">{#N/A,#N/A,FALSE,"Year";#N/A,#N/A,FALSE,"AC Fiscal Year";#N/A,#N/A,FALSE,"Hourly Rate By Activity";#N/A,#N/A,FALSE,"Hourly Rate By Custom Resource";#N/A,#N/A,FALSE,"Line of Business Review";#N/A,#N/A,FALSE,"Assumptions";#N/A,#N/A,FALSE,"Sensitivity Analysis";#N/A,#N/A,FALSE,"Overall Staffing Review"}</definedName>
    <definedName name="xxxxxxxxxxxxxxxxxxxxxxxxxxxxxxxxx_1" hidden="1">{#N/A,#N/A,FALSE,"Year";#N/A,#N/A,FALSE,"AC Fiscal Year";#N/A,#N/A,FALSE,"Hourly Rate By Activity";#N/A,#N/A,FALSE,"Hourly Rate By Custom Resource";#N/A,#N/A,FALSE,"Line of Business Review";#N/A,#N/A,FALSE,"Assumptions";#N/A,#N/A,FALSE,"Sensitivity Analysis";#N/A,#N/A,FALSE,"Overall Staffing Review"}</definedName>
    <definedName name="xxxxxxxxxxxxxxxxxxxxxxxxxxxxxxxxx_2" hidden="1">{#N/A,#N/A,FALSE,"Year";#N/A,#N/A,FALSE,"AC Fiscal Year";#N/A,#N/A,FALSE,"Hourly Rate By Activity";#N/A,#N/A,FALSE,"Hourly Rate By Custom Resource";#N/A,#N/A,FALSE,"Line of Business Review";#N/A,#N/A,FALSE,"Assumptions";#N/A,#N/A,FALSE,"Sensitivity Analysis";#N/A,#N/A,FALSE,"Overall Staffing Review"}</definedName>
    <definedName name="xxxxxxxxxxxxxxxxxxxxxxxxxxxxxxxxxx" hidden="1">{#N/A,#N/A,FALSE,"Year";#N/A,#N/A,FALSE,"AC Fiscal Year";#N/A,#N/A,FALSE,"Hourly Rate By Activity";#N/A,#N/A,FALSE,"Hourly Rate By Custom Resource";#N/A,#N/A,FALSE,"Sensitivity Analysis";#N/A,#N/A,FALSE,"Overall Staffing Review"}</definedName>
    <definedName name="xxxxxxxxxxxxxxxxxxxxxxxxxxxxxxxxxx_1" hidden="1">{#N/A,#N/A,FALSE,"Year";#N/A,#N/A,FALSE,"AC Fiscal Year";#N/A,#N/A,FALSE,"Hourly Rate By Activity";#N/A,#N/A,FALSE,"Hourly Rate By Custom Resource";#N/A,#N/A,FALSE,"Sensitivity Analysis";#N/A,#N/A,FALSE,"Overall Staffing Review"}</definedName>
    <definedName name="xxxxxxxxxxxxxxxxxxxxxxxxxxxxxxxxxx_2" hidden="1">{#N/A,#N/A,FALSE,"Year";#N/A,#N/A,FALSE,"AC Fiscal Year";#N/A,#N/A,FALSE,"Hourly Rate By Activity";#N/A,#N/A,FALSE,"Hourly Rate By Custom Resource";#N/A,#N/A,FALSE,"Sensitivity Analysis";#N/A,#N/A,FALSE,"Overall Staffing Review"}</definedName>
    <definedName name="xxxxxxxxxxxxxxxxxxxxxxxxxxxxxxxxxxxx" hidden="1">{#N/A,#N/A,FALSE,"Assessment";#N/A,#N/A,FALSE,"Staffing";#N/A,#N/A,FALSE,"Hires";#N/A,#N/A,FALSE,"Assumptions"}</definedName>
    <definedName name="xxxxxxxxxxxxxxxxxxxxxxxxxxxxxxxxxxxx_1" hidden="1">{#N/A,#N/A,FALSE,"Assessment";#N/A,#N/A,FALSE,"Staffing";#N/A,#N/A,FALSE,"Hires";#N/A,#N/A,FALSE,"Assumptions"}</definedName>
    <definedName name="xxxxxxxxxxxxxxxxxxxxxxxxxxxxxxxxxxxx_2" hidden="1">{#N/A,#N/A,FALSE,"Assessment";#N/A,#N/A,FALSE,"Staffing";#N/A,#N/A,FALSE,"Hires";#N/A,#N/A,FALSE,"Assumptions"}</definedName>
    <definedName name="xxxxxxxxxxxxxxxxxxxxxxxxxxxxxxxxxxxxx" hidden="1">{#N/A,#N/A,FALSE,"Overall Staffing Review";#N/A,#N/A,FALSE,"Detailed Resource Mix Review";#N/A,#N/A,FALSE,"Detailed Pyramid Review";#N/A,#N/A,FALSE,"Hours By Activity";#N/A,#N/A,FALSE,"Hours By Custom Resource"}</definedName>
    <definedName name="xxxxxxxxxxxxxxxxxxxxxxxxxxxxxxxxxxxxx_1" hidden="1">{#N/A,#N/A,FALSE,"Overall Staffing Review";#N/A,#N/A,FALSE,"Detailed Resource Mix Review";#N/A,#N/A,FALSE,"Detailed Pyramid Review";#N/A,#N/A,FALSE,"Hours By Activity";#N/A,#N/A,FALSE,"Hours By Custom Resource"}</definedName>
    <definedName name="xxxxxxxxxxxxxxxxxxxxxxxxxxxxxxxxxxxxx_2" hidden="1">{#N/A,#N/A,FALSE,"Overall Staffing Review";#N/A,#N/A,FALSE,"Detailed Resource Mix Review";#N/A,#N/A,FALSE,"Detailed Pyramid Review";#N/A,#N/A,FALSE,"Hours By Activity";#N/A,#N/A,FALSE,"Hours By Custom Resource"}</definedName>
    <definedName name="xys" hidden="1">{#N/A,#N/A,TRUE,"Staffnos &amp; cost"}</definedName>
    <definedName name="Xyz" hidden="1">{"balance sheet summary",#N/A,FALSE,"BalSht";"BS detail p1",#N/A,FALSE,"BalSht";"bs detail p2",#N/A,FALSE,"BalSht";"bs detail p3",#N/A,FALSE,"BalSht";"bs detail p4",#N/A,FALSE,"BalSht";"Inc&amp;Exp",#N/A,FALSE,"Inc&amp;Exp";"Other Invest Income",#N/A,FALSE,"OthInvstInc";"Available 4 Sale",#N/A,FALSE,"AFSS";"OBSDer&amp;FX",#N/A,FALSE,"OBSDer&amp;FX";"OBSCRC",#N/A,FALSE,"OBSCRC";"ULC",#N/A,FALSE,"ULC";"Fas",#N/A,FALSE,"Fas"}</definedName>
    <definedName name="y" hidden="1">{"'T2-3-11'!$B$8:$O$25"}</definedName>
    <definedName name="yavine" hidden="1">{#N/A,#N/A,FALSE,"Pharm";#N/A,#N/A,FALSE,"WWCM"}</definedName>
    <definedName name="ye" hidden="1">{"Datos",#N/A,TRUE,"Datos"}</definedName>
    <definedName name="YEARS" hidden="1">{"HSSH Budget years sterling",#N/A,TRUE,"Profit and Loss";"HSSH Budget years sterling",#N/A,TRUE,"Firm capex";"HSSH Budget years sterling",#N/A,TRUE,"Gross profit analysis";"HSSH Budget years sterling",#N/A,TRUE,"Cashflow";"HSSH Budget years sterling",#N/A,TRUE,"Balance Sheet"}</definedName>
    <definedName name="yeth" hidden="1">{"MF-601",#N/A,TRUE,"MANT-EX-B(fJ)";"MF-602",#N/A,TRUE,"ELECTR-FJ(B)";"MF-603",#N/A,TRUE,"PERSONAL(FJ)B";"MF-604",#N/A,TRUE,"REACT-P(B)";"MF-6XX",#N/A,TRUE,"Resumen";"MF-605",#N/A,TRUE,"OTR-COS.FJ(B)"}</definedName>
    <definedName name="yi" hidden="1">{"'Sheet1'!$L$16"}</definedName>
    <definedName name="yi_1" hidden="1">{"'Sheet1'!$L$16"}</definedName>
    <definedName name="Yogesh" hidden="1">{#N/A,#N/A,TRUE,"Summary";#N/A,"1",TRUE,"Summary";#N/A,"2",TRUE,"Summary";#N/A,"3",TRUE,"Summary";#N/A,"4",TRUE,"Summary";#N/A,"5",TRUE,"Summary";#N/A,"6",TRUE,"Summary";#N/A,"7",TRUE,"Summary";#N/A,"8",TRUE,"Summary";#N/A,"9",TRUE,"Summary";#N/A,"10",TRUE,"Summary";#N/A,"11",TRUE,"Summary"}</definedName>
    <definedName name="YPL1">Couverture!$J$14</definedName>
    <definedName name="yrh" hidden="1">{"Datos",#N/A,TRUE,"Datos"}</definedName>
    <definedName name="ys.xls" hidden="1">{#N/A,#N/A,TRUE,"Summary";#N/A,"1",TRUE,"Summary";#N/A,"2",TRUE,"Summary";#N/A,"3",TRUE,"Summary";#N/A,"4",TRUE,"Summary";#N/A,"5",TRUE,"Summary";#N/A,"6",TRUE,"Summary";#N/A,"7",TRUE,"Summary";#N/A,"8",TRUE,"Summary";#N/A,"9",TRUE,"Summary";#N/A,"10",TRUE,"Summary";#N/A,"11",TRUE,"Summary"}</definedName>
    <definedName name="ysas" hidden="1">{"raatios",#N/A,FALSE,"A";"ratios",#N/A,FALSE,"B";"ratios",#N/A,FALSE,"C";"ratios",#N/A,FALSE,"D";"ratios",#N/A,FALSE,"F"}</definedName>
    <definedName name="YT" hidden="1">{#N/A,#N/A,FALSE,"Pharm";#N/A,#N/A,FALSE,"WWCM"}</definedName>
    <definedName name="YTR"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ytryrry" hidden="1">{#N/A,#N/A,FALSE,"Pharm";#N/A,#N/A,FALSE,"WWCM"}</definedName>
    <definedName name="yttuk" hidden="1">{"Datos",#N/A,TRUE,"Datos"}</definedName>
    <definedName name="YTTY" hidden="1">{#N/A,#N/A,FALSE,"Pharm";#N/A,#N/A,FALSE,"WWCM"}</definedName>
    <definedName name="yty" hidden="1">{"AUDIT-MWOS WITH POS 7.11.98",#N/A,FALSE,"AUDIT-MWOS"}</definedName>
    <definedName name="YTYT" hidden="1">{#N/A,#N/A,FALSE,"Pharm";#N/A,#N/A,FALSE,"WWCM"}</definedName>
    <definedName name="yu" hidden="1">{"Datos",#N/A,TRUE,"Datos"}</definedName>
    <definedName name="yukyflk" hidden="1">{"Datos",#N/A,TRUE,"Datos"}</definedName>
    <definedName name="yutjf" hidden="1">{"Datos",#N/A,TRUE,"Datos"}</definedName>
    <definedName name="yuuuuuuu" hidden="1">{"ratios",#N/A,FALSE,"Summary Accounts"}</definedName>
    <definedName name="yuyu" hidden="1">{"Datos",#N/A,TRUE,"Datos"}</definedName>
    <definedName name="ywer" hidden="1">{"Datos",#N/A,TRUE,"Datos"}</definedName>
    <definedName name="ywetu" hidden="1">{"'Dr &amp; Cr'!$A$5:$K$42"}</definedName>
    <definedName name="ywqwquewewuqyiu" hidden="1">{"Co1statements",#N/A,FALSE,"Cmpy1";"Co2statement",#N/A,FALSE,"Cmpy2";"co1pm",#N/A,FALSE,"Co1PM";"co2PM",#N/A,FALSE,"Co2PM";"value",#N/A,FALSE,"value";"opco",#N/A,FALSE,"NewSparkle";"adjusts",#N/A,FALSE,"Adjustments"}</definedName>
    <definedName name="yy" hidden="1">{"MF-601",#N/A,TRUE,"MANT-EX-B(fJ)";"MF-602",#N/A,TRUE,"ELECTR-FJ(B)";"MF-603",#N/A,TRUE,"PERSONAL(FJ)B";"MF-604",#N/A,TRUE,"REACT-P(B)";"MF-6XX",#N/A,TRUE,"Resumen";"MF-605",#N/A,TRUE,"OTR-COS.FJ(B)"}</definedName>
    <definedName name="yyy" hidden="1">{#N/A,#N/A,FALSE,"Other";#N/A,#N/A,FALSE,"Ace";#N/A,#N/A,FALSE,"Derm"}</definedName>
    <definedName name="yyyy" hidden="1">{"Insurance",#N/A,FALSE,"Profitable Growth by Unit"}</definedName>
    <definedName name="yyyyy" hidden="1">{#N/A,#N/A,TRUE,"BT M200 da 10x20"}</definedName>
    <definedName name="yyyyyy" hidden="1">{"p_l",#N/A,FALSE,"Summary Accounts"}</definedName>
    <definedName name="yyyyyyyyyyyy" hidden="1">{"raatios",#N/A,FALSE,"A";"ratios",#N/A,FALSE,"B";"ratios",#N/A,FALSE,"C";"ratios",#N/A,FALSE,"D";"ratios",#N/A,FALSE,"F"}</definedName>
    <definedName name="z" hidden="1">{"BP général",#N/A,TRUE,"BP";"BP Auto",#N/A,TRUE,"BP Auto";"Fondam. et CD MRH",#N/A,TRUE,"BP MRH";"Bilan MRH",#N/A,TRUE,"BP MRH";"Hypothèse Auto",#N/A,TRUE,"Hyp Auto";"Marketing auto canada",#N/A,TRUE,"Marketing";"Gestion auto canada",#N/A,TRUE,"Gestion";"Hypothèses générales Habitation",#N/A,TRUE,"Habitation";"MRH gestion et marketing",#N/A,TRUE,"Habitation"}</definedName>
    <definedName name="Z_0613D4C1_3B25_11D6_A667_0080AD701488_.wvu.PrintArea" hidden="1">#REF!</definedName>
    <definedName name="Z_0EF0D541_58CA_11D5_87C4_00A0D2A54C21_.wvu.Cols" hidden="1">#REF!,#REF!,#REF!</definedName>
    <definedName name="Z_151C847C_F869_11D1_B680_00A02416AF98_.wvu.Cols" hidden="1">#REF!</definedName>
    <definedName name="Z_35D86A22_9693_11D2_8A17_444553540000_.wvu.Rows" hidden="1">#REF!,#REF!,#REF!,#REF!,#REF!,#REF!,#REF!,#REF!,#REF!,#REF!,#REF!,#REF!,#REF!,#REF!,#REF!,#REF!,#REF!,#REF!,#REF!</definedName>
    <definedName name="Z_35D86A23_9693_11D2_8A17_444553540000_.wvu.Rows" hidden="1">#REF!,#REF!,#REF!,#REF!,#REF!,#REF!,#REF!,#REF!,#REF!,#REF!,#REF!,#REF!,#REF!,#REF!,#REF!,#REF!,#REF!,#REF!,#REF!</definedName>
    <definedName name="Z_37058041_FEB8_11D1_A51B_0060087A4F48_.wvu.Rows" hidden="1">#REF!,#REF!,#REF!,#REF!,#REF!,#REF!,#REF!,#REF!,#REF!,#REF!,#REF!,#REF!,#REF!,#REF!,#REF!,#REF!,#REF!,#REF!,#REF!,#REF!,#REF!,#REF!,#REF!,#REF!,#REF!,#REF!,#REF!,#REF!,#REF!</definedName>
    <definedName name="Z_38DC6ADF_FBA5_11D1_A51B_0060087A4F48_.wvu.Rows" hidden="1">#REF!,#REF!,#REF!,#REF!,#REF!,#REF!,#REF!,#REF!,#REF!,#REF!,#REF!,#REF!,#REF!,#REF!,#REF!,#REF!,#REF!,#REF!,#REF!,#REF!,#REF!,#REF!,#REF!,#REF!,#REF!,#REF!,#REF!,#REF!,#REF!</definedName>
    <definedName name="Z_39BC5E81_0594_11D1_8C74_006097B34275_.wvu.FilterData" hidden="1">#REF!</definedName>
    <definedName name="Z_39BC5E82_0594_11D1_8C74_006097B34275_.wvu.FilterData" hidden="1">#REF!</definedName>
    <definedName name="Z_450D6601_0B9C_4A29_B9EB_E55A701A8E3F_.wvu.FilterData" hidden="1">#REF!</definedName>
    <definedName name="Z_450D6601_0B9C_4A29_B9EB_E55A701A8E3F_.wvu.Rows" hidden="1">#REF!,#REF!</definedName>
    <definedName name="Z_4A1FB042_FBB8_11D1_A51B_0060087A4F48_.wvu.Rows" hidden="1">#REF!,#REF!,#REF!,#REF!,#REF!,#REF!,#REF!,#REF!,#REF!,#REF!,#REF!,#REF!,#REF!,#REF!,#REF!,#REF!,#REF!,#REF!,#REF!,#REF!,#REF!,#REF!,#REF!,#REF!,#REF!,#REF!,#REF!,#REF!,#REF!</definedName>
    <definedName name="Z_4A1FB07D_FBB8_11D1_A51B_0060087A4F48_.wvu.Rows" hidden="1">#REF!,#REF!,#REF!,#REF!,#REF!,#REF!,#REF!,#REF!,#REF!,#REF!,#REF!,#REF!,#REF!,#REF!,#REF!,#REF!,#REF!,#REF!,#REF!,#REF!,#REF!,#REF!,#REF!,#REF!,#REF!,#REF!,#REF!,#REF!,#REF!</definedName>
    <definedName name="Z_4B5573A2_25FD_11D1_8C74_006097B34275_.wvu.FilterData" hidden="1">#REF!</definedName>
    <definedName name="Z_4B5573A3_25FD_11D1_8C74_006097B34275_.wvu.FilterData" hidden="1">#REF!</definedName>
    <definedName name="Z_4C289101_0FD6_11D1_A510_006097B38048_.wvu.FilterData" hidden="1">#REF!</definedName>
    <definedName name="Z_4C854AA2_3991_11D1_8C74_006097B34275_.wvu.FilterData" hidden="1">#REF!</definedName>
    <definedName name="Z_4E9FC601_CB8F_11D0_8C74_006097B34275_.wvu.FilterData" hidden="1">#REF!</definedName>
    <definedName name="Z_5C1D872D_D064_4DE7_BD55_959B7CCB4FFD_.wvu.Cols" hidden="1">#REF!,#REF!,#REF!,#REF!,#REF!</definedName>
    <definedName name="Z_6957D25C_FB1C_44C0_829B_644A8509D2CD_.wvu.FilterData" hidden="1">#REF!</definedName>
    <definedName name="Z_6A03F929_76F7_11D1_A58D_00805F1A2049_.wvu.Cols" hidden="1">#REF!,#REF!</definedName>
    <definedName name="Z_6CFBF640_3CC9_11D1_A3E4_0055007171C3_.wvu.Cols" hidden="1">#REF!</definedName>
    <definedName name="Z_6CFBF640_3CC9_11D1_A3E4_0055007171C3_.wvu.PrintArea" hidden="1">#REF!</definedName>
    <definedName name="Z_6CFBF640_3CC9_11D1_A3E4_0055007171C3_.wvu.PrintTitles" hidden="1">#REF!</definedName>
    <definedName name="Z_6E0ADC42_F22D_11D0_8C74_006097B34275_.wvu.FilterData" hidden="1">#REF!</definedName>
    <definedName name="Z_71C3B941_FBC0_11D1_A51B_0060087A4F48_.wvu.Rows" hidden="1">#REF!,#REF!,#REF!,#REF!,#REF!,#REF!,#REF!,#REF!,#REF!,#REF!,#REF!,#REF!,#REF!,#REF!,#REF!,#REF!,#REF!,#REF!,#REF!,#REF!,#REF!,#REF!,#REF!,#REF!,#REF!,#REF!,#REF!,#REF!,#REF!</definedName>
    <definedName name="Z_746852D3_BFD6_47E8_9DA9_56CF052FA174_.wvu.Rows" hidden="1">#REF!</definedName>
    <definedName name="Z_7BDE99A7_3C93_11D1_9C01_0055003B3FC4_.wvu.Cols" hidden="1">#REF!</definedName>
    <definedName name="Z_7BDE99A7_3C93_11D1_9C01_0055003B3FC4_.wvu.PrintArea" hidden="1">#REF!</definedName>
    <definedName name="Z_7BDE99A7_3C93_11D1_9C01_0055003B3FC4_.wvu.PrintTitles" hidden="1">#REF!</definedName>
    <definedName name="Z_7E0A45E1_0993_11D1_8C74_006097B34275_.wvu.FilterData" hidden="1">#REF!</definedName>
    <definedName name="Z_82212322_246D_11D1_8C74_006097B34275_.wvu.FilterData" hidden="1">#REF!</definedName>
    <definedName name="Z_8405BB00_84EB_11DA_801D_0008A141C971_.wvu.Rows" hidden="1">#REF!</definedName>
    <definedName name="Z_876C7360_4FF0_4CAB_BCB3_2205BA4AF842_.wvu.FilterData" hidden="1">#REF!</definedName>
    <definedName name="Z_87FC2C73_120F_4A0A_A49E_0CF96AAB3E9C_.wvu.FilterData" hidden="1">#REF!</definedName>
    <definedName name="Z_9BB5D4E1_FC60_11D1_A51B_0060087A4F48_.wvu.Rows" hidden="1">#REF!,#REF!,#REF!,#REF!,#REF!,#REF!,#REF!,#REF!,#REF!,#REF!,#REF!,#REF!,#REF!,#REF!,#REF!,#REF!,#REF!,#REF!,#REF!,#REF!,#REF!,#REF!,#REF!,#REF!,#REF!,#REF!,#REF!,#REF!,#REF!</definedName>
    <definedName name="Z_9BB5D586_FC60_11D1_A51B_0060087A4F48_.wvu.Rows" hidden="1">#REF!,#REF!,#REF!,#REF!,#REF!,#REF!,#REF!,#REF!,#REF!,#REF!,#REF!,#REF!,#REF!,#REF!,#REF!,#REF!,#REF!,#REF!,#REF!,#REF!,#REF!,#REF!,#REF!,#REF!,#REF!,#REF!,#REF!,#REF!,#REF!</definedName>
    <definedName name="Z_9BB5D5B3_FC60_11D1_A51B_0060087A4F48_.wvu.Rows" hidden="1">#REF!,#REF!,#REF!,#REF!,#REF!,#REF!,#REF!,#REF!,#REF!,#REF!,#REF!,#REF!,#REF!,#REF!,#REF!,#REF!,#REF!,#REF!,#REF!,#REF!,#REF!,#REF!,#REF!,#REF!,#REF!,#REF!,#REF!,#REF!,#REF!</definedName>
    <definedName name="Z_9BB5D5B5_FC60_11D1_A51B_0060087A4F48_.wvu.Rows" hidden="1">#REF!,#REF!,#REF!,#REF!,#REF!,#REF!,#REF!,#REF!,#REF!,#REF!,#REF!,#REF!,#REF!,#REF!,#REF!,#REF!,#REF!,#REF!,#REF!,#REF!,#REF!,#REF!,#REF!,#REF!,#REF!,#REF!,#REF!,#REF!,#REF!</definedName>
    <definedName name="Z_9D737543_22F2_11D3_ACAF_004F490495C0_.wvu.Cols" hidden="1">#REF!,#REF!,#REF!</definedName>
    <definedName name="Z_9D737543_22F2_11D3_ACAF_004F490495C0_.wvu.FilterData" hidden="1">#REF!</definedName>
    <definedName name="Z_9D737543_22F2_11D3_ACAF_004F490495C0_.wvu.PrintArea" hidden="1">#REF!,#REF!,#REF!,#REF!,#REF!</definedName>
    <definedName name="Z_9D737543_22F2_11D3_ACAF_004F490495C0_.wvu.PrintTitles" hidden="1">#REF!,#REF!</definedName>
    <definedName name="Z_9D737543_22F2_11D3_ACAF_004F490495C0_.wvu.Rows" hidden="1">#REF!,#REF!,#REF!,#REF!,#REF!,#REF!,#REF!,#REF!,#REF!,#REF!,#REF!</definedName>
    <definedName name="Z_9D737544_22F2_11D3_ACAF_004F490495C0_.wvu.Cols" hidden="1">#REF!,#REF!,#REF!</definedName>
    <definedName name="Z_9D737544_22F2_11D3_ACAF_004F490495C0_.wvu.FilterData" hidden="1">#REF!</definedName>
    <definedName name="Z_9D737544_22F2_11D3_ACAF_004F490495C0_.wvu.PrintArea" hidden="1">#REF!</definedName>
    <definedName name="Z_9D737544_22F2_11D3_ACAF_004F490495C0_.wvu.PrintTitles" hidden="1">#REF!,#REF!</definedName>
    <definedName name="Z_9D737544_22F2_11D3_ACAF_004F490495C0_.wvu.Rows" hidden="1">#REF!,#REF!,#REF!,#REF!,#REF!,#REF!,#REF!,#REF!,#REF!,#REF!,#REF!</definedName>
    <definedName name="Z_9D737546_22F2_11D3_ACAF_004F490495C0_.wvu.Cols" hidden="1">#REF!</definedName>
    <definedName name="Z_9D737546_22F2_11D3_ACAF_004F490495C0_.wvu.FilterData" hidden="1">#REF!</definedName>
    <definedName name="Z_9D737546_22F2_11D3_ACAF_004F490495C0_.wvu.PrintArea" hidden="1">#REF!,#REF!,#REF!</definedName>
    <definedName name="Z_9D737546_22F2_11D3_ACAF_004F490495C0_.wvu.PrintTitles" hidden="1">#REF!,#REF!</definedName>
    <definedName name="Z_9D737546_22F2_11D3_ACAF_004F490495C0_.wvu.Rows" hidden="1">#REF!,#REF!,#REF!,#REF!,#REF!,#REF!,#REF!,#REF!,#REF!,#REF!,#REF!</definedName>
    <definedName name="Z_9D737548_22F2_11D3_ACAF_004F490495C0_.wvu.Cols" hidden="1">#REF!,#REF!</definedName>
    <definedName name="Z_9D737548_22F2_11D3_ACAF_004F490495C0_.wvu.FilterData" hidden="1">#REF!</definedName>
    <definedName name="Z_9D737548_22F2_11D3_ACAF_004F490495C0_.wvu.PrintArea" hidden="1">#REF!</definedName>
    <definedName name="Z_9D737548_22F2_11D3_ACAF_004F490495C0_.wvu.PrintTitles" hidden="1">#REF!,#REF!</definedName>
    <definedName name="Z_9D737548_22F2_11D3_ACAF_004F490495C0_.wvu.Rows" hidden="1">#REF!,#REF!,#REF!,#REF!,#REF!,#REF!,#REF!,#REF!,#REF!,#REF!,#REF!</definedName>
    <definedName name="Z_A5893B5C_465B_4E25_98FD_C3EEB8121C12_.wvu.FilterData" hidden="1">#REF!</definedName>
    <definedName name="Z_ADCD5FC1_FBC2_11D1_A51B_0060087A4F48_.wvu.Rows" hidden="1">#REF!,#REF!,#REF!,#REF!,#REF!,#REF!,#REF!,#REF!,#REF!,#REF!,#REF!,#REF!,#REF!,#REF!,#REF!,#REF!,#REF!,#REF!,#REF!,#REF!,#REF!,#REF!,#REF!,#REF!,#REF!,#REF!,#REF!,#REF!,#REF!</definedName>
    <definedName name="Z_B8175DE2_E97C_11D0_8C74_006097B34275_.wvu.FilterData" hidden="1">#REF!</definedName>
    <definedName name="Z_C88DA87A_2130_46DA_9793_1B402BA44C88_.wvu.FilterData" hidden="1">#REF!</definedName>
    <definedName name="Z_D3C86D22_F8CB_414B_B6A7_AE018AEDD3D0_.wvu.PrintArea" hidden="1">#REF!</definedName>
    <definedName name="Z_DCA8D884_2605_11D1_A510_006097B38048_.wvu.FilterData" hidden="1">#REF!</definedName>
    <definedName name="Z_DE54EB4E_7288_4CBC_B1F8_54C2468A83E6_.wvu.Cols" hidden="1">#REF!,#REF!</definedName>
    <definedName name="Z_DE54EB4E_7288_4CBC_B1F8_54C2468A83E6_.wvu.PrintArea" hidden="1">#REF!</definedName>
    <definedName name="Z_DE54EB4E_7288_4CBC_B1F8_54C2468A83E6_.wvu.Rows" hidden="1">#REF!,#REF!,#REF!,#REF!</definedName>
    <definedName name="Z_DF90D8E2_968E_11D2_8A17_444553540000_.wvu.Rows" hidden="1">#REF!,#REF!,#REF!,#REF!,#REF!,#REF!,#REF!,#REF!,#REF!,#REF!,#REF!,#REF!,#REF!,#REF!,#REF!,#REF!,#REF!,#REF!,#REF!</definedName>
    <definedName name="Z_DF90D8E3_968E_11D2_8A17_444553540000_.wvu.Rows" hidden="1">#REF!,#REF!,#REF!,#REF!,#REF!,#REF!,#REF!,#REF!,#REF!,#REF!,#REF!,#REF!,#REF!,#REF!,#REF!,#REF!,#REF!,#REF!,#REF!</definedName>
    <definedName name="Z_E2699901_D040_11D0_A510_006097B38048_.wvu.FilterData" hidden="1">#REF!</definedName>
    <definedName name="Z_F1251501_33A5_45A9_A1C0_9102B2C9754D_.wvu.PrintArea" hidden="1">#REF!</definedName>
    <definedName name="zaCQW" hidden="1">{"turnover",#N/A,FALSE;"profits",#N/A,FALSE;"cash",#N/A,FALSE}</definedName>
    <definedName name="zafgh" hidden="1">{"Datos",#N/A,TRUE,"Datos"}</definedName>
    <definedName name="zaq" hidden="1">{#N/A,#N/A,FALSE,"Calc";#N/A,#N/A,FALSE,"Sensitivity";#N/A,#N/A,FALSE,"LT Earn.Dil.";#N/A,#N/A,FALSE,"Dil. AVP"}</definedName>
    <definedName name="ZAZ" hidden="1">{#N/A,#N/A,TRUE,"CNCMNACT";#N/A,#N/A,TRUE,"CNCMNPAS";#N/A,#N/A,TRUE,"CNCMNECP";#N/A,#N/A,TRUE,"CNCMNESG";#N/A,#N/A,TRUE,"CNCTF";#N/A,#N/A,TRUE,"CNCETIC";#N/A,#N/A,TRUE,"CNCETIP";#N/A,#N/A,TRUE,"CNCETIA1";#N/A,#N/A,TRUE,"CNCETIA2";#N/A,#N/A,TRUE,"CNCETIA3";#N/A,#N/A,TRUE,"CNCETIB1";#N/A,#N/A,TRUE,"CNCETIB2";#N/A,#N/A,TRUE,"CNCETB2B";#N/A,#N/A,TRUE,"CNCETIB3";#N/A,#N/A,TRUE,"CNCETIB4";#N/A,#N/A,TRUE,"CNCETIB5";#N/A,#N/A,TRUE,"CNCETIB6";#N/A,#N/A,TRUE,"CNCETIB7";#N/A,#N/A,TRUE,"CNCETIB8";#N/A,#N/A,TRUE,"CNCETIB9";#N/A,#N/A,TRUE,"CNCETB10";#N/A,#N/A,TRUE,"CNCETB11 (2)";#N/A,#N/A,TRUE,"CNCETB12";#N/A,#N/A,TRUE,"CNCETB13";#N/A,#N/A,TRUE,"CNCETB14";#N/A,#N/A,TRUE,"CNCETIC1";#N/A,#N/A,TRUE,"CNCETIC2";#N/A,#N/A,TRUE,"CNCETIC3";#N/A,#N/A,TRUE,"CNCETIC4";#N/A,#N/A,TRUE,"CNCETIC5"}</definedName>
    <definedName name="zcv" hidden="1">{"Datos",#N/A,TRUE,"Datos"}</definedName>
    <definedName name="ZDD" hidden="1">{#N/A,#N/A,TRUE,"CNCMNACT";#N/A,#N/A,TRUE,"CNCMNPAS";#N/A,#N/A,TRUE,"CNCMNECP";#N/A,#N/A,TRUE,"CNCMNESG";#N/A,#N/A,TRUE,"CNCTF";#N/A,#N/A,TRUE,"CNCETIC";#N/A,#N/A,TRUE,"CNCETIP";#N/A,#N/A,TRUE,"CNCETIA1";#N/A,#N/A,TRUE,"CNCETIA2";#N/A,#N/A,TRUE,"CNCETIA3";#N/A,#N/A,TRUE,"CNCETIB1";#N/A,#N/A,TRUE,"CNCETIB2";#N/A,#N/A,TRUE,"CNCETB2B";#N/A,#N/A,TRUE,"CNCETIB3";#N/A,#N/A,TRUE,"CNCETIB4";#N/A,#N/A,TRUE,"CNCETIB5";#N/A,#N/A,TRUE,"CNCETIB6";#N/A,#N/A,TRUE,"CNCETIB7";#N/A,#N/A,TRUE,"CNCETIB8";#N/A,#N/A,TRUE,"CNCETIB9";#N/A,#N/A,TRUE,"CNCETB10";#N/A,#N/A,TRUE,"CNCETB11 (2)";#N/A,#N/A,TRUE,"CNCETB12";#N/A,#N/A,TRUE,"CNCETB13";#N/A,#N/A,TRUE,"CNCETB14";#N/A,#N/A,TRUE,"CNCETIC1";#N/A,#N/A,TRUE,"CNCETIC2";#N/A,#N/A,TRUE,"CNCETIC3";#N/A,#N/A,TRUE,"CNCETIC4";#N/A,#N/A,TRUE,"CNCETIC5"}</definedName>
    <definedName name="zdfg" hidden="1">#REF!</definedName>
    <definedName name="zdz" hidden="1">{#N/A,#N/A,FALSE,"Pharm";#N/A,#N/A,FALSE,"WWCM"}</definedName>
    <definedName name="zea"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zefvz" hidden="1">#REF!</definedName>
    <definedName name="zer" hidden="1">{#N/A,#N/A,FALSE,"Calc";#N/A,#N/A,FALSE,"Sensitivity";#N/A,#N/A,FALSE,"LT Earn.Dil.";#N/A,#N/A,FALSE,"Dil. AVP"}</definedName>
    <definedName name="zertyu" hidden="1">{#N/A,#N/A,FALSE,"Pharm";#N/A,#N/A,FALSE,"WWCM"}</definedName>
    <definedName name="ZFSDAHDDGHFSGF" hidden="1">{#N/A,#N/A,FALSE,"1";#N/A,#N/A,FALSE,"2";#N/A,#N/A,FALSE,"16 - 17";#N/A,#N/A,FALSE,"18 - 19";#N/A,#N/A,FALSE,"26";#N/A,#N/A,FALSE,"27";#N/A,#N/A,FALSE,"28"}</definedName>
    <definedName name="zhfgsfgh" hidden="1">{#N/A,#N/A,FALSE,"Pharm";#N/A,#N/A,FALSE,"WWCM"}</definedName>
    <definedName name="zht" hidden="1">{"AUDIT-MWOS WITH POS 7.11.98",#N/A,FALSE,"AUDIT-MWOS"}</definedName>
    <definedName name="zhu" hidden="1">{#N/A,#N/A,FALSE,"REPORT"}</definedName>
    <definedName name="zhutr" hidden="1">{#N/A,#N/A,FALSE,"REPORT"}</definedName>
    <definedName name="zorro" hidden="1">{#N/A,#N/A,FALSE,"Maritime";#N/A,#N/A,FALSE,"Transit";#N/A,#N/A,FALSE,"Commercial";#N/A,#N/A,FALSE,"Safi";#N/A,#N/A,FALSE,"JORF LASFAR";#N/A,#N/A,FALSE,"Agadir";#N/A,#N/A,FALSE,"Nador";#N/A,#N/A,FALSE,"Phyto";#N/A,#N/A,FALSE,"TIR Mohammedia";#N/A,#N/A,FALSE,"NOUACEUR"}</definedName>
    <definedName name="zr" hidden="1">{#N/A,#N/A,FALSE,"Pharm";#N/A,#N/A,FALSE,"WWCM"}</definedName>
    <definedName name="zsrdt" hidden="1">{"MF-601",#N/A,TRUE,"MANT-EX-B(fJ)";"MF-602",#N/A,TRUE,"ELECTR-FJ(B)";"MF-603",#N/A,TRUE,"PERSONAL(FJ)B";"MF-604",#N/A,TRUE,"REACT-P(B)";"MF-605",#N/A,TRUE,"OTR-COS.FJ(B)";"MF-60X",#N/A,TRUE,"Resumen"}</definedName>
    <definedName name="ZSZ"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ZSZS" hidden="1">{#N/A,#N/A,TRUE,"CNCMNACT";#N/A,#N/A,TRUE,"CNCMNPAS";#N/A,#N/A,TRUE,"CNCMNECP";#N/A,#N/A,TRUE,"CNCMNESG";#N/A,#N/A,TRUE,"CNCTF";#N/A,#N/A,TRUE,"CNCETIC";#N/A,#N/A,TRUE,"CNCETIP";#N/A,#N/A,TRUE,"CNCETIA1";#N/A,#N/A,TRUE,"CNCETIA2";#N/A,#N/A,TRUE,"CNCETIA3";#N/A,#N/A,TRUE,"CNCETIB1";#N/A,#N/A,TRUE,"CNCETIB2";#N/A,#N/A,TRUE,"CNCETB2B";#N/A,#N/A,TRUE,"CNCETIB3";#N/A,#N/A,TRUE,"CNCETIB4";#N/A,#N/A,TRUE,"CNCETIB5";#N/A,#N/A,TRUE,"CNCETIB6";#N/A,#N/A,TRUE,"CNCETIB7";#N/A,#N/A,TRUE,"CNCETIB8";#N/A,#N/A,TRUE,"CNCETIB9";#N/A,#N/A,TRUE,"CNCETB10";#N/A,#N/A,TRUE,"CNCETB11 (2)";#N/A,#N/A,TRUE,"CNCETB12";#N/A,#N/A,TRUE,"CNCETB13";#N/A,#N/A,TRUE,"CNCETB14";#N/A,#N/A,TRUE,"CNCETIC1";#N/A,#N/A,TRUE,"CNCETIC2";#N/A,#N/A,TRUE,"CNCETIC3";#N/A,#N/A,TRUE,"CNCETIC4";#N/A,#N/A,TRUE,"CNCETIC5"}</definedName>
    <definedName name="zxcfacs" hidden="1">{"SCB BG EXT",#N/A,FALSE,"ADVANCEBG-EXT.D"}</definedName>
    <definedName name="zxcxcv" hidden="1">{"MF-601",#N/A,TRUE,"MANT-EX-B(fJ)";"MF-602",#N/A,TRUE,"ELECTR-FJ(B)";"MF-603",#N/A,TRUE,"PERSONAL(FJ)B";"MF-604",#N/A,TRUE,"REACT-P(B)";"MF-605",#N/A,TRUE,"OTR-COS.FJ(B)";"MF-60X",#N/A,TRUE,"Resumen"}</definedName>
    <definedName name="zz" hidden="1">#REF!,#REF!,#REF!,#REF!,#REF!</definedName>
    <definedName name="zza4pg" hidden="1">{#N/A,#N/A,FALSE,"REPORT"}</definedName>
    <definedName name="zzee" hidden="1">{#N/A,#N/A,FALSE,"Pharm";#N/A,#N/A,FALSE,"WWCM"}</definedName>
    <definedName name="zzz" hidden="1">{#N/A,#N/A,FALSE,"Pharm";#N/A,#N/A,FALSE,"WWCM"}</definedName>
    <definedName name="zzzz" hidden="1">#N/A</definedName>
    <definedName name="zzzzz" hidden="1">{#N/A,#N/A,FALSE,"REPORT"}</definedName>
    <definedName name="zzzzzzzz" hidden="1">{#N/A,#N/A,FALSE,"WNSumm";#N/A,#N/A,FALSE,"WN";#N/A,#N/A,FALSE,"WNGrAdds";#N/A,#N/A,FALSE,"WNNETAdds";#N/A,#N/A,FALSE,"WNEOPSubs";#N/A,#N/A,FALSE," WN Rev";#N/A,#N/A,FALSE,"WNEBIT";#N/A,#N/A,FALSE,"WN Acq";#N/A,#N/A,FALSE,"WN Care";#N/A,#N/A,FALSE,"WN Bllng";#N/A,#N/A,FALSE,"WN Dev";#N/A,#N/A,FALSE,"WNUncoll";#N/A,#N/A,FALSE,"WNNW";#N/A,#N/A,FALSE,"WNChurn"}</definedName>
    <definedName name="zzzzzzzz_1" hidden="1">{#N/A,#N/A,FALSE,"WNSumm";#N/A,#N/A,FALSE,"WN";#N/A,#N/A,FALSE,"WNGrAdds";#N/A,#N/A,FALSE,"WNNETAdds";#N/A,#N/A,FALSE,"WNEOPSubs";#N/A,#N/A,FALSE," WN Rev";#N/A,#N/A,FALSE,"WNEBIT";#N/A,#N/A,FALSE,"WN Acq";#N/A,#N/A,FALSE,"WN Care";#N/A,#N/A,FALSE,"WN Bllng";#N/A,#N/A,FALSE,"WN Dev";#N/A,#N/A,FALSE,"WNUncoll";#N/A,#N/A,FALSE,"WNNW";#N/A,#N/A,FALSE,"WNChurn"}</definedName>
    <definedName name="zzzzzzzz_2" hidden="1">{#N/A,#N/A,FALSE,"WNSumm";#N/A,#N/A,FALSE,"WN";#N/A,#N/A,FALSE,"WNGrAdds";#N/A,#N/A,FALSE,"WNNETAdds";#N/A,#N/A,FALSE,"WNEOPSubs";#N/A,#N/A,FALSE," WN Rev";#N/A,#N/A,FALSE,"WNEBIT";#N/A,#N/A,FALSE,"WN Acq";#N/A,#N/A,FALSE,"WN Care";#N/A,#N/A,FALSE,"WN Bllng";#N/A,#N/A,FALSE,"WN Dev";#N/A,#N/A,FALSE,"WNUncoll";#N/A,#N/A,FALSE,"WNNW";#N/A,#N/A,FALSE,"WNChurn"}</definedName>
    <definedName name="zzzzzzzzz" hidden="1">{#N/A,#N/A,FALSE,"Assumptions";#N/A,#N/A,FALSE,"DNP Expense Summary";#N/A,#N/A,FALSE,"Sensitivity Analysis"}</definedName>
    <definedName name="zzzzzzzzz_1" hidden="1">{#N/A,#N/A,FALSE,"Assumptions";#N/A,#N/A,FALSE,"DNP Expense Summary";#N/A,#N/A,FALSE,"Sensitivity Analysis"}</definedName>
    <definedName name="zzzzzzzzz_2" hidden="1">{#N/A,#N/A,FALSE,"Assumptions";#N/A,#N/A,FALSE,"DNP Expense Summary";#N/A,#N/A,FALSE,"Sensitivity Analysis"}</definedName>
    <definedName name="تا" hidden="1">{"balance sheet summary",#N/A,FALSE,"BalSht";"BS detail p1",#N/A,FALSE,"BalSht";"bs detail p2",#N/A,FALSE,"BalSht";"bs detail p3",#N/A,FALSE,"BalSht";"bs detail p4",#N/A,FALSE,"BalSht";"Inc&amp;Exp",#N/A,FALSE,"Inc&amp;Exp";"Other Invest Income",#N/A,FALSE,"OthInvstInc";"Available 4 Sale",#N/A,FALSE,"AFSS";"OBSDer&amp;FX",#N/A,FALSE,"OBSDer&amp;FX";"OBSCRC",#N/A,FALSE,"OBSCRC";"ULC",#N/A,FALSE,"ULC";"Fas",#N/A,FALSE,"Fas"}</definedName>
    <definedName name="تاولعؤلءعهفعغئقغعقئث\ص" hidden="1">{"balance sheet summary",#N/A,FALSE,"BalSht";"BS detail p1",#N/A,FALSE,"BalSht";"bs detail p2",#N/A,FALSE,"BalSht";"bs detail p3",#N/A,FALSE,"BalSht";"bs detail p4",#N/A,FALSE,"BalSht"}</definedName>
    <definedName name="계전2" hidden="1">#REF!</definedName>
    <definedName name="고" hidden="1">{#N/A,#N/A,FALSE,"REPORT"}</definedName>
    <definedName name="ㄶㅇ노ㅗㄶ호" hidden="1">{#N/A,#N/A,FALSE,"REPORT"}</definedName>
    <definedName name="대" hidden="1">{"Edition",#N/A,FALSE,"Data"}</definedName>
    <definedName name="대_1" hidden="1">{"Edition",#N/A,FALSE,"Data"}</definedName>
    <definedName name="ㄹㅇㄴ" hidden="1">{"'Sheet1'!$L$16"}</definedName>
    <definedName name="ㄹㅇㄴ_1" hidden="1">{"'Sheet1'!$L$16"}</definedName>
    <definedName name="ㅁㅁㅁㅁ" hidden="1">{"Edition",#N/A,FALSE,"Data"}</definedName>
    <definedName name="ㅁㅁㅁㅁ_1" hidden="1">{"Edition",#N/A,FALSE,"Data"}</definedName>
    <definedName name="몰라_1" hidden="1">{"Edition",#N/A,FALSE,"Data"}</definedName>
    <definedName name="미애" hidden="1">{#N/A,#N/A,FALSE,"REPORT"}</definedName>
    <definedName name="ㅅㄷ" hidden="1">{"'Sheet1'!$L$16"}</definedName>
    <definedName name="ㅅㄷ_1" hidden="1">{"'Sheet1'!$L$16"}</definedName>
    <definedName name="영흥" hidden="1">{"Edition",#N/A,FALSE,"Data"}</definedName>
    <definedName name="영흥_1" hidden="1">{"Edition",#N/A,FALSE,"Data"}</definedName>
    <definedName name="영흥2" hidden="1">{"Edition",#N/A,FALSE,"Data"}</definedName>
    <definedName name="영흥2_1" hidden="1">{"Edition",#N/A,FALSE,"Data"}</definedName>
    <definedName name="위치" hidden="1">{"Edition",#N/A,FALSE,"Data"}</definedName>
    <definedName name="위치_1" hidden="1">{"Edition",#N/A,FALSE,"Data"}</definedName>
    <definedName name="추" hidden="1">{"'Sheet1'!$L$16"}</definedName>
    <definedName name="추_1" hidden="1">{"'Sheet1'!$L$16"}</definedName>
    <definedName name="추가분" hidden="1">{"'장비'!$A$3:$M$12"}</definedName>
    <definedName name="추가분_1" hidden="1">{"'장비'!$A$3:$M$12"}</definedName>
    <definedName name="토목변경" hidden="1">{"'장비'!$A$3:$M$12"}</definedName>
    <definedName name="토목변경_1" hidden="1">{"'장비'!$A$3:$M$12"}</definedName>
    <definedName name="토목실행예산" hidden="1">{"'장비'!$A$3:$M$12"}</definedName>
    <definedName name="토목실행예산_1" hidden="1">{"'장비'!$A$3:$M$12"}</definedName>
    <definedName name="토목조정분" hidden="1">{"'장비'!$A$3:$M$12"}</definedName>
    <definedName name="토목조정분_1" hidden="1">{"'장비'!$A$3:$M$12"}</definedName>
    <definedName name="ㅎㅎㄹ" hidden="1">{"Edition",#N/A,FALSE,"Data"}</definedName>
    <definedName name="ㅎㅎㄹ_1" hidden="1">{"Edition",#N/A,FALSE,"Data"}</definedName>
    <definedName name="할" hidden="1">{"'Sheet1'!$L$16"}</definedName>
    <definedName name="할_1" hidden="1">{"'Sheet1'!$L$16"}</definedName>
    <definedName name="항" hidden="1">{"'Sheet1'!$L$16"}</definedName>
    <definedName name="항_1" hidden="1">{"'Sheet1'!$L$16"}</definedName>
    <definedName name="ㅏ1" hidden="1">#REF!</definedName>
    <definedName name="ㅑㅅ" hidden="1">{"'Sheet1'!$L$16"}</definedName>
    <definedName name="ㅑㅅ_1" hidden="1">{"'Sheet1'!$L$16"}</definedName>
    <definedName name="ㅘ" hidden="1">{"'Sheet1'!$L$16"}</definedName>
    <definedName name="ㅘ_1" hidden="1">{"'Sheet1'!$L$16"}</definedName>
    <definedName name="LOCAL_MYSQL_DATE_FORMAT" localSheetId="9"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SAPFuncF4Help" localSheetId="9" hidden="1">Main.SAPF4Help()</definedName>
    <definedName name="Valeurs_Entrées" localSheetId="9" hidden="1">IF(Montant_prêt*Taux_Intérêt*Durée_prêt*Début_Prêt&gt;0,1,0)</definedName>
    <definedName name="LOCAL_MYSQL_DATE_FORMAT" localSheetId="1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SAPFuncF4Help" localSheetId="10" hidden="1">Main.SAPF4Help()</definedName>
    <definedName name="Valeurs_Entrées" localSheetId="10" hidden="1">IF(Montant_prêt*Taux_Intérêt*Durée_prêt*Début_Prêt&gt;0,1,0)</definedName>
    <definedName name="LOCAL_MYSQL_DATE_FORMAT" localSheetId="1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SAPFuncF4Help" localSheetId="12" hidden="1">Main.SAPF4Help()</definedName>
    <definedName name="Valeurs_Entrées" localSheetId="12" hidden="1">IF(Montant_prêt*Taux_Intérêt*Durée_prêt*Début_Prêt&gt;0,1,0)</definedName>
  </definedNames>
  <calcPr calcId="191029" fullCalcOnLoad="1"/>
</workbook>
</file>

<file path=xl/styles.xml><?xml version="1.0" encoding="utf-8"?>
<styleSheet xmlns="http://schemas.openxmlformats.org/spreadsheetml/2006/main">
  <numFmts count="16">
    <numFmt numFmtId="164" formatCode="_-* #,##0\ _€_-;\-* #,##0\ _€_-;_-* &quot;-&quot;??\ _€_-;_-@_-"/>
    <numFmt numFmtId="165" formatCode="#,###,;\(#,###,\);0,_-"/>
    <numFmt numFmtId="166" formatCode="####,;\(####,\);0,_-"/>
    <numFmt numFmtId="167" formatCode="#,###;\(#,###\);0,_-"/>
    <numFmt numFmtId="168" formatCode="_(* #,##0_)&quot;MAD&quot;;_(* \(#,##0\);_(* &quot; - &quot;_);_(* @_)"/>
    <numFmt numFmtId="169" formatCode="&quot;INV-&quot;###0_ ;\-#,##0\ "/>
    <numFmt numFmtId="170" formatCode="_-* #,##0.00\ _€_-;\-* #,##0.00\ _€_-;_-* &quot;-&quot;??\ _€_-;_-@_-"/>
    <numFmt numFmtId="171" formatCode="_(* #,##0.0_);_(* \(#,##0.0\);_(* &quot; - &quot;_);_(* @_)"/>
    <numFmt numFmtId="172" formatCode="_(* #,##0.0000_);_(* \(#,##0.0000\);_(* &quot; - &quot;_);_(* @_)"/>
    <numFmt numFmtId="173" formatCode="_(* #,##0.0%_);_(* \(#,##0.0%\);_(* &quot; - &quot;_);_(* @_)"/>
    <numFmt numFmtId="174" formatCode="_(* #,##0_);_(* \(#,##0\);_(* &quot; - &quot;_);_(* @_)"/>
    <numFmt numFmtId="175" formatCode="0.0%"/>
    <numFmt numFmtId="176" formatCode="_(* #,##0\x_);_(* \(#,##0\x\);_(* &quot; - &quot;_);_(* @_)"/>
    <numFmt numFmtId="177" formatCode="&quot;Date de début du projet :&quot;\ dd/mm/yyyy"/>
    <numFmt numFmtId="178" formatCode="[$-40C]mmm\-yy;@"/>
    <numFmt numFmtId="179" formatCode="0.00;[Red]0.00"/>
  </numFmts>
  <fonts count="115">
    <font>
      <name val="Arial"/>
      <sz val="10"/>
    </font>
    <font>
      <name val="Arial"/>
      <family val="2"/>
      <sz val="10"/>
    </font>
    <font>
      <name val="Arial"/>
      <family val="2"/>
      <sz val="8"/>
    </font>
    <font>
      <name val="Arial"/>
      <family val="2"/>
      <b val="1"/>
      <sz val="9"/>
    </font>
    <font>
      <name val="Calibri"/>
      <family val="2"/>
      <color indexed="8"/>
      <sz val="11"/>
    </font>
    <font>
      <name val="Arial"/>
      <family val="2"/>
      <color indexed="9"/>
      <sz val="10"/>
    </font>
    <font>
      <name val="Arial"/>
      <family val="2"/>
      <sz val="10"/>
    </font>
    <font>
      <name val="CG Times"/>
      <family val="1"/>
      <sz val="12"/>
    </font>
    <font>
      <name val="Arial Narrow"/>
      <family val="2"/>
      <sz val="12"/>
    </font>
    <font>
      <name val="Arial"/>
      <family val="2"/>
      <i val="1"/>
      <sz val="10"/>
    </font>
    <font>
      <name val="Arial"/>
      <family val="2"/>
      <color theme="10"/>
      <sz val="7.1"/>
      <u val="single"/>
    </font>
    <font>
      <name val="Arial"/>
      <family val="2"/>
      <color rgb="FFFF0000"/>
      <sz val="10"/>
    </font>
    <font>
      <name val="Calibri"/>
      <family val="2"/>
      <sz val="10"/>
      <scheme val="minor"/>
    </font>
    <font>
      <name val="Calibri"/>
      <family val="2"/>
      <color indexed="62"/>
      <sz val="10"/>
      <scheme val="minor"/>
    </font>
    <font>
      <name val="Calibri"/>
      <family val="2"/>
      <color indexed="62"/>
      <sz val="9"/>
      <scheme val="minor"/>
    </font>
    <font>
      <name val="Calibri"/>
      <family val="2"/>
      <i val="1"/>
      <color indexed="62"/>
      <sz val="9"/>
      <scheme val="minor"/>
    </font>
    <font>
      <name val="Calibri"/>
      <family val="2"/>
      <b val="1"/>
      <color indexed="62"/>
      <sz val="9"/>
      <scheme val="minor"/>
    </font>
    <font>
      <name val="Calibri"/>
      <family val="2"/>
      <sz val="9"/>
      <scheme val="minor"/>
    </font>
    <font>
      <name val="Calibri"/>
      <family val="2"/>
      <i val="1"/>
      <sz val="9"/>
      <scheme val="minor"/>
    </font>
    <font>
      <name val="Calibri"/>
      <family val="2"/>
      <b val="1"/>
      <sz val="9"/>
      <scheme val="minor"/>
    </font>
    <font>
      <name val="Calibri"/>
      <family val="2"/>
      <b val="1"/>
      <color theme="0"/>
      <sz val="9"/>
      <scheme val="minor"/>
    </font>
    <font>
      <name val="Calibri"/>
      <family val="2"/>
      <b val="1"/>
      <sz val="10"/>
      <scheme val="minor"/>
    </font>
    <font>
      <name val="Calibri"/>
      <family val="2"/>
      <sz val="11"/>
      <scheme val="minor"/>
    </font>
    <font>
      <name val="Calibri"/>
      <family val="2"/>
      <b val="1"/>
      <color theme="0"/>
      <sz val="11"/>
      <scheme val="minor"/>
    </font>
    <font>
      <name val="Calibri"/>
      <family val="2"/>
      <b val="1"/>
      <i val="1"/>
      <color rgb="FFC00000"/>
      <sz val="10"/>
      <scheme val="minor"/>
    </font>
    <font>
      <name val="Calibri"/>
      <family val="2"/>
      <b val="1"/>
      <sz val="11"/>
      <scheme val="minor"/>
    </font>
    <font>
      <name val="Calibri"/>
      <family val="2"/>
      <b val="1"/>
      <color rgb="FF461635"/>
      <sz val="9"/>
      <scheme val="minor"/>
    </font>
    <font>
      <name val="Arial"/>
      <family val="2"/>
      <color theme="0"/>
      <sz val="10"/>
    </font>
    <font>
      <name val="Calibri"/>
      <family val="2"/>
      <b val="1"/>
      <color theme="0"/>
      <sz val="10"/>
      <scheme val="minor"/>
    </font>
    <font>
      <name val="Calibri"/>
      <family val="2"/>
      <i val="1"/>
      <sz val="10"/>
      <scheme val="minor"/>
    </font>
    <font>
      <name val="Calibri"/>
      <family val="2"/>
      <color rgb="FFFF0000"/>
      <sz val="10"/>
      <scheme val="minor"/>
    </font>
    <font>
      <name val="Calibri"/>
      <family val="2"/>
      <b val="1"/>
      <sz val="14"/>
      <scheme val="minor"/>
    </font>
    <font>
      <name val="Calibri"/>
      <family val="2"/>
      <b val="1"/>
      <i val="1"/>
      <color rgb="FFC00000"/>
      <sz val="12"/>
      <scheme val="minor"/>
    </font>
    <font>
      <name val="Arial"/>
      <family val="2"/>
      <b val="1"/>
      <sz val="10"/>
    </font>
    <font>
      <name val="Calibri"/>
      <family val="2"/>
      <color indexed="62"/>
      <sz val="8"/>
      <scheme val="minor"/>
    </font>
    <font>
      <name val="Calibri"/>
      <family val="2"/>
      <color rgb="FF000000"/>
      <sz val="10"/>
    </font>
    <font>
      <name val="Calibri"/>
      <family val="2"/>
      <b val="1"/>
      <color rgb="FF000000"/>
      <sz val="9"/>
    </font>
    <font>
      <name val="Calibri"/>
      <family val="2"/>
      <color theme="0" tint="-0.499984740745262"/>
      <sz val="8"/>
      <scheme val="minor"/>
    </font>
    <font>
      <name val="Andalus"/>
      <family val="1"/>
      <color theme="1" tint="0.499984740745262"/>
      <sz val="10"/>
    </font>
    <font>
      <name val="Calibri"/>
      <family val="2"/>
      <color theme="1" tint="0.499984740745262"/>
      <sz val="10"/>
      <scheme val="minor"/>
    </font>
    <font>
      <name val="Arial"/>
      <family val="2"/>
      <color theme="3"/>
      <sz val="8"/>
      <u val="single"/>
    </font>
    <font>
      <name val="Arial"/>
      <family val="2"/>
      <color theme="11"/>
      <sz val="10"/>
      <u val="single"/>
    </font>
    <font>
      <name val="Calibri"/>
      <family val="2"/>
      <b val="1"/>
      <i val="1"/>
      <sz val="9"/>
      <scheme val="minor"/>
    </font>
    <font>
      <name val="Calibri"/>
      <family val="2"/>
      <b val="1"/>
      <color rgb="FFFF0000"/>
      <sz val="10"/>
      <scheme val="minor"/>
    </font>
    <font>
      <name val="Calibri"/>
      <family val="2"/>
      <b val="1"/>
      <color rgb="FFFF0000"/>
      <sz val="9"/>
      <scheme val="minor"/>
    </font>
    <font>
      <name val="Verdana"/>
      <family val="2"/>
      <color theme="1"/>
      <sz val="11"/>
    </font>
    <font>
      <name val="Arial"/>
      <family val="2"/>
      <i val="1"/>
      <color theme="0"/>
      <sz val="10"/>
    </font>
    <font>
      <name val="Calibri"/>
      <family val="2"/>
      <color theme="10"/>
      <sz val="11"/>
      <u val="single"/>
      <scheme val="minor"/>
    </font>
    <font>
      <name val="Arial"/>
      <family val="2"/>
      <i val="1"/>
      <sz val="8"/>
    </font>
    <font>
      <name val="Verdana"/>
      <family val="2"/>
      <color theme="0"/>
      <sz val="10"/>
    </font>
    <font>
      <name val="Verdana"/>
      <family val="2"/>
      <i val="1"/>
      <sz val="8"/>
    </font>
    <font>
      <name val="Arial"/>
      <family val="2"/>
      <b val="1"/>
      <i val="1"/>
      <sz val="8"/>
    </font>
    <font>
      <name val="Verdana"/>
      <family val="2"/>
      <b val="1"/>
      <color rgb="FF126388"/>
      <sz val="16"/>
    </font>
    <font>
      <name val="Arial"/>
      <family val="2"/>
      <b val="1"/>
      <i val="1"/>
      <color rgb="FF51B100"/>
      <sz val="9"/>
    </font>
    <font>
      <name val="Verdana"/>
      <family val="2"/>
      <color rgb="FF83878A"/>
      <sz val="8"/>
    </font>
    <font>
      <name val="Verdana"/>
      <family val="2"/>
      <i val="1"/>
      <color rgb="FF51B100"/>
      <sz val="9"/>
    </font>
    <font>
      <name val="Verdana"/>
      <family val="2"/>
      <b val="1"/>
      <color rgb="FF51B100"/>
      <sz val="16"/>
    </font>
    <font>
      <name val="Verdana"/>
      <family val="2"/>
      <color theme="1"/>
      <sz val="6"/>
    </font>
    <font>
      <name val="Verdana"/>
      <family val="2"/>
      <color theme="1"/>
      <sz val="5"/>
    </font>
    <font>
      <name val="Verdana"/>
      <family val="2"/>
      <b val="1"/>
      <color rgb="FF126388"/>
      <sz val="8"/>
    </font>
    <font>
      <name val="Verdana"/>
      <family val="2"/>
      <sz val="8"/>
    </font>
    <font>
      <name val="Arial"/>
      <family val="2"/>
      <b val="1"/>
      <color rgb="FF51B100"/>
      <sz val="6"/>
    </font>
    <font>
      <name val="Verdana"/>
      <family val="2"/>
      <b val="1"/>
      <color theme="0"/>
      <sz val="9"/>
    </font>
    <font>
      <name val="Arial"/>
      <family val="2"/>
      <b val="1"/>
      <color theme="0"/>
      <sz val="8"/>
    </font>
    <font>
      <name val="Arial"/>
      <family val="2"/>
      <color theme="0"/>
      <sz val="8"/>
    </font>
    <font>
      <name val="Arial"/>
      <family val="2"/>
      <b val="1"/>
      <sz val="8"/>
    </font>
    <font>
      <name val="Verdana"/>
      <family val="2"/>
      <b val="1"/>
      <color rgb="FF000000"/>
      <sz val="9"/>
    </font>
    <font>
      <name val="Verdana"/>
      <family val="2"/>
      <b val="1"/>
      <color rgb="FF51B100"/>
      <sz val="12"/>
    </font>
    <font>
      <name val="Verdana"/>
      <family val="2"/>
      <b val="1"/>
      <color rgb="FF51B100"/>
      <sz val="8"/>
    </font>
    <font>
      <name val="Arial"/>
      <family val="2"/>
      <sz val="8"/>
      <u val="single"/>
    </font>
    <font>
      <name val="Arial"/>
      <family val="2"/>
      <b val="1"/>
      <sz val="8"/>
      <u val="single"/>
    </font>
    <font>
      <name val="Verdana"/>
      <family val="2"/>
      <b val="1"/>
      <color rgb="FF51B100"/>
      <sz val="9"/>
      <u val="singleAccounting"/>
    </font>
    <font>
      <name val="Verdana"/>
      <family val="2"/>
      <b val="1"/>
      <color indexed="62"/>
      <sz val="9"/>
      <u val="singleAccounting"/>
    </font>
    <font>
      <name val="Arial"/>
      <family val="2"/>
      <b val="1"/>
      <sz val="8"/>
      <u val="singleAccounting"/>
    </font>
    <font>
      <name val="Verdana"/>
      <family val="2"/>
      <b val="1"/>
      <color indexed="9"/>
      <sz val="8.5"/>
    </font>
    <font>
      <name val="Arial"/>
      <family val="2"/>
      <sz val="7"/>
    </font>
    <font>
      <name val="Arial"/>
      <family val="2"/>
      <i val="1"/>
      <sz val="7"/>
    </font>
    <font>
      <name val="Arial"/>
      <family val="2"/>
      <color rgb="FFFF0000"/>
      <sz val="8"/>
    </font>
    <font>
      <name val="Calibri"/>
      <family val="2"/>
      <color theme="0"/>
      <sz val="8"/>
      <scheme val="minor"/>
    </font>
    <font>
      <name val="Arial"/>
      <family val="2"/>
      <color theme="1"/>
      <sz val="8"/>
    </font>
    <font>
      <name val="Arial"/>
      <family val="2"/>
      <b val="1"/>
      <color theme="1"/>
      <sz val="8"/>
    </font>
    <font>
      <name val="Arial"/>
      <family val="2"/>
      <color theme="1"/>
      <sz val="10"/>
    </font>
    <font>
      <name val="Arial"/>
      <family val="2"/>
      <i val="1"/>
      <color theme="0"/>
      <sz val="8"/>
    </font>
    <font>
      <name val="Arial"/>
      <family val="2"/>
      <b val="1"/>
      <i val="1"/>
      <color theme="0"/>
      <sz val="10"/>
    </font>
    <font>
      <name val="Arial"/>
      <family val="2"/>
      <b val="1"/>
      <i val="1"/>
      <color theme="1"/>
      <sz val="10"/>
    </font>
    <font>
      <name val="Verdana"/>
      <family val="2"/>
      <sz val="9"/>
    </font>
    <font>
      <name val="Arial"/>
      <family val="2"/>
      <b val="1"/>
      <color indexed="9"/>
      <sz val="9"/>
    </font>
    <font>
      <name val="Verdana"/>
      <family val="2"/>
      <b val="1"/>
      <sz val="9"/>
    </font>
    <font>
      <name val="Verdana"/>
      <family val="2"/>
      <b val="1"/>
      <i val="1"/>
      <color indexed="9"/>
      <sz val="7"/>
    </font>
    <font>
      <name val="Arial"/>
      <family val="2"/>
      <b val="1"/>
      <color theme="1"/>
      <sz val="7"/>
      <u val="singleAccounting"/>
    </font>
    <font>
      <name val="Arial"/>
      <family val="2"/>
      <b val="1"/>
      <color indexed="9"/>
      <sz val="7"/>
    </font>
    <font>
      <name val="Verdana"/>
      <family val="2"/>
      <b val="1"/>
      <color theme="1"/>
      <sz val="9"/>
    </font>
    <font>
      <name val="Arial"/>
      <family val="2"/>
      <sz val="10"/>
      <u val="single"/>
    </font>
    <font>
      <name val="Arial"/>
      <family val="2"/>
      <b val="1"/>
      <i val="1"/>
      <sz val="10"/>
    </font>
    <font>
      <name val="Arial"/>
      <family val="2"/>
      <b val="1"/>
      <i val="1"/>
      <sz val="8"/>
      <u val="single"/>
    </font>
    <font>
      <name val="Calibri"/>
      <family val="2"/>
      <color theme="1"/>
      <sz val="10"/>
      <scheme val="minor"/>
    </font>
    <font>
      <name val="Arial"/>
      <family val="2"/>
      <color theme="1"/>
      <sz val="10"/>
    </font>
    <font>
      <name val="Verdana"/>
      <family val="2"/>
      <b val="1"/>
      <color theme="1"/>
      <sz val="8"/>
    </font>
    <font>
      <name val="Verdana"/>
      <family val="2"/>
      <color theme="1"/>
      <sz val="9"/>
    </font>
    <font>
      <name val="Arial"/>
      <family val="2"/>
      <b val="1"/>
      <color theme="1"/>
      <sz val="8"/>
      <u val="singleAccounting"/>
    </font>
    <font>
      <name val="Verdana"/>
      <family val="2"/>
      <b val="1"/>
      <color theme="1"/>
      <sz val="9"/>
      <u val="singleAccounting"/>
    </font>
    <font>
      <name val="Calibri"/>
      <family val="2"/>
      <b val="1"/>
      <color theme="1"/>
      <sz val="10"/>
      <scheme val="minor"/>
    </font>
    <font>
      <name val="Verdana"/>
      <family val="2"/>
      <b val="1"/>
      <color theme="1"/>
      <sz val="8.5"/>
    </font>
    <font>
      <name val="Calibri"/>
      <family val="2"/>
      <color theme="1"/>
      <sz val="9"/>
      <scheme val="minor"/>
    </font>
    <font>
      <name val="Arial"/>
      <family val="2"/>
      <color theme="1"/>
      <sz val="8"/>
      <u val="single"/>
    </font>
    <font>
      <name val="Calibri"/>
      <family val="2"/>
      <b val="1"/>
      <color theme="1"/>
      <sz val="9"/>
      <scheme val="minor"/>
    </font>
    <font>
      <name val="Calibri"/>
      <family val="2"/>
      <b val="1"/>
      <i val="1"/>
      <color theme="1"/>
      <sz val="9"/>
      <scheme val="minor"/>
    </font>
    <font>
      <name val="Arial"/>
      <family val="2"/>
      <b val="1"/>
      <i val="1"/>
      <color theme="0"/>
      <sz val="8"/>
    </font>
    <font>
      <name val="Verdana"/>
      <family val="2"/>
      <color theme="0"/>
      <sz val="5"/>
    </font>
    <font>
      <name val="Arial"/>
      <family val="2"/>
      <b val="1"/>
      <i val="1"/>
      <color theme="1"/>
      <sz val="8"/>
    </font>
    <font>
      <name val="Arial"/>
      <family val="2"/>
      <i val="1"/>
      <color theme="1"/>
      <sz val="8"/>
    </font>
    <font>
      <name val="Arial"/>
      <family val="2"/>
      <b val="1"/>
      <color theme="1"/>
      <sz val="10"/>
    </font>
    <font>
      <name val="Calibri"/>
      <family val="2"/>
      <i val="1"/>
      <color theme="1"/>
      <sz val="9"/>
      <scheme val="minor"/>
    </font>
    <font>
      <name val="Calibri"/>
      <family val="2"/>
      <color theme="1"/>
      <sz val="8"/>
      <scheme val="minor"/>
    </font>
    <font>
      <name val="Verdana"/>
      <family val="2"/>
      <b val="1"/>
      <color rgb="FF00B050"/>
      <sz val="6"/>
    </font>
  </fonts>
  <fills count="13">
    <fill>
      <patternFill/>
    </fill>
    <fill>
      <patternFill patternType="gray125"/>
    </fill>
    <fill>
      <patternFill patternType="solid">
        <fgColor indexed="24"/>
        <bgColor indexed="64"/>
      </patternFill>
    </fill>
    <fill>
      <patternFill patternType="solid">
        <fgColor indexed="9"/>
        <bgColor indexed="64"/>
      </patternFill>
    </fill>
    <fill>
      <patternFill patternType="solid">
        <fgColor theme="0" tint="-0.0499893185216834"/>
        <bgColor indexed="64"/>
      </patternFill>
    </fill>
    <fill>
      <patternFill patternType="solid">
        <fgColor theme="0"/>
        <bgColor indexed="64"/>
      </patternFill>
    </fill>
    <fill>
      <patternFill patternType="solid">
        <fgColor theme="4" tint="0.7999816888943144"/>
        <bgColor indexed="64"/>
      </patternFill>
    </fill>
    <fill>
      <patternFill patternType="solid">
        <fgColor theme="1"/>
        <bgColor indexed="64"/>
      </patternFill>
    </fill>
    <fill>
      <patternFill patternType="solid">
        <fgColor rgb="FF51B100"/>
        <bgColor indexed="64"/>
      </patternFill>
    </fill>
    <fill>
      <patternFill patternType="solid">
        <fgColor rgb="FF126388"/>
        <bgColor indexed="64"/>
      </patternFill>
    </fill>
    <fill>
      <patternFill patternType="solid">
        <fgColor rgb="FF83878A"/>
        <bgColor indexed="64"/>
      </patternFill>
    </fill>
    <fill>
      <patternFill patternType="solid">
        <fgColor rgb="FFE3E4E5"/>
        <bgColor indexed="64"/>
      </patternFill>
    </fill>
    <fill>
      <patternFill patternType="solid">
        <fgColor rgb="FFE8F5CF"/>
        <bgColor indexed="64"/>
      </patternFill>
    </fill>
  </fills>
  <borders count="28">
    <border>
      <left/>
      <right/>
      <top/>
      <bottom/>
      <diagonal/>
    </border>
    <border>
      <left/>
      <right/>
      <top style="medium">
        <color indexed="24"/>
      </top>
      <bottom style="medium">
        <color indexed="24"/>
      </bottom>
      <diagonal/>
    </border>
    <border>
      <left/>
      <right/>
      <top style="thin">
        <color auto="1"/>
      </top>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top style="thin">
        <color theme="0"/>
      </top>
      <bottom/>
      <diagonal/>
    </border>
    <border>
      <left/>
      <right style="thin">
        <color theme="0"/>
      </right>
      <top/>
      <bottom/>
      <diagonal/>
    </border>
    <border>
      <left/>
      <right/>
      <top style="thin">
        <color theme="0"/>
      </top>
      <bottom style="thin">
        <color theme="0"/>
      </bottom>
      <diagonal/>
    </border>
    <border>
      <left/>
      <right style="thin">
        <color theme="0"/>
      </right>
      <top style="thin">
        <color theme="0"/>
      </top>
      <bottom style="thin">
        <color theme="0"/>
      </bottom>
      <diagonal/>
    </border>
    <border>
      <left/>
      <right/>
      <top style="thin">
        <color auto="1"/>
      </top>
      <bottom style="thin">
        <color auto="1"/>
      </bottom>
      <diagonal/>
    </border>
    <border>
      <left/>
      <right/>
      <top style="thin">
        <color indexed="64"/>
      </top>
      <bottom style="medium">
        <color indexed="64"/>
      </bottom>
      <diagonal/>
    </border>
    <border>
      <left/>
      <right/>
      <top style="thin">
        <color auto="1"/>
      </top>
      <bottom style="medium">
        <color auto="1"/>
      </bottom>
      <diagonal/>
    </border>
    <border>
      <left/>
      <right/>
      <top style="hair">
        <color theme="3"/>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bottom style="thin">
        <color indexed="64"/>
      </bottom>
      <diagonal/>
    </border>
    <border>
      <left/>
      <right/>
      <top style="thin">
        <color indexed="64"/>
      </top>
      <bottom/>
      <diagonal/>
    </border>
    <border>
      <left style="thin">
        <color theme="0"/>
      </left>
      <right style="thin">
        <color theme="0"/>
      </right>
      <top style="thin">
        <color auto="1"/>
      </top>
      <bottom style="medium">
        <color indexed="64"/>
      </bottom>
      <diagonal/>
    </border>
    <border>
      <left style="thin">
        <color theme="0"/>
      </left>
      <right style="thin">
        <color theme="0"/>
      </right>
      <top/>
      <bottom/>
      <diagonal/>
    </border>
    <border>
      <left style="medium">
        <color auto="1"/>
      </left>
      <right style="medium">
        <color auto="1"/>
      </right>
      <top style="medium">
        <color auto="1"/>
      </top>
      <bottom style="medium">
        <color auto="1"/>
      </bottom>
      <diagonal/>
    </border>
    <border>
      <left/>
      <right/>
      <top style="thin">
        <color indexed="64"/>
      </top>
      <bottom/>
      <diagonal/>
    </border>
    <border>
      <left style="medium">
        <color indexed="64"/>
      </left>
      <right style="medium">
        <color indexed="64"/>
      </right>
      <top style="medium">
        <color indexed="64"/>
      </top>
      <bottom style="medium">
        <color indexed="64"/>
      </bottom>
      <diagonal/>
    </border>
    <border>
      <left/>
      <right style="thin">
        <color theme="0"/>
      </right>
      <top style="thin">
        <color theme="0"/>
      </top>
      <bottom/>
      <diagonal/>
    </border>
  </borders>
  <cellStyleXfs count="30">
    <xf numFmtId="0" fontId="0" fillId="0" borderId="0"/>
    <xf numFmtId="0" fontId="5" fillId="2" borderId="1" applyAlignment="1">
      <alignment wrapText="1"/>
    </xf>
    <xf numFmtId="0" fontId="10" fillId="0" borderId="0" applyAlignment="1" applyProtection="1">
      <alignment vertical="top"/>
      <protection locked="0" hidden="0"/>
    </xf>
    <xf numFmtId="170" fontId="6" fillId="0" borderId="0"/>
    <xf numFmtId="170" fontId="4" fillId="0" borderId="0"/>
    <xf numFmtId="170" fontId="6" fillId="0" borderId="0"/>
    <xf numFmtId="177" fontId="6" fillId="0" borderId="0"/>
    <xf numFmtId="177" fontId="6" fillId="0" borderId="0"/>
    <xf numFmtId="170" fontId="6" fillId="0" borderId="0"/>
    <xf numFmtId="0" fontId="6" fillId="0" borderId="0"/>
    <xf numFmtId="0" fontId="6" fillId="0" borderId="0"/>
    <xf numFmtId="178" fontId="7" fillId="0" borderId="0"/>
    <xf numFmtId="179" fontId="7" fillId="0" borderId="0"/>
    <xf numFmtId="0" fontId="6" fillId="0" borderId="0"/>
    <xf numFmtId="0" fontId="7" fillId="0" borderId="0"/>
    <xf numFmtId="0" fontId="6" fillId="0" borderId="0"/>
    <xf numFmtId="0" fontId="6" fillId="0" borderId="0"/>
    <xf numFmtId="0" fontId="6" fillId="0" borderId="0"/>
    <xf numFmtId="0" fontId="6" fillId="0" borderId="0"/>
    <xf numFmtId="0" fontId="6" fillId="0" borderId="0"/>
    <xf numFmtId="0" fontId="8" fillId="0" borderId="0"/>
    <xf numFmtId="9" fontId="6" fillId="0" borderId="0"/>
    <xf numFmtId="9" fontId="6" fillId="0" borderId="0"/>
    <xf numFmtId="9" fontId="6" fillId="0" borderId="0"/>
    <xf numFmtId="9" fontId="6" fillId="0" borderId="0"/>
    <xf numFmtId="0" fontId="41" fillId="0" borderId="0"/>
    <xf numFmtId="0" fontId="6" fillId="0" borderId="0"/>
    <xf numFmtId="0" fontId="45" fillId="0" borderId="0"/>
    <xf numFmtId="0" fontId="47" fillId="0" borderId="0"/>
    <xf numFmtId="170" fontId="6" fillId="0" borderId="0"/>
  </cellStyleXfs>
  <cellXfs count="405">
    <xf numFmtId="0" fontId="0" fillId="0" borderId="0" pivotButton="0" quotePrefix="0" xfId="0"/>
    <xf numFmtId="0" fontId="12" fillId="0" borderId="0" pivotButton="0" quotePrefix="0" xfId="0"/>
    <xf numFmtId="0" fontId="12" fillId="0" borderId="0" applyAlignment="1" pivotButton="0" quotePrefix="0" xfId="0">
      <alignment horizontal="center"/>
    </xf>
    <xf numFmtId="0" fontId="13" fillId="0" borderId="0" pivotButton="0" quotePrefix="0" xfId="0"/>
    <xf numFmtId="0" fontId="14" fillId="0" borderId="0" pivotButton="0" quotePrefix="0" xfId="0"/>
    <xf numFmtId="0" fontId="15" fillId="0" borderId="0" applyAlignment="1" pivotButton="0" quotePrefix="0" xfId="0">
      <alignment horizontal="right"/>
    </xf>
    <xf numFmtId="0" fontId="16" fillId="0" borderId="0" applyAlignment="1" pivotButton="0" quotePrefix="0" xfId="0">
      <alignment horizontal="center"/>
    </xf>
    <xf numFmtId="0" fontId="16" fillId="0" borderId="0" applyAlignment="1" pivotButton="0" quotePrefix="0" xfId="0">
      <alignment horizontal="center" vertical="center" wrapText="1"/>
    </xf>
    <xf numFmtId="0" fontId="17" fillId="0" borderId="0" pivotButton="0" quotePrefix="0" xfId="0"/>
    <xf numFmtId="0" fontId="17" fillId="0" borderId="0" applyAlignment="1" pivotButton="0" quotePrefix="0" xfId="0">
      <alignment vertical="center" wrapText="1"/>
    </xf>
    <xf numFmtId="0" fontId="13" fillId="0" borderId="5" pivotButton="0" quotePrefix="0" xfId="0"/>
    <xf numFmtId="0" fontId="12" fillId="0" borderId="0" applyAlignment="1" pivotButton="0" quotePrefix="0" xfId="9">
      <alignment horizontal="left" vertical="center"/>
    </xf>
    <xf numFmtId="0" fontId="17" fillId="3" borderId="0" applyAlignment="1" pivotButton="0" quotePrefix="0" xfId="18">
      <alignment horizontal="center"/>
    </xf>
    <xf numFmtId="0" fontId="19" fillId="3" borderId="0" applyAlignment="1" pivotButton="0" quotePrefix="0" xfId="18">
      <alignment horizontal="left"/>
    </xf>
    <xf numFmtId="0" fontId="12" fillId="0" borderId="0" applyAlignment="1" pivotButton="0" quotePrefix="0" xfId="0">
      <alignment vertical="center"/>
    </xf>
    <xf numFmtId="1" fontId="12" fillId="0" borderId="0" pivotButton="0" quotePrefix="0" xfId="21"/>
    <xf numFmtId="1" fontId="22" fillId="0" borderId="0" applyAlignment="1" pivotButton="0" quotePrefix="0" xfId="21">
      <alignment vertical="center"/>
    </xf>
    <xf numFmtId="1" fontId="12" fillId="0" borderId="0" applyAlignment="1" pivotButton="0" quotePrefix="0" xfId="21">
      <alignment vertical="center"/>
    </xf>
    <xf numFmtId="0" fontId="12" fillId="0" borderId="0" applyAlignment="1" pivotButton="0" quotePrefix="0" xfId="0">
      <alignment horizontal="left" vertical="center" wrapText="1"/>
    </xf>
    <xf numFmtId="0" fontId="17" fillId="0" borderId="0" applyAlignment="1" pivotButton="0" quotePrefix="0" xfId="0">
      <alignment horizontal="left" vertical="center" wrapText="1"/>
    </xf>
    <xf numFmtId="0" fontId="21" fillId="0" borderId="0" applyAlignment="1" pivotButton="0" quotePrefix="0" xfId="0">
      <alignment horizontal="left" vertical="center" wrapText="1"/>
    </xf>
    <xf numFmtId="0" fontId="19" fillId="0" borderId="0" applyAlignment="1" pivotButton="0" quotePrefix="0" xfId="0">
      <alignment horizontal="left" vertical="center"/>
    </xf>
    <xf numFmtId="0" fontId="19" fillId="3" borderId="0" applyAlignment="1" pivotButton="0" quotePrefix="0" xfId="18">
      <alignment horizontal="center"/>
    </xf>
    <xf numFmtId="3" fontId="17" fillId="3" borderId="0" applyAlignment="1" pivotButton="0" quotePrefix="0" xfId="18">
      <alignment horizontal="right"/>
    </xf>
    <xf numFmtId="3" fontId="17" fillId="0" borderId="0" applyAlignment="1" pivotButton="0" quotePrefix="0" xfId="0">
      <alignment horizontal="right"/>
    </xf>
    <xf numFmtId="0" fontId="17" fillId="0" borderId="0" applyAlignment="1" pivotButton="0" quotePrefix="0" xfId="0">
      <alignment horizontal="left" indent="1"/>
    </xf>
    <xf numFmtId="3" fontId="17" fillId="0" borderId="0" applyAlignment="1" pivotButton="0" quotePrefix="0" xfId="0">
      <alignment horizontal="right" indent="2"/>
    </xf>
    <xf numFmtId="0" fontId="21" fillId="0" borderId="0" pivotButton="0" quotePrefix="0" xfId="0"/>
    <xf numFmtId="164" fontId="12" fillId="0" borderId="0" pivotButton="0" quotePrefix="0" xfId="3"/>
    <xf numFmtId="0" fontId="19" fillId="0" borderId="0" applyAlignment="1" pivotButton="0" quotePrefix="0" xfId="18">
      <alignment horizontal="left"/>
    </xf>
    <xf numFmtId="0" fontId="19" fillId="0" borderId="0" applyAlignment="1" pivotButton="0" quotePrefix="0" xfId="18">
      <alignment horizontal="right"/>
    </xf>
    <xf numFmtId="165" fontId="17" fillId="0" borderId="0" applyAlignment="1" pivotButton="0" quotePrefix="0" xfId="0">
      <alignment horizontal="right" indent="2"/>
    </xf>
    <xf numFmtId="165" fontId="19" fillId="0" borderId="0" applyAlignment="1" pivotButton="0" quotePrefix="0" xfId="0">
      <alignment horizontal="right" indent="1"/>
    </xf>
    <xf numFmtId="0" fontId="19" fillId="0" borderId="0" applyAlignment="1" pivotButton="0" quotePrefix="0" xfId="0">
      <alignment horizontal="left" indent="1"/>
    </xf>
    <xf numFmtId="3" fontId="17" fillId="0" borderId="0" applyAlignment="1" pivotButton="0" quotePrefix="0" xfId="0">
      <alignment horizontal="right" indent="1"/>
    </xf>
    <xf numFmtId="0" fontId="26" fillId="0" borderId="0" pivotButton="0" quotePrefix="0" xfId="0"/>
    <xf numFmtId="0" fontId="1" fillId="0" borderId="0" pivotButton="0" quotePrefix="0" xfId="9"/>
    <xf numFmtId="0" fontId="1" fillId="0" borderId="0" applyAlignment="1" pivotButton="0" quotePrefix="0" xfId="9">
      <alignment horizontal="left"/>
    </xf>
    <xf numFmtId="0" fontId="13" fillId="0" borderId="0" applyAlignment="1" pivotButton="0" quotePrefix="0" xfId="0">
      <alignment horizontal="center"/>
    </xf>
    <xf numFmtId="0" fontId="34" fillId="0" borderId="0" applyAlignment="1" pivotButton="0" quotePrefix="0" xfId="0">
      <alignment horizontal="center"/>
    </xf>
    <xf numFmtId="0" fontId="0" fillId="0" borderId="0" applyAlignment="1" pivotButton="0" quotePrefix="0" xfId="0">
      <alignment horizontal="center"/>
    </xf>
    <xf numFmtId="3" fontId="12" fillId="0" borderId="0" pivotButton="0" quotePrefix="0" xfId="0"/>
    <xf numFmtId="0" fontId="37" fillId="0" borderId="0" applyAlignment="1" pivotButton="0" quotePrefix="0" xfId="0">
      <alignment vertical="center"/>
    </xf>
    <xf numFmtId="0" fontId="38" fillId="0" borderId="0" applyAlignment="1" pivotButton="0" quotePrefix="0" xfId="0">
      <alignment horizontal="right" vertical="center"/>
    </xf>
    <xf numFmtId="0" fontId="38" fillId="0" borderId="0" applyAlignment="1" pivotButton="0" quotePrefix="0" xfId="0">
      <alignment horizontal="left" vertical="center"/>
    </xf>
    <xf numFmtId="0" fontId="39" fillId="0" borderId="0" applyAlignment="1" pivotButton="0" quotePrefix="0" xfId="0">
      <alignment horizontal="right" vertical="center"/>
    </xf>
    <xf numFmtId="10" fontId="12" fillId="0" borderId="0" pivotButton="0" quotePrefix="0" xfId="21"/>
    <xf numFmtId="0" fontId="23" fillId="5" borderId="0" applyAlignment="1" pivotButton="0" quotePrefix="0" xfId="0">
      <alignment vertical="center" wrapText="1"/>
    </xf>
    <xf numFmtId="0" fontId="17" fillId="0" borderId="0" applyAlignment="1" pivotButton="0" quotePrefix="0" xfId="0">
      <alignment horizontal="right" vertical="center"/>
    </xf>
    <xf numFmtId="166" fontId="19" fillId="0" borderId="0" applyAlignment="1" pivotButton="0" quotePrefix="0" xfId="0">
      <alignment horizontal="right" vertical="center"/>
    </xf>
    <xf numFmtId="167" fontId="20" fillId="0" borderId="0" applyAlignment="1" pivotButton="0" quotePrefix="0" xfId="0">
      <alignment horizontal="right" vertical="center"/>
    </xf>
    <xf numFmtId="164" fontId="13" fillId="0" borderId="0" pivotButton="0" quotePrefix="0" xfId="0"/>
    <xf numFmtId="3" fontId="1" fillId="0" borderId="0" pivotButton="0" quotePrefix="0" xfId="9"/>
    <xf numFmtId="0" fontId="30" fillId="0" borderId="0" applyAlignment="1" pivotButton="0" quotePrefix="0" xfId="0">
      <alignment horizontal="center" vertical="center"/>
    </xf>
    <xf numFmtId="0" fontId="43" fillId="0" borderId="0" pivotButton="0" quotePrefix="0" xfId="0"/>
    <xf numFmtId="0" fontId="44" fillId="0" borderId="0" applyAlignment="1" pivotButton="0" quotePrefix="0" xfId="0">
      <alignment horizontal="right" vertical="center"/>
    </xf>
    <xf numFmtId="1" fontId="43" fillId="0" borderId="0" pivotButton="0" quotePrefix="0" xfId="21"/>
    <xf numFmtId="0" fontId="38" fillId="0" borderId="0" applyAlignment="1" pivotButton="0" quotePrefix="0" xfId="0">
      <alignment vertical="center"/>
    </xf>
    <xf numFmtId="0" fontId="2" fillId="5" borderId="0" applyAlignment="1" pivotButton="0" quotePrefix="0" xfId="27">
      <alignment horizontal="left" vertical="center"/>
    </xf>
    <xf numFmtId="0" fontId="2" fillId="7" borderId="0" applyAlignment="1" pivotButton="0" quotePrefix="0" xfId="27">
      <alignment horizontal="left" vertical="center"/>
    </xf>
    <xf numFmtId="0" fontId="46" fillId="5" borderId="0" applyAlignment="1" pivotButton="0" quotePrefix="0" xfId="27">
      <alignment horizontal="left" vertical="center"/>
    </xf>
    <xf numFmtId="0" fontId="46" fillId="7" borderId="0" applyAlignment="1" pivotButton="0" quotePrefix="0" xfId="27">
      <alignment horizontal="left" vertical="center"/>
    </xf>
    <xf numFmtId="14" fontId="48" fillId="5" borderId="0" applyAlignment="1" pivotButton="0" quotePrefix="0" xfId="27">
      <alignment horizontal="left" vertical="center"/>
    </xf>
    <xf numFmtId="0" fontId="49" fillId="5" borderId="0" applyAlignment="1" pivotButton="0" quotePrefix="0" xfId="27">
      <alignment horizontal="left" vertical="center"/>
    </xf>
    <xf numFmtId="0" fontId="45" fillId="5" borderId="0" pivotButton="0" quotePrefix="0" xfId="27"/>
    <xf numFmtId="0" fontId="50" fillId="5" borderId="0" pivotButton="0" quotePrefix="0" xfId="27"/>
    <xf numFmtId="0" fontId="53" fillId="0" borderId="0" applyAlignment="1" pivotButton="0" quotePrefix="0" xfId="27">
      <alignment horizontal="left" vertical="center"/>
    </xf>
    <xf numFmtId="0" fontId="45" fillId="7" borderId="0" pivotButton="0" quotePrefix="0" xfId="27"/>
    <xf numFmtId="0" fontId="2" fillId="7" borderId="0" applyAlignment="1" pivotButton="0" quotePrefix="0" xfId="28">
      <alignment horizontal="left" vertical="center"/>
    </xf>
    <xf numFmtId="0" fontId="56" fillId="5" borderId="0" applyAlignment="1" pivotButton="0" quotePrefix="0" xfId="27">
      <alignment horizontal="left" vertical="center"/>
    </xf>
    <xf numFmtId="0" fontId="54" fillId="5" borderId="0" applyAlignment="1" pivotButton="0" quotePrefix="0" xfId="27">
      <alignment horizontal="left" vertical="center" wrapText="1"/>
    </xf>
    <xf numFmtId="0" fontId="57" fillId="5" borderId="0" applyAlignment="1" pivotButton="0" quotePrefix="0" xfId="27">
      <alignment horizontal="justify" vertical="top" wrapText="1"/>
    </xf>
    <xf numFmtId="0" fontId="58" fillId="5" borderId="0" applyAlignment="1" pivotButton="0" quotePrefix="0" xfId="27">
      <alignment vertical="top" wrapText="1"/>
    </xf>
    <xf numFmtId="0" fontId="60" fillId="0" borderId="0" pivotButton="0" quotePrefix="0" xfId="0"/>
    <xf numFmtId="0" fontId="59" fillId="5" borderId="0" applyAlignment="1" pivotButton="0" quotePrefix="0" xfId="27">
      <alignment horizontal="left" wrapText="1"/>
    </xf>
    <xf numFmtId="0" fontId="61" fillId="5" borderId="0" applyAlignment="1" pivotButton="0" quotePrefix="0" xfId="27">
      <alignment horizontal="left"/>
    </xf>
    <xf numFmtId="0" fontId="2" fillId="0" borderId="0" applyAlignment="1" pivotButton="0" quotePrefix="0" xfId="0">
      <alignment horizontal="left" vertical="center"/>
    </xf>
    <xf numFmtId="0" fontId="63" fillId="10" borderId="4" applyAlignment="1" pivotButton="0" quotePrefix="0" xfId="13">
      <alignment horizontal="left" vertical="center" indent="1"/>
    </xf>
    <xf numFmtId="168" fontId="60" fillId="11" borderId="3" applyAlignment="1" pivotButton="0" quotePrefix="0" xfId="0">
      <alignment horizontal="left" vertical="center"/>
    </xf>
    <xf numFmtId="0" fontId="66" fillId="0" borderId="0" applyAlignment="1" pivotButton="0" quotePrefix="0" xfId="0">
      <alignment horizontal="left"/>
    </xf>
    <xf numFmtId="169" fontId="55" fillId="0" borderId="3" applyAlignment="1" pivotButton="0" quotePrefix="0" xfId="0">
      <alignment horizontal="left" vertical="top"/>
    </xf>
    <xf numFmtId="169" fontId="60" fillId="12" borderId="3" applyAlignment="1" pivotButton="0" quotePrefix="0" xfId="0">
      <alignment horizontal="left" vertical="top"/>
    </xf>
    <xf numFmtId="0" fontId="60" fillId="12" borderId="3" applyAlignment="1" pivotButton="0" quotePrefix="0" xfId="0">
      <alignment horizontal="left" vertical="center"/>
    </xf>
    <xf numFmtId="168" fontId="60" fillId="12" borderId="3" applyAlignment="1" pivotButton="0" quotePrefix="0" xfId="0">
      <alignment horizontal="left" vertical="center"/>
    </xf>
    <xf numFmtId="170" fontId="60" fillId="12" borderId="3" applyAlignment="1" pivotButton="0" quotePrefix="0" xfId="0">
      <alignment horizontal="left" vertical="center"/>
    </xf>
    <xf numFmtId="0" fontId="68" fillId="0" borderId="0" pivotButton="0" quotePrefix="0" xfId="0"/>
    <xf numFmtId="164" fontId="17" fillId="0" borderId="0" applyAlignment="1" applyProtection="1" pivotButton="0" quotePrefix="0" xfId="5">
      <alignment horizontal="right" indent="1"/>
      <protection locked="0" hidden="0"/>
    </xf>
    <xf numFmtId="0" fontId="17" fillId="0" borderId="0" pivotButton="0" quotePrefix="0" xfId="9"/>
    <xf numFmtId="3" fontId="17" fillId="0" borderId="0" applyAlignment="1" pivotButton="0" quotePrefix="0" xfId="9">
      <alignment horizontal="right"/>
    </xf>
    <xf numFmtId="0" fontId="1" fillId="0" borderId="0" applyAlignment="1" pivotButton="0" quotePrefix="0" xfId="9">
      <alignment vertical="center"/>
    </xf>
    <xf numFmtId="0" fontId="40" fillId="0" borderId="0" applyAlignment="1" pivotButton="0" quotePrefix="0" xfId="9">
      <alignment vertical="center"/>
    </xf>
    <xf numFmtId="0" fontId="26" fillId="0" borderId="0" applyAlignment="1" pivotButton="0" quotePrefix="0" xfId="9">
      <alignment horizontal="left"/>
    </xf>
    <xf numFmtId="0" fontId="9" fillId="0" borderId="0" applyAlignment="1" pivotButton="0" quotePrefix="1" xfId="9">
      <alignment vertical="center"/>
    </xf>
    <xf numFmtId="0" fontId="29" fillId="0" borderId="0" applyAlignment="1" pivotButton="0" quotePrefix="0" xfId="9">
      <alignment horizontal="left" vertical="center"/>
    </xf>
    <xf numFmtId="0" fontId="1" fillId="0" borderId="0" applyAlignment="1" pivotButton="0" quotePrefix="0" xfId="9">
      <alignment horizontal="left" vertical="center"/>
    </xf>
    <xf numFmtId="0" fontId="19" fillId="0" borderId="0" applyAlignment="1" pivotButton="0" quotePrefix="0" xfId="9">
      <alignment vertical="center" wrapText="1"/>
    </xf>
    <xf numFmtId="3" fontId="17" fillId="0" borderId="0" applyAlignment="1" pivotButton="0" quotePrefix="0" xfId="18">
      <alignment horizontal="right"/>
    </xf>
    <xf numFmtId="0" fontId="17" fillId="0" borderId="0" applyAlignment="1" pivotButton="0" quotePrefix="0" xfId="18">
      <alignment horizontal="center"/>
    </xf>
    <xf numFmtId="0" fontId="27" fillId="0" borderId="0" pivotButton="0" quotePrefix="0" xfId="9"/>
    <xf numFmtId="0" fontId="2" fillId="0" borderId="0" applyAlignment="1" pivotButton="0" quotePrefix="0" xfId="0">
      <alignment horizontal="left"/>
    </xf>
    <xf numFmtId="0" fontId="21" fillId="0" borderId="0" applyAlignment="1" pivotButton="0" quotePrefix="0" xfId="0">
      <alignment vertical="center" wrapText="1"/>
    </xf>
    <xf numFmtId="0" fontId="2" fillId="0" borderId="0" applyAlignment="1" pivotButton="0" quotePrefix="0" xfId="5">
      <alignment horizontal="left" vertical="center"/>
    </xf>
    <xf numFmtId="171" fontId="65" fillId="0" borderId="0" applyAlignment="1" applyProtection="1" pivotButton="0" quotePrefix="0" xfId="5">
      <alignment horizontal="left" vertical="center"/>
      <protection locked="0" hidden="0"/>
    </xf>
    <xf numFmtId="171" fontId="2" fillId="6" borderId="0" applyAlignment="1" applyProtection="1" pivotButton="0" quotePrefix="0" xfId="5">
      <alignment horizontal="left" vertical="center"/>
      <protection locked="0" hidden="0"/>
    </xf>
    <xf numFmtId="171" fontId="69" fillId="6" borderId="0" applyAlignment="1" applyProtection="1" pivotButton="0" quotePrefix="0" xfId="5">
      <alignment horizontal="left" vertical="center"/>
      <protection locked="0" hidden="0"/>
    </xf>
    <xf numFmtId="171" fontId="2" fillId="12" borderId="0" applyAlignment="1" applyProtection="1" pivotButton="0" quotePrefix="0" xfId="5">
      <alignment horizontal="left" vertical="center"/>
      <protection locked="0" hidden="0"/>
    </xf>
    <xf numFmtId="171" fontId="2" fillId="12" borderId="0" applyAlignment="1" pivotButton="0" quotePrefix="0" xfId="0">
      <alignment horizontal="left" vertical="center"/>
    </xf>
    <xf numFmtId="171" fontId="65" fillId="12" borderId="0" applyAlignment="1" applyProtection="1" pivotButton="0" quotePrefix="0" xfId="5">
      <alignment horizontal="left" vertical="center"/>
      <protection locked="0" hidden="0"/>
    </xf>
    <xf numFmtId="171" fontId="69" fillId="12" borderId="0" applyAlignment="1" applyProtection="1" pivotButton="0" quotePrefix="0" xfId="5">
      <alignment horizontal="left" vertical="center"/>
      <protection locked="0" hidden="0"/>
    </xf>
    <xf numFmtId="0" fontId="0" fillId="11" borderId="0" pivotButton="0" quotePrefix="0" xfId="0"/>
    <xf numFmtId="0" fontId="48" fillId="6" borderId="0" applyAlignment="1" pivotButton="0" quotePrefix="0" xfId="0">
      <alignment horizontal="left" vertical="center" indent="1"/>
    </xf>
    <xf numFmtId="0" fontId="48" fillId="6" borderId="0" applyAlignment="1" pivotButton="0" quotePrefix="0" xfId="9">
      <alignment horizontal="left" vertical="center" indent="1"/>
    </xf>
    <xf numFmtId="171" fontId="65" fillId="11" borderId="0" applyAlignment="1" pivotButton="0" quotePrefix="0" xfId="5">
      <alignment horizontal="left" vertical="center"/>
    </xf>
    <xf numFmtId="0" fontId="65" fillId="6" borderId="0" applyAlignment="1" pivotButton="0" quotePrefix="0" xfId="0">
      <alignment horizontal="left" vertical="center"/>
    </xf>
    <xf numFmtId="171" fontId="65" fillId="6" borderId="0" applyAlignment="1" applyProtection="1" pivotButton="0" quotePrefix="0" xfId="5">
      <alignment horizontal="left" vertical="center"/>
      <protection locked="0" hidden="0"/>
    </xf>
    <xf numFmtId="0" fontId="65" fillId="11" borderId="0" applyAlignment="1" pivotButton="0" quotePrefix="0" xfId="0">
      <alignment horizontal="left" vertical="center"/>
    </xf>
    <xf numFmtId="0" fontId="63" fillId="9" borderId="11" applyAlignment="1" pivotButton="0" quotePrefix="0" xfId="0">
      <alignment horizontal="left" vertical="center"/>
    </xf>
    <xf numFmtId="171" fontId="63" fillId="9" borderId="11" applyAlignment="1" pivotButton="0" quotePrefix="0" xfId="5">
      <alignment horizontal="left" vertical="center"/>
    </xf>
    <xf numFmtId="0" fontId="65" fillId="11" borderId="9" applyAlignment="1" pivotButton="0" quotePrefix="0" xfId="0">
      <alignment horizontal="left" vertical="center"/>
    </xf>
    <xf numFmtId="171" fontId="65" fillId="11" borderId="9" applyAlignment="1" pivotButton="0" quotePrefix="0" xfId="5">
      <alignment horizontal="left" vertical="center"/>
    </xf>
    <xf numFmtId="0" fontId="19" fillId="11" borderId="9" applyAlignment="1" pivotButton="0" quotePrefix="0" xfId="0">
      <alignment horizontal="left"/>
    </xf>
    <xf numFmtId="171" fontId="2" fillId="0" borderId="0" applyAlignment="1" pivotButton="0" quotePrefix="0" xfId="0">
      <alignment horizontal="left" vertical="center"/>
    </xf>
    <xf numFmtId="0" fontId="48" fillId="12" borderId="0" applyAlignment="1" pivotButton="0" quotePrefix="0" xfId="0">
      <alignment horizontal="left" vertical="center" indent="1"/>
    </xf>
    <xf numFmtId="171" fontId="70" fillId="12" borderId="0" applyAlignment="1" pivotButton="0" quotePrefix="0" xfId="0">
      <alignment horizontal="left" vertical="center"/>
    </xf>
    <xf numFmtId="0" fontId="2" fillId="12" borderId="0" applyAlignment="1" pivotButton="0" quotePrefix="0" xfId="0">
      <alignment horizontal="left" vertical="center" indent="1"/>
    </xf>
    <xf numFmtId="171" fontId="69" fillId="12" borderId="0" applyAlignment="1" pivotButton="0" quotePrefix="0" xfId="0">
      <alignment horizontal="left" vertical="center"/>
    </xf>
    <xf numFmtId="171" fontId="65" fillId="11" borderId="0" applyAlignment="1" pivotButton="0" quotePrefix="0" xfId="0">
      <alignment horizontal="left" vertical="center"/>
    </xf>
    <xf numFmtId="0" fontId="71" fillId="0" borderId="0" applyAlignment="1" pivotButton="0" quotePrefix="0" xfId="0">
      <alignment horizontal="centerContinuous" vertical="center"/>
    </xf>
    <xf numFmtId="0" fontId="72" fillId="0" borderId="0" applyAlignment="1" pivotButton="0" quotePrefix="0" xfId="0">
      <alignment horizontal="centerContinuous" vertical="center"/>
    </xf>
    <xf numFmtId="0" fontId="73" fillId="0" borderId="0" applyAlignment="1" pivotButton="0" quotePrefix="0" xfId="0">
      <alignment horizontal="centerContinuous" vertical="center"/>
    </xf>
    <xf numFmtId="0" fontId="74" fillId="8" borderId="3" applyAlignment="1" pivotButton="0" quotePrefix="0" xfId="0">
      <alignment horizontal="right" vertical="center"/>
    </xf>
    <xf numFmtId="0" fontId="74" fillId="8" borderId="4" applyAlignment="1" pivotButton="0" quotePrefix="0" xfId="0">
      <alignment horizontal="right" vertical="center"/>
    </xf>
    <xf numFmtId="0" fontId="74" fillId="9" borderId="3" applyAlignment="1" pivotButton="0" quotePrefix="0" xfId="0">
      <alignment horizontal="right" vertical="center"/>
    </xf>
    <xf numFmtId="0" fontId="74" fillId="9" borderId="4" applyAlignment="1" pivotButton="0" quotePrefix="0" xfId="0">
      <alignment horizontal="right" vertical="center"/>
    </xf>
    <xf numFmtId="0" fontId="65" fillId="12" borderId="0" applyAlignment="1" pivotButton="0" quotePrefix="0" xfId="0">
      <alignment horizontal="left" vertical="center"/>
    </xf>
    <xf numFmtId="171" fontId="65" fillId="12" borderId="0" applyAlignment="1" pivotButton="0" quotePrefix="0" xfId="0">
      <alignment horizontal="left" vertical="center"/>
    </xf>
    <xf numFmtId="0" fontId="75" fillId="0" borderId="0" applyAlignment="1" pivotButton="0" quotePrefix="0" xfId="0">
      <alignment horizontal="left" vertical="center"/>
    </xf>
    <xf numFmtId="172" fontId="2" fillId="0" borderId="12" applyAlignment="1" pivotButton="0" quotePrefix="0" xfId="0">
      <alignment horizontal="left" vertical="center"/>
    </xf>
    <xf numFmtId="164" fontId="19" fillId="0" borderId="0" applyAlignment="1" pivotButton="0" quotePrefix="0" xfId="5">
      <alignment horizontal="right"/>
    </xf>
    <xf numFmtId="0" fontId="78" fillId="0" borderId="0" pivotButton="0" quotePrefix="0" xfId="0"/>
    <xf numFmtId="0" fontId="64" fillId="0" borderId="0" pivotButton="0" quotePrefix="0" xfId="0"/>
    <xf numFmtId="0" fontId="2" fillId="0" borderId="0" applyAlignment="1" pivotButton="0" quotePrefix="0" xfId="18">
      <alignment horizontal="left" vertical="center"/>
    </xf>
    <xf numFmtId="171" fontId="2" fillId="0" borderId="0" applyAlignment="1" pivotButton="0" quotePrefix="0" xfId="18">
      <alignment horizontal="left" vertical="center"/>
    </xf>
    <xf numFmtId="171" fontId="2" fillId="0" borderId="0" applyAlignment="1" pivotButton="0" quotePrefix="0" xfId="5">
      <alignment horizontal="left" vertical="center"/>
    </xf>
    <xf numFmtId="0" fontId="65" fillId="0" borderId="2" applyAlignment="1" pivotButton="0" quotePrefix="0" xfId="18">
      <alignment horizontal="left" vertical="center"/>
    </xf>
    <xf numFmtId="171" fontId="65" fillId="0" borderId="2" applyAlignment="1" pivotButton="0" quotePrefix="0" xfId="18">
      <alignment horizontal="left" vertical="center"/>
    </xf>
    <xf numFmtId="0" fontId="63" fillId="10" borderId="11" applyAlignment="1" pivotButton="0" quotePrefix="0" xfId="0">
      <alignment horizontal="left" vertical="center"/>
    </xf>
    <xf numFmtId="171" fontId="63" fillId="10" borderId="11" applyAlignment="1" pivotButton="0" quotePrefix="0" xfId="5">
      <alignment horizontal="left" vertical="center"/>
    </xf>
    <xf numFmtId="0" fontId="48" fillId="11" borderId="0" applyAlignment="1" pivotButton="0" quotePrefix="0" xfId="0">
      <alignment horizontal="left" vertical="center" indent="1"/>
    </xf>
    <xf numFmtId="171" fontId="70" fillId="11" borderId="0" applyAlignment="1" pivotButton="0" quotePrefix="0" xfId="0">
      <alignment horizontal="left" vertical="center"/>
    </xf>
    <xf numFmtId="171" fontId="2" fillId="11" borderId="0" applyAlignment="1" pivotButton="0" quotePrefix="0" xfId="18">
      <alignment horizontal="left" vertical="center"/>
    </xf>
    <xf numFmtId="171" fontId="2" fillId="12" borderId="0" applyAlignment="1" pivotButton="0" quotePrefix="0" xfId="18">
      <alignment horizontal="left" vertical="center"/>
    </xf>
    <xf numFmtId="0" fontId="2" fillId="0" borderId="0" applyAlignment="1" pivotButton="0" quotePrefix="0" xfId="9">
      <alignment horizontal="left" vertical="center"/>
    </xf>
    <xf numFmtId="171" fontId="12" fillId="0" borderId="0" pivotButton="0" quotePrefix="0" xfId="0"/>
    <xf numFmtId="171" fontId="12" fillId="11" borderId="0" pivotButton="0" quotePrefix="0" xfId="0"/>
    <xf numFmtId="0" fontId="76" fillId="0" borderId="0" applyAlignment="1" pivotButton="0" quotePrefix="0" xfId="9">
      <alignment horizontal="left" vertical="center"/>
    </xf>
    <xf numFmtId="171" fontId="63" fillId="7" borderId="11" applyAlignment="1" pivotButton="0" quotePrefix="0" xfId="5">
      <alignment horizontal="left" vertical="center"/>
    </xf>
    <xf numFmtId="0" fontId="2" fillId="0" borderId="0" applyAlignment="1" pivotButton="0" quotePrefix="1" xfId="9">
      <alignment horizontal="left" vertical="center"/>
    </xf>
    <xf numFmtId="0" fontId="2" fillId="0" borderId="0" applyAlignment="1" pivotButton="0" quotePrefix="1" xfId="19">
      <alignment horizontal="left" vertical="center"/>
    </xf>
    <xf numFmtId="3" fontId="17" fillId="0" borderId="20" applyAlignment="1" pivotButton="0" quotePrefix="0" xfId="9">
      <alignment horizontal="right"/>
    </xf>
    <xf numFmtId="3" fontId="17" fillId="0" borderId="20" applyAlignment="1" applyProtection="1" pivotButton="0" quotePrefix="0" xfId="9">
      <alignment horizontal="right"/>
      <protection locked="0" hidden="0"/>
    </xf>
    <xf numFmtId="171" fontId="2" fillId="0" borderId="0" applyAlignment="1" applyProtection="1" pivotButton="0" quotePrefix="0" xfId="9">
      <alignment horizontal="left" vertical="center"/>
      <protection locked="0" hidden="0"/>
    </xf>
    <xf numFmtId="0" fontId="20" fillId="8" borderId="0" applyAlignment="1" pivotButton="0" quotePrefix="0" xfId="18">
      <alignment horizontal="left"/>
    </xf>
    <xf numFmtId="0" fontId="63" fillId="8" borderId="0" applyAlignment="1" pivotButton="0" quotePrefix="0" xfId="9">
      <alignment horizontal="left" vertical="center"/>
    </xf>
    <xf numFmtId="171" fontId="63" fillId="8" borderId="0" applyAlignment="1" applyProtection="1" pivotButton="0" quotePrefix="0" xfId="9">
      <alignment horizontal="left" vertical="center"/>
      <protection locked="0" hidden="0"/>
    </xf>
    <xf numFmtId="0" fontId="2" fillId="11" borderId="0" applyAlignment="1" pivotButton="0" quotePrefix="0" xfId="9">
      <alignment horizontal="left" vertical="center"/>
    </xf>
    <xf numFmtId="0" fontId="1" fillId="11" borderId="0" pivotButton="0" quotePrefix="0" xfId="9"/>
    <xf numFmtId="171" fontId="2" fillId="11" borderId="0" applyAlignment="1" applyProtection="1" pivotButton="0" quotePrefix="0" xfId="9">
      <alignment horizontal="left" vertical="center"/>
      <protection locked="0" hidden="0"/>
    </xf>
    <xf numFmtId="171" fontId="2" fillId="11" borderId="0" applyAlignment="1" pivotButton="0" quotePrefix="0" xfId="9">
      <alignment horizontal="left" vertical="center"/>
    </xf>
    <xf numFmtId="0" fontId="2" fillId="0" borderId="0" applyAlignment="1" applyProtection="1" pivotButton="0" quotePrefix="0" xfId="9">
      <alignment horizontal="left" vertical="center"/>
      <protection locked="0" hidden="0"/>
    </xf>
    <xf numFmtId="0" fontId="76" fillId="0" borderId="0" applyAlignment="1" pivotButton="0" quotePrefix="1" xfId="19">
      <alignment horizontal="left" vertical="center"/>
    </xf>
    <xf numFmtId="171" fontId="2" fillId="7" borderId="0" applyAlignment="1" pivotButton="0" quotePrefix="0" xfId="5">
      <alignment horizontal="left" vertical="center"/>
    </xf>
    <xf numFmtId="3" fontId="3" fillId="0" borderId="0" pivotButton="0" quotePrefix="0" xfId="9"/>
    <xf numFmtId="171" fontId="79" fillId="0" borderId="0" applyAlignment="1" pivotButton="0" quotePrefix="0" xfId="9">
      <alignment horizontal="left" vertical="center"/>
    </xf>
    <xf numFmtId="0" fontId="75" fillId="0" borderId="0" applyAlignment="1" pivotButton="0" quotePrefix="0" xfId="9">
      <alignment horizontal="left" vertical="center"/>
    </xf>
    <xf numFmtId="171" fontId="80" fillId="0" borderId="0" applyAlignment="1" pivotButton="0" quotePrefix="0" xfId="9">
      <alignment horizontal="left" vertical="center"/>
    </xf>
    <xf numFmtId="0" fontId="65" fillId="0" borderId="21" applyAlignment="1" pivotButton="0" quotePrefix="0" xfId="9">
      <alignment horizontal="left" vertical="center"/>
    </xf>
    <xf numFmtId="173" fontId="48" fillId="0" borderId="0" applyAlignment="1" pivotButton="0" quotePrefix="0" xfId="9">
      <alignment horizontal="left" vertical="center"/>
    </xf>
    <xf numFmtId="173" fontId="82" fillId="8" borderId="0" applyAlignment="1" pivotButton="0" quotePrefix="0" xfId="18">
      <alignment horizontal="right" vertical="center"/>
    </xf>
    <xf numFmtId="0" fontId="83" fillId="8" borderId="0" applyAlignment="1" pivotButton="0" quotePrefix="0" xfId="18">
      <alignment horizontal="left" vertical="center"/>
    </xf>
    <xf numFmtId="0" fontId="83" fillId="0" borderId="0" pivotButton="0" quotePrefix="0" xfId="9"/>
    <xf numFmtId="171" fontId="79" fillId="0" borderId="0" applyAlignment="1" pivotButton="0" quotePrefix="0" xfId="9">
      <alignment horizontal="right" vertical="center"/>
    </xf>
    <xf numFmtId="174" fontId="2" fillId="0" borderId="0" applyAlignment="1" pivotButton="0" quotePrefix="0" xfId="9">
      <alignment horizontal="left" vertical="center"/>
    </xf>
    <xf numFmtId="0" fontId="48" fillId="0" borderId="0" applyAlignment="1" pivotButton="0" quotePrefix="0" xfId="9">
      <alignment horizontal="left" vertical="center" indent="1"/>
    </xf>
    <xf numFmtId="174" fontId="64" fillId="8" borderId="0" applyAlignment="1" pivotButton="0" quotePrefix="0" xfId="18">
      <alignment horizontal="left" vertical="center"/>
    </xf>
    <xf numFmtId="0" fontId="84" fillId="0" borderId="0" applyAlignment="1" pivotButton="0" quotePrefix="0" xfId="18">
      <alignment horizontal="left" vertical="center"/>
    </xf>
    <xf numFmtId="0" fontId="25" fillId="0" borderId="0" applyAlignment="1" pivotButton="0" quotePrefix="0" xfId="0">
      <alignment horizontal="left" vertical="center"/>
    </xf>
    <xf numFmtId="0" fontId="17" fillId="0" borderId="0" applyAlignment="1" pivotButton="0" quotePrefix="0" xfId="0">
      <alignment vertical="top" wrapText="1"/>
    </xf>
    <xf numFmtId="166" fontId="17" fillId="0" borderId="0" applyAlignment="1" pivotButton="0" quotePrefix="0" xfId="0">
      <alignment horizontal="center" vertical="top"/>
    </xf>
    <xf numFmtId="166" fontId="19" fillId="0" borderId="0" applyAlignment="1" pivotButton="0" quotePrefix="0" xfId="0">
      <alignment horizontal="center" vertical="top"/>
    </xf>
    <xf numFmtId="0" fontId="86" fillId="8" borderId="0" applyAlignment="1" pivotButton="0" quotePrefix="0" xfId="0">
      <alignment horizontal="center" vertical="center" wrapText="1"/>
    </xf>
    <xf numFmtId="0" fontId="86" fillId="0" borderId="0" applyAlignment="1" pivotButton="0" quotePrefix="0" xfId="0">
      <alignment horizontal="center" vertical="center" wrapText="1"/>
    </xf>
    <xf numFmtId="166" fontId="75" fillId="11" borderId="0" applyAlignment="1" pivotButton="0" quotePrefix="0" xfId="0">
      <alignment horizontal="center" vertical="center"/>
    </xf>
    <xf numFmtId="0" fontId="75" fillId="11" borderId="0" applyAlignment="1" pivotButton="0" quotePrefix="0" xfId="0">
      <alignment horizontal="center" vertical="center"/>
    </xf>
    <xf numFmtId="166" fontId="19" fillId="11" borderId="0" applyAlignment="1" pivotButton="0" quotePrefix="0" xfId="0">
      <alignment horizontal="right" vertical="center"/>
    </xf>
    <xf numFmtId="0" fontId="21" fillId="0" borderId="0" applyAlignment="1" pivotButton="0" quotePrefix="0" xfId="0">
      <alignment horizontal="center" vertical="center"/>
    </xf>
    <xf numFmtId="167" fontId="17" fillId="12" borderId="3" applyAlignment="1" applyProtection="1" pivotButton="0" quotePrefix="0" xfId="0">
      <alignment horizontal="left" vertical="top" wrapText="1" indent="1"/>
      <protection locked="0" hidden="0"/>
    </xf>
    <xf numFmtId="167" fontId="17" fillId="12" borderId="3" applyAlignment="1" applyProtection="1" pivotButton="0" quotePrefix="0" xfId="0">
      <alignment horizontal="right" vertical="top" wrapText="1" indent="1"/>
      <protection locked="0" hidden="0"/>
    </xf>
    <xf numFmtId="174" fontId="2" fillId="11" borderId="3" applyAlignment="1" applyProtection="1" pivotButton="0" quotePrefix="0" xfId="0">
      <alignment horizontal="left" vertical="center"/>
      <protection locked="0" hidden="0"/>
    </xf>
    <xf numFmtId="174" fontId="2" fillId="11" borderId="3" applyAlignment="1" pivotButton="0" quotePrefix="0" xfId="0">
      <alignment horizontal="left" vertical="center"/>
    </xf>
    <xf numFmtId="174" fontId="2" fillId="12" borderId="3" applyAlignment="1" pivotButton="0" quotePrefix="0" xfId="0">
      <alignment horizontal="left" vertical="center"/>
    </xf>
    <xf numFmtId="0" fontId="65" fillId="0" borderId="0" applyAlignment="1" pivotButton="0" quotePrefix="0" xfId="0">
      <alignment horizontal="left" vertical="center"/>
    </xf>
    <xf numFmtId="0" fontId="65" fillId="0" borderId="10" applyAlignment="1" pivotButton="0" quotePrefix="0" xfId="0">
      <alignment horizontal="left" vertical="center"/>
    </xf>
    <xf numFmtId="174" fontId="65" fillId="11" borderId="22" applyAlignment="1" pivotButton="0" quotePrefix="0" xfId="0">
      <alignment horizontal="left" vertical="center"/>
    </xf>
    <xf numFmtId="0" fontId="63" fillId="9" borderId="10" applyAlignment="1" pivotButton="0" quotePrefix="0" xfId="0">
      <alignment horizontal="left" vertical="center"/>
    </xf>
    <xf numFmtId="0" fontId="17" fillId="0" borderId="23" applyAlignment="1" pivotButton="0" quotePrefix="0" xfId="0">
      <alignment vertical="top"/>
    </xf>
    <xf numFmtId="164" fontId="2" fillId="0" borderId="0" applyAlignment="1" pivotButton="0" quotePrefix="0" xfId="3">
      <alignment horizontal="left" vertical="center"/>
    </xf>
    <xf numFmtId="167" fontId="17" fillId="12" borderId="3" applyAlignment="1" applyProtection="1" pivotButton="0" quotePrefix="0" xfId="0">
      <alignment horizontal="right" vertical="center"/>
      <protection locked="0" hidden="0"/>
    </xf>
    <xf numFmtId="167" fontId="17" fillId="11" borderId="3" applyAlignment="1" applyProtection="1" pivotButton="0" quotePrefix="0" xfId="0">
      <alignment horizontal="left" vertical="top" wrapText="1"/>
      <protection locked="0" hidden="0"/>
    </xf>
    <xf numFmtId="173" fontId="48" fillId="11" borderId="3" applyAlignment="1" pivotButton="0" quotePrefix="0" xfId="0">
      <alignment horizontal="left" vertical="center"/>
    </xf>
    <xf numFmtId="173" fontId="48" fillId="6" borderId="3" applyAlignment="1" pivotButton="0" quotePrefix="0" xfId="0">
      <alignment horizontal="left" vertical="center"/>
    </xf>
    <xf numFmtId="174" fontId="65" fillId="0" borderId="22" applyAlignment="1" pivotButton="0" quotePrefix="0" xfId="0">
      <alignment horizontal="left" vertical="center"/>
    </xf>
    <xf numFmtId="0" fontId="62" fillId="0" borderId="0" applyAlignment="1" pivotButton="0" quotePrefix="0" xfId="0">
      <alignment vertical="center" wrapText="1"/>
    </xf>
    <xf numFmtId="0" fontId="35" fillId="0" borderId="0" applyAlignment="1" pivotButton="0" quotePrefix="0" xfId="0">
      <alignment horizontal="right" vertical="center" wrapText="1"/>
    </xf>
    <xf numFmtId="1" fontId="35" fillId="0" borderId="0" applyAlignment="1" pivotButton="0" quotePrefix="0" xfId="0">
      <alignment horizontal="right" vertical="center" wrapText="1"/>
    </xf>
    <xf numFmtId="175" fontId="35" fillId="0" borderId="0" applyAlignment="1" pivotButton="0" quotePrefix="0" xfId="21">
      <alignment horizontal="right" vertical="center" wrapText="1"/>
    </xf>
    <xf numFmtId="3" fontId="36" fillId="0" borderId="0" applyAlignment="1" pivotButton="0" quotePrefix="0" xfId="0">
      <alignment horizontal="right" vertical="center" wrapText="1"/>
    </xf>
    <xf numFmtId="171" fontId="65" fillId="0" borderId="0" applyAlignment="1" pivotButton="0" quotePrefix="0" xfId="0">
      <alignment horizontal="left" vertical="center"/>
    </xf>
    <xf numFmtId="0" fontId="33" fillId="0" borderId="0" pivotButton="0" quotePrefix="0" xfId="0"/>
    <xf numFmtId="0" fontId="19" fillId="3" borderId="10" applyAlignment="1" pivotButton="0" quotePrefix="0" xfId="18">
      <alignment horizontal="center"/>
    </xf>
    <xf numFmtId="0" fontId="33" fillId="0" borderId="10" pivotButton="0" quotePrefix="0" xfId="0"/>
    <xf numFmtId="0" fontId="19" fillId="0" borderId="10" applyAlignment="1" pivotButton="0" quotePrefix="0" xfId="0">
      <alignment horizontal="left"/>
    </xf>
    <xf numFmtId="171" fontId="65" fillId="7" borderId="10" applyAlignment="1" pivotButton="0" quotePrefix="0" xfId="21">
      <alignment horizontal="left" vertical="center"/>
    </xf>
    <xf numFmtId="171" fontId="48" fillId="7" borderId="0" applyAlignment="1" pivotButton="0" quotePrefix="0" xfId="21">
      <alignment horizontal="left" vertical="center"/>
    </xf>
    <xf numFmtId="0" fontId="76" fillId="0" borderId="0" applyAlignment="1" pivotButton="0" quotePrefix="0" xfId="18">
      <alignment horizontal="left" vertical="center"/>
    </xf>
    <xf numFmtId="173" fontId="48" fillId="11" borderId="0" applyAlignment="1" pivotButton="0" quotePrefix="0" xfId="21">
      <alignment horizontal="left" vertical="center"/>
    </xf>
    <xf numFmtId="171" fontId="65" fillId="11" borderId="10" applyAlignment="1" pivotButton="0" quotePrefix="0" xfId="0">
      <alignment horizontal="left" vertical="center"/>
    </xf>
    <xf numFmtId="171" fontId="48" fillId="11" borderId="0" applyAlignment="1" pivotButton="0" quotePrefix="0" xfId="0">
      <alignment horizontal="left" vertical="center"/>
    </xf>
    <xf numFmtId="0" fontId="9" fillId="0" borderId="0" pivotButton="0" quotePrefix="0" xfId="0"/>
    <xf numFmtId="0" fontId="18" fillId="0" borderId="0" applyAlignment="1" pivotButton="0" quotePrefix="0" xfId="18">
      <alignment horizontal="center"/>
    </xf>
    <xf numFmtId="0" fontId="18" fillId="0" borderId="0" applyAlignment="1" pivotButton="0" quotePrefix="1" xfId="0">
      <alignment horizontal="left"/>
    </xf>
    <xf numFmtId="0" fontId="74" fillId="9" borderId="3" applyAlignment="1" pivotButton="0" quotePrefix="0" xfId="0">
      <alignment horizontal="right" vertical="center" wrapText="1"/>
    </xf>
    <xf numFmtId="3" fontId="17" fillId="12" borderId="3" applyAlignment="1" applyProtection="1" pivotButton="0" quotePrefix="0" xfId="0">
      <alignment horizontal="right" indent="1"/>
      <protection locked="0" hidden="0"/>
    </xf>
    <xf numFmtId="171" fontId="2" fillId="11" borderId="3" applyAlignment="1" pivotButton="0" quotePrefix="0" xfId="0">
      <alignment horizontal="left" vertical="center"/>
    </xf>
    <xf numFmtId="173" fontId="48" fillId="11" borderId="3" applyAlignment="1" pivotButton="0" quotePrefix="0" xfId="21">
      <alignment horizontal="left" vertical="center"/>
    </xf>
    <xf numFmtId="0" fontId="42" fillId="0" borderId="0" applyAlignment="1" pivotButton="0" quotePrefix="0" xfId="0">
      <alignment horizontal="right" indent="1"/>
    </xf>
    <xf numFmtId="0" fontId="42" fillId="3" borderId="0" applyAlignment="1" pivotButton="0" quotePrefix="0" xfId="18">
      <alignment horizontal="center"/>
    </xf>
    <xf numFmtId="0" fontId="88" fillId="8" borderId="3" applyAlignment="1" pivotButton="0" quotePrefix="0" xfId="0">
      <alignment horizontal="right" vertical="center" wrapText="1"/>
    </xf>
    <xf numFmtId="0" fontId="88" fillId="8" borderId="3" applyAlignment="1" pivotButton="0" quotePrefix="0" xfId="0">
      <alignment horizontal="right" vertical="center"/>
    </xf>
    <xf numFmtId="0" fontId="76" fillId="0" borderId="0" applyAlignment="1" pivotButton="0" quotePrefix="0" xfId="0">
      <alignment horizontal="left" vertical="center"/>
    </xf>
    <xf numFmtId="0" fontId="19" fillId="0" borderId="0" applyAlignment="1" pivotButton="0" quotePrefix="0" xfId="0">
      <alignment vertical="center"/>
    </xf>
    <xf numFmtId="174" fontId="65" fillId="11" borderId="3" applyAlignment="1" applyProtection="1" pivotButton="0" quotePrefix="0" xfId="0">
      <alignment horizontal="left" vertical="center"/>
      <protection locked="0" hidden="0"/>
    </xf>
    <xf numFmtId="173" fontId="51" fillId="11" borderId="3" applyAlignment="1" pivotButton="0" quotePrefix="0" xfId="21">
      <alignment horizontal="left" vertical="center"/>
    </xf>
    <xf numFmtId="171" fontId="65" fillId="12" borderId="3" applyAlignment="1" applyProtection="1" pivotButton="0" quotePrefix="0" xfId="0">
      <alignment horizontal="left" vertical="center"/>
      <protection locked="0" hidden="0"/>
    </xf>
    <xf numFmtId="171" fontId="80" fillId="11" borderId="0" applyAlignment="1" pivotButton="0" quotePrefix="0" xfId="0">
      <alignment horizontal="left" vertical="center"/>
    </xf>
    <xf numFmtId="0" fontId="89" fillId="11" borderId="3" applyAlignment="1" pivotButton="0" quotePrefix="0" xfId="0">
      <alignment horizontal="centerContinuous" vertical="center" wrapText="1"/>
    </xf>
    <xf numFmtId="0" fontId="90" fillId="8" borderId="3" applyAlignment="1" pivotButton="0" quotePrefix="0" xfId="0">
      <alignment horizontal="center" vertical="center" wrapText="1"/>
    </xf>
    <xf numFmtId="0" fontId="90" fillId="8" borderId="3" applyAlignment="1" pivotButton="0" quotePrefix="0" xfId="0">
      <alignment horizontal="center" vertical="center"/>
    </xf>
    <xf numFmtId="0" fontId="75" fillId="0" borderId="0" applyAlignment="1" pivotButton="0" quotePrefix="0" xfId="0">
      <alignment horizontal="center" vertical="center" wrapText="1"/>
    </xf>
    <xf numFmtId="0" fontId="2" fillId="0" borderId="0" applyAlignment="1" pivotButton="0" quotePrefix="0" xfId="21">
      <alignment horizontal="left" vertical="center"/>
    </xf>
    <xf numFmtId="0" fontId="74" fillId="10" borderId="4" applyAlignment="1" pivotButton="0" quotePrefix="0" xfId="0">
      <alignment horizontal="right" vertical="center"/>
    </xf>
    <xf numFmtId="0" fontId="48" fillId="0" borderId="0" applyAlignment="1" pivotButton="0" quotePrefix="0" xfId="21">
      <alignment horizontal="left" vertical="center" indent="1"/>
    </xf>
    <xf numFmtId="0" fontId="65" fillId="0" borderId="10" applyAlignment="1" pivotButton="0" quotePrefix="0" xfId="21">
      <alignment horizontal="left" vertical="center"/>
    </xf>
    <xf numFmtId="1" fontId="12" fillId="7" borderId="0" applyAlignment="1" pivotButton="0" quotePrefix="0" xfId="21">
      <alignment vertical="center"/>
    </xf>
    <xf numFmtId="0" fontId="2" fillId="7" borderId="0" applyAlignment="1" pivotButton="0" quotePrefix="0" xfId="5">
      <alignment horizontal="left" vertical="center"/>
    </xf>
    <xf numFmtId="0" fontId="48" fillId="0" borderId="0" applyAlignment="1" pivotButton="0" quotePrefix="0" xfId="21">
      <alignment horizontal="left" vertical="center"/>
    </xf>
    <xf numFmtId="171" fontId="65" fillId="4" borderId="10" applyAlignment="1" pivotButton="0" quotePrefix="0" xfId="21">
      <alignment horizontal="left" vertical="center"/>
    </xf>
    <xf numFmtId="171" fontId="65" fillId="12" borderId="10" applyAlignment="1" pivotButton="0" quotePrefix="0" xfId="5">
      <alignment horizontal="left" vertical="center"/>
    </xf>
    <xf numFmtId="171" fontId="2" fillId="11" borderId="3" applyAlignment="1" pivotButton="0" quotePrefix="0" xfId="21">
      <alignment horizontal="left" vertical="center"/>
    </xf>
    <xf numFmtId="171" fontId="2" fillId="4" borderId="3" applyAlignment="1" pivotButton="0" quotePrefix="0" xfId="21">
      <alignment horizontal="left" vertical="center"/>
    </xf>
    <xf numFmtId="171" fontId="2" fillId="12" borderId="3" applyAlignment="1" pivotButton="0" quotePrefix="0" xfId="5">
      <alignment horizontal="left" vertical="center"/>
    </xf>
    <xf numFmtId="171" fontId="2" fillId="11" borderId="3" applyAlignment="1" pivotButton="0" quotePrefix="0" xfId="5">
      <alignment horizontal="left" vertical="center"/>
    </xf>
    <xf numFmtId="1" fontId="12" fillId="7" borderId="0" pivotButton="0" quotePrefix="0" xfId="21"/>
    <xf numFmtId="0" fontId="73" fillId="0" borderId="0" applyAlignment="1" pivotButton="0" quotePrefix="0" xfId="0">
      <alignment horizontal="left" vertical="center"/>
    </xf>
    <xf numFmtId="0" fontId="74" fillId="10" borderId="3" applyAlignment="1" pivotButton="0" quotePrefix="0" xfId="0">
      <alignment horizontal="right" vertical="center"/>
    </xf>
    <xf numFmtId="171" fontId="2" fillId="6" borderId="3" applyAlignment="1" pivotButton="0" quotePrefix="0" xfId="0">
      <alignment horizontal="left" vertical="center"/>
    </xf>
    <xf numFmtId="0" fontId="11" fillId="0" borderId="0" pivotButton="0" quotePrefix="0" xfId="0"/>
    <xf numFmtId="171" fontId="2" fillId="7" borderId="0" applyAlignment="1" pivotButton="0" quotePrefix="0" xfId="9">
      <alignment horizontal="left" vertical="center"/>
    </xf>
    <xf numFmtId="171" fontId="2" fillId="7" borderId="0" applyAlignment="1" applyProtection="1" pivotButton="0" quotePrefix="0" xfId="9">
      <alignment horizontal="left" vertical="center"/>
      <protection locked="0" hidden="0"/>
    </xf>
    <xf numFmtId="0" fontId="48" fillId="0" borderId="0" applyAlignment="1" pivotButton="0" quotePrefix="0" xfId="0">
      <alignment horizontal="left" vertical="center" indent="1"/>
    </xf>
    <xf numFmtId="171" fontId="65" fillId="11" borderId="3" applyAlignment="1" pivotButton="0" quotePrefix="0" xfId="5">
      <alignment horizontal="left" vertical="center"/>
    </xf>
    <xf numFmtId="173" fontId="65" fillId="11" borderId="3" applyAlignment="1" pivotButton="0" quotePrefix="0" xfId="0">
      <alignment horizontal="left" vertical="center"/>
    </xf>
    <xf numFmtId="173" fontId="65" fillId="11" borderId="3" applyAlignment="1" pivotButton="0" quotePrefix="0" xfId="21">
      <alignment horizontal="left" vertical="center"/>
    </xf>
    <xf numFmtId="176" fontId="65" fillId="11" borderId="3" applyAlignment="1" pivotButton="0" quotePrefix="0" xfId="5">
      <alignment horizontal="right" vertical="center"/>
    </xf>
    <xf numFmtId="171" fontId="2" fillId="0" borderId="3" applyAlignment="1" pivotButton="0" quotePrefix="0" xfId="21">
      <alignment horizontal="left" vertical="center"/>
    </xf>
    <xf numFmtId="0" fontId="67" fillId="0" borderId="0" applyAlignment="1" pivotButton="0" quotePrefix="1" xfId="0">
      <alignment vertical="center"/>
    </xf>
    <xf numFmtId="0" fontId="0" fillId="12" borderId="3" pivotButton="0" quotePrefix="0" xfId="0"/>
    <xf numFmtId="0" fontId="0" fillId="11" borderId="3" pivotButton="0" quotePrefix="0" xfId="0"/>
    <xf numFmtId="0" fontId="0" fillId="9" borderId="3" pivotButton="0" quotePrefix="0" xfId="0"/>
    <xf numFmtId="0" fontId="0" fillId="0" borderId="24" pivotButton="0" quotePrefix="0" xfId="0"/>
    <xf numFmtId="0" fontId="48" fillId="0" borderId="0" applyAlignment="1" pivotButton="0" quotePrefix="0" xfId="0">
      <alignment horizontal="left" vertical="center"/>
    </xf>
    <xf numFmtId="0" fontId="10" fillId="0" borderId="0" applyAlignment="1" pivotButton="0" quotePrefix="0" xfId="2">
      <alignment horizontal="left" vertical="center"/>
    </xf>
    <xf numFmtId="0" fontId="51" fillId="0" borderId="0" applyAlignment="1" pivotButton="0" quotePrefix="0" xfId="0">
      <alignment horizontal="left" vertical="center"/>
    </xf>
    <xf numFmtId="171" fontId="2" fillId="7" borderId="6" applyAlignment="1" pivotButton="0" quotePrefix="0" xfId="5">
      <alignment horizontal="left" vertical="center"/>
    </xf>
    <xf numFmtId="171" fontId="79" fillId="11" borderId="3" applyAlignment="1" pivotButton="0" quotePrefix="0" xfId="9">
      <alignment horizontal="left" vertical="center"/>
    </xf>
    <xf numFmtId="171" fontId="2" fillId="11" borderId="3" applyAlignment="1" pivotButton="0" quotePrefix="0" xfId="4">
      <alignment horizontal="left" vertical="center"/>
    </xf>
    <xf numFmtId="174" fontId="2" fillId="11" borderId="3" applyAlignment="1" pivotButton="0" quotePrefix="0" xfId="4">
      <alignment horizontal="left" vertical="center"/>
    </xf>
    <xf numFmtId="174" fontId="79" fillId="11" borderId="3" applyAlignment="1" pivotButton="0" quotePrefix="0" xfId="4">
      <alignment horizontal="left" vertical="center"/>
    </xf>
    <xf numFmtId="171" fontId="65" fillId="11" borderId="2" applyAlignment="1" pivotButton="0" quotePrefix="0" xfId="5">
      <alignment horizontal="left" vertical="center"/>
    </xf>
    <xf numFmtId="174" fontId="65" fillId="11" borderId="3" applyAlignment="1" pivotButton="0" quotePrefix="0" xfId="9">
      <alignment horizontal="left" vertical="center"/>
    </xf>
    <xf numFmtId="174" fontId="65" fillId="11" borderId="3" applyAlignment="1" pivotButton="0" quotePrefix="0" xfId="20">
      <alignment horizontal="left" vertical="center"/>
    </xf>
    <xf numFmtId="0" fontId="76" fillId="0" borderId="0" applyAlignment="1" pivotButton="0" quotePrefix="0" xfId="21">
      <alignment horizontal="left" vertical="center"/>
    </xf>
    <xf numFmtId="0" fontId="92" fillId="0" borderId="0" pivotButton="0" quotePrefix="0" xfId="0"/>
    <xf numFmtId="173" fontId="48" fillId="11" borderId="3" applyAlignment="1" pivotButton="0" quotePrefix="0" xfId="5">
      <alignment horizontal="left" vertical="center"/>
    </xf>
    <xf numFmtId="171" fontId="65" fillId="11" borderId="10" applyAlignment="1" pivotButton="0" quotePrefix="0" xfId="5">
      <alignment horizontal="left" vertical="center"/>
    </xf>
    <xf numFmtId="0" fontId="21" fillId="0" borderId="0" applyAlignment="1" pivotButton="0" quotePrefix="0" xfId="0">
      <alignment vertical="center"/>
    </xf>
    <xf numFmtId="0" fontId="63" fillId="9" borderId="0" applyAlignment="1" pivotButton="0" quotePrefix="0" xfId="0">
      <alignment horizontal="left" vertical="center"/>
    </xf>
    <xf numFmtId="0" fontId="31" fillId="0" borderId="0" applyAlignment="1" pivotButton="0" quotePrefix="0" xfId="0">
      <alignment horizontal="left" vertical="center" wrapText="1"/>
    </xf>
    <xf numFmtId="167" fontId="17" fillId="7" borderId="23" applyAlignment="1" applyProtection="1" pivotButton="0" quotePrefix="0" xfId="0">
      <alignment horizontal="left" vertical="top" wrapText="1" indent="1"/>
      <protection locked="0" hidden="0"/>
    </xf>
    <xf numFmtId="0" fontId="0" fillId="7" borderId="0" pivotButton="0" quotePrefix="0" xfId="0"/>
    <xf numFmtId="0" fontId="63" fillId="7" borderId="0" applyAlignment="1" pivotButton="0" quotePrefix="0" xfId="0">
      <alignment horizontal="left" vertical="center"/>
    </xf>
    <xf numFmtId="0" fontId="12" fillId="7" borderId="0" pivotButton="0" quotePrefix="0" xfId="0"/>
    <xf numFmtId="0" fontId="17" fillId="7" borderId="0" applyAlignment="1" pivotButton="0" quotePrefix="0" xfId="0">
      <alignment vertical="top" wrapText="1"/>
    </xf>
    <xf numFmtId="167" fontId="17" fillId="7" borderId="23" applyAlignment="1" applyProtection="1" pivotButton="0" quotePrefix="0" xfId="0">
      <alignment horizontal="left" vertical="top" wrapText="1"/>
      <protection locked="0" hidden="0"/>
    </xf>
    <xf numFmtId="171" fontId="65" fillId="11" borderId="0" applyAlignment="1" pivotButton="0" quotePrefix="0" xfId="18">
      <alignment horizontal="left" vertical="center"/>
    </xf>
    <xf numFmtId="0" fontId="65" fillId="0" borderId="25" applyAlignment="1" pivotButton="0" quotePrefix="0" xfId="18">
      <alignment horizontal="left" vertical="center"/>
    </xf>
    <xf numFmtId="0" fontId="33" fillId="0" borderId="25" pivotButton="0" quotePrefix="0" xfId="0"/>
    <xf numFmtId="171" fontId="65" fillId="11" borderId="25" applyAlignment="1" pivotButton="0" quotePrefix="0" xfId="18">
      <alignment horizontal="left" vertical="center"/>
    </xf>
    <xf numFmtId="0" fontId="93" fillId="0" borderId="0" pivotButton="0" quotePrefix="0" xfId="0"/>
    <xf numFmtId="171" fontId="51" fillId="12" borderId="0" applyAlignment="1" pivotButton="0" quotePrefix="0" xfId="0">
      <alignment horizontal="left" vertical="center"/>
    </xf>
    <xf numFmtId="171" fontId="94" fillId="12" borderId="0" applyAlignment="1" pivotButton="0" quotePrefix="0" xfId="0">
      <alignment horizontal="left" vertical="center"/>
    </xf>
    <xf numFmtId="0" fontId="18" fillId="0" borderId="0" pivotButton="0" quotePrefix="0" xfId="0"/>
    <xf numFmtId="0" fontId="81" fillId="7" borderId="0" pivotButton="0" quotePrefix="0" xfId="0"/>
    <xf numFmtId="0" fontId="91" fillId="7" borderId="0" applyAlignment="1" pivotButton="0" quotePrefix="0" xfId="0">
      <alignment vertical="center"/>
    </xf>
    <xf numFmtId="0" fontId="80" fillId="7" borderId="0" applyAlignment="1" pivotButton="0" quotePrefix="0" xfId="0">
      <alignment horizontal="left" vertical="center"/>
    </xf>
    <xf numFmtId="0" fontId="79" fillId="7" borderId="0" applyAlignment="1" pivotButton="0" quotePrefix="0" xfId="0">
      <alignment horizontal="left" vertical="center"/>
    </xf>
    <xf numFmtId="174" fontId="79" fillId="7" borderId="0" applyAlignment="1" pivotButton="0" quotePrefix="0" xfId="0">
      <alignment horizontal="left" vertical="center"/>
    </xf>
    <xf numFmtId="0" fontId="95" fillId="7" borderId="0" pivotButton="0" quotePrefix="0" xfId="0"/>
    <xf numFmtId="0" fontId="99" fillId="7" borderId="0" applyAlignment="1" pivotButton="0" quotePrefix="0" xfId="0">
      <alignment horizontal="centerContinuous" vertical="center"/>
    </xf>
    <xf numFmtId="0" fontId="101" fillId="7" borderId="0" applyAlignment="1" pivotButton="0" quotePrefix="0" xfId="0">
      <alignment vertical="center" wrapText="1"/>
    </xf>
    <xf numFmtId="0" fontId="103" fillId="7" borderId="0" pivotButton="0" quotePrefix="0" xfId="0"/>
    <xf numFmtId="0" fontId="79" fillId="7" borderId="0" applyAlignment="1" pivotButton="0" quotePrefix="0" xfId="0">
      <alignment horizontal="left" vertical="center" indent="1"/>
    </xf>
    <xf numFmtId="171" fontId="79" fillId="7" borderId="0" applyAlignment="1" pivotButton="0" quotePrefix="0" xfId="0">
      <alignment horizontal="left" vertical="center"/>
    </xf>
    <xf numFmtId="164" fontId="103" fillId="7" borderId="0" applyAlignment="1" applyProtection="1" pivotButton="0" quotePrefix="0" xfId="5">
      <alignment horizontal="right" indent="1"/>
      <protection locked="0" hidden="0"/>
    </xf>
    <xf numFmtId="171" fontId="104" fillId="7" borderId="0" applyAlignment="1" pivotButton="0" quotePrefix="0" xfId="0">
      <alignment horizontal="left" vertical="center"/>
    </xf>
    <xf numFmtId="0" fontId="79" fillId="7" borderId="0" applyAlignment="1" pivotButton="0" quotePrefix="0" xfId="18">
      <alignment horizontal="left" vertical="center"/>
    </xf>
    <xf numFmtId="171" fontId="79" fillId="7" borderId="0" applyAlignment="1" pivotButton="0" quotePrefix="0" xfId="18">
      <alignment horizontal="left" vertical="center"/>
    </xf>
    <xf numFmtId="164" fontId="105" fillId="7" borderId="0" applyAlignment="1" pivotButton="0" quotePrefix="0" xfId="5">
      <alignment horizontal="right"/>
    </xf>
    <xf numFmtId="0" fontId="103" fillId="7" borderId="0" applyAlignment="1" pivotButton="0" quotePrefix="0" xfId="18">
      <alignment horizontal="center"/>
    </xf>
    <xf numFmtId="0" fontId="105" fillId="7" borderId="0" applyAlignment="1" pivotButton="0" quotePrefix="0" xfId="18">
      <alignment horizontal="left"/>
    </xf>
    <xf numFmtId="0" fontId="79" fillId="7" borderId="0" applyAlignment="1" pivotButton="0" quotePrefix="0" xfId="5">
      <alignment horizontal="left" vertical="center"/>
    </xf>
    <xf numFmtId="0" fontId="91" fillId="7" borderId="0" applyAlignment="1" pivotButton="0" quotePrefix="0" xfId="0">
      <alignment horizontal="left"/>
    </xf>
    <xf numFmtId="0" fontId="96" fillId="7" borderId="0" pivotButton="0" quotePrefix="0" xfId="0"/>
    <xf numFmtId="0" fontId="97" fillId="7" borderId="0" pivotButton="0" quotePrefix="0" xfId="0"/>
    <xf numFmtId="0" fontId="79" fillId="7" borderId="0" applyAlignment="1" pivotButton="0" quotePrefix="0" xfId="0">
      <alignment horizontal="left"/>
    </xf>
    <xf numFmtId="0" fontId="100" fillId="7" borderId="0" applyAlignment="1" pivotButton="0" quotePrefix="0" xfId="0">
      <alignment horizontal="centerContinuous" vertical="center"/>
    </xf>
    <xf numFmtId="0" fontId="102" fillId="7" borderId="0" applyAlignment="1" pivotButton="0" quotePrefix="0" xfId="0">
      <alignment horizontal="right" vertical="center"/>
    </xf>
    <xf numFmtId="0" fontId="103" fillId="7" borderId="0" applyAlignment="1" pivotButton="0" quotePrefix="0" xfId="0">
      <alignment vertical="center" wrapText="1"/>
    </xf>
    <xf numFmtId="0" fontId="105" fillId="7" borderId="0" applyAlignment="1" pivotButton="0" quotePrefix="0" xfId="0">
      <alignment horizontal="left"/>
    </xf>
    <xf numFmtId="171" fontId="80" fillId="7" borderId="0" applyAlignment="1" pivotButton="0" quotePrefix="0" xfId="5">
      <alignment horizontal="left" vertical="center"/>
    </xf>
    <xf numFmtId="0" fontId="80" fillId="7" borderId="0" applyAlignment="1" pivotButton="0" quotePrefix="0" xfId="18">
      <alignment horizontal="left" vertical="center"/>
    </xf>
    <xf numFmtId="171" fontId="80" fillId="7" borderId="0" applyAlignment="1" pivotButton="0" quotePrefix="0" xfId="18">
      <alignment horizontal="left" vertical="center"/>
    </xf>
    <xf numFmtId="0" fontId="106" fillId="7" borderId="0" applyAlignment="1" pivotButton="0" quotePrefix="0" xfId="0">
      <alignment horizontal="left"/>
    </xf>
    <xf numFmtId="0" fontId="24" fillId="0" borderId="0" applyAlignment="1" pivotButton="0" quotePrefix="0" xfId="0">
      <alignment vertical="center" wrapText="1"/>
    </xf>
    <xf numFmtId="0" fontId="65" fillId="7" borderId="0" applyAlignment="1" pivotButton="0" quotePrefix="0" xfId="0">
      <alignment horizontal="left" vertical="center"/>
    </xf>
    <xf numFmtId="0" fontId="2" fillId="7" borderId="0" applyAlignment="1" pivotButton="0" quotePrefix="0" xfId="0">
      <alignment horizontal="left" vertical="center"/>
    </xf>
    <xf numFmtId="174" fontId="2" fillId="7" borderId="0" applyAlignment="1" pivotButton="0" quotePrefix="0" xfId="3">
      <alignment horizontal="left" vertical="center"/>
    </xf>
    <xf numFmtId="173" fontId="48" fillId="7" borderId="0" applyAlignment="1" pivotButton="0" quotePrefix="0" xfId="0">
      <alignment horizontal="left" vertical="center"/>
    </xf>
    <xf numFmtId="0" fontId="1" fillId="7" borderId="0" pivotButton="0" quotePrefix="0" xfId="0"/>
    <xf numFmtId="0" fontId="3" fillId="7" borderId="0" applyAlignment="1" pivotButton="0" quotePrefix="0" xfId="0">
      <alignment horizontal="left" vertical="center"/>
    </xf>
    <xf numFmtId="0" fontId="3" fillId="7" borderId="0" applyAlignment="1" pivotButton="0" quotePrefix="0" xfId="0">
      <alignment horizontal="right" vertical="center"/>
    </xf>
    <xf numFmtId="0" fontId="107" fillId="10" borderId="4" applyAlignment="1" pivotButton="0" quotePrefix="0" xfId="13">
      <alignment horizontal="left" vertical="center" indent="1"/>
    </xf>
    <xf numFmtId="171" fontId="51" fillId="11" borderId="3" applyAlignment="1" pivotButton="0" quotePrefix="0" xfId="21">
      <alignment horizontal="left" vertical="center"/>
    </xf>
    <xf numFmtId="0" fontId="98" fillId="7" borderId="0" applyAlignment="1" pivotButton="0" quotePrefix="0" xfId="0">
      <alignment vertical="center"/>
    </xf>
    <xf numFmtId="0" fontId="110" fillId="7" borderId="0" applyAlignment="1" pivotButton="0" quotePrefix="0" xfId="0">
      <alignment horizontal="left" vertical="center" indent="1"/>
    </xf>
    <xf numFmtId="0" fontId="111" fillId="7" borderId="0" pivotButton="0" quotePrefix="0" xfId="0"/>
    <xf numFmtId="0" fontId="112" fillId="7" borderId="0" applyAlignment="1" pivotButton="0" quotePrefix="0" xfId="0">
      <alignment horizontal="right"/>
    </xf>
    <xf numFmtId="0" fontId="113" fillId="7" borderId="0" applyAlignment="1" pivotButton="0" quotePrefix="0" xfId="0">
      <alignment horizontal="center"/>
    </xf>
    <xf numFmtId="0" fontId="99" fillId="7" borderId="0" applyAlignment="1" pivotButton="0" quotePrefix="0" xfId="0">
      <alignment horizontal="left" vertical="center"/>
    </xf>
    <xf numFmtId="173" fontId="109" fillId="7" borderId="0" applyAlignment="1" pivotButton="0" quotePrefix="0" xfId="21">
      <alignment horizontal="left" vertical="center"/>
    </xf>
    <xf numFmtId="173" fontId="80" fillId="7" borderId="0" applyAlignment="1" pivotButton="0" quotePrefix="0" xfId="0">
      <alignment horizontal="left" vertical="center"/>
    </xf>
    <xf numFmtId="173" fontId="80" fillId="7" borderId="0" applyAlignment="1" pivotButton="0" quotePrefix="0" xfId="21">
      <alignment horizontal="left" vertical="center"/>
    </xf>
    <xf numFmtId="176" fontId="80" fillId="7" borderId="0" applyAlignment="1" pivotButton="0" quotePrefix="0" xfId="5">
      <alignment horizontal="right" vertical="center"/>
    </xf>
    <xf numFmtId="0" fontId="114" fillId="5" borderId="0" pivotButton="0" quotePrefix="0" xfId="27"/>
    <xf numFmtId="0" fontId="2" fillId="5" borderId="0" applyAlignment="1" pivotButton="0" quotePrefix="0" xfId="27">
      <alignment horizontal="left" vertical="center" wrapText="1"/>
    </xf>
    <xf numFmtId="0" fontId="2" fillId="5" borderId="0" applyAlignment="1" pivotButton="0" quotePrefix="0" xfId="27">
      <alignment horizontal="left" vertical="center"/>
    </xf>
    <xf numFmtId="0" fontId="108" fillId="5" borderId="0" applyAlignment="1" pivotButton="0" quotePrefix="0" xfId="27">
      <alignment horizontal="left" vertical="top" wrapText="1"/>
    </xf>
    <xf numFmtId="0" fontId="45" fillId="5" borderId="0" pivotButton="0" quotePrefix="0" xfId="27"/>
    <xf numFmtId="0" fontId="51" fillId="5" borderId="0" applyAlignment="1" pivotButton="0" quotePrefix="0" xfId="27">
      <alignment horizontal="center" vertical="center"/>
    </xf>
    <xf numFmtId="0" fontId="77" fillId="5" borderId="0" applyAlignment="1" pivotButton="0" quotePrefix="0" xfId="27">
      <alignment horizontal="left" vertical="center"/>
    </xf>
    <xf numFmtId="0" fontId="54" fillId="5" borderId="0" applyAlignment="1" pivotButton="0" quotePrefix="0" xfId="27">
      <alignment horizontal="left" vertical="center" wrapText="1"/>
    </xf>
    <xf numFmtId="0" fontId="52" fillId="5" borderId="0" applyAlignment="1" pivotButton="0" quotePrefix="0" xfId="27">
      <alignment horizontal="left" vertical="center"/>
    </xf>
    <xf numFmtId="0" fontId="46" fillId="5" borderId="0" applyAlignment="1" pivotButton="0" quotePrefix="0" xfId="27">
      <alignment horizontal="left" vertical="center"/>
    </xf>
    <xf numFmtId="0" fontId="65" fillId="0" borderId="0" applyAlignment="1" pivotButton="0" quotePrefix="0" xfId="0">
      <alignment horizontal="left" vertical="center" wrapText="1"/>
    </xf>
    <xf numFmtId="0" fontId="0" fillId="0" borderId="0" pivotButton="0" quotePrefix="0" xfId="0"/>
    <xf numFmtId="0" fontId="67" fillId="0" borderId="0" applyAlignment="1" pivotButton="0" quotePrefix="1" xfId="0">
      <alignment horizontal="center" vertical="center"/>
    </xf>
    <xf numFmtId="0" fontId="62" fillId="9" borderId="3" applyAlignment="1" pivotButton="0" quotePrefix="0" xfId="13">
      <alignment horizontal="center" vertical="center"/>
    </xf>
    <xf numFmtId="0" fontId="0" fillId="0" borderId="7" pivotButton="0" quotePrefix="0" xfId="0"/>
    <xf numFmtId="0" fontId="0" fillId="0" borderId="8" pivotButton="0" quotePrefix="0" xfId="0"/>
    <xf numFmtId="0" fontId="28" fillId="9" borderId="3" applyAlignment="1" pivotButton="0" quotePrefix="0" xfId="13">
      <alignment horizontal="center" vertical="center"/>
    </xf>
    <xf numFmtId="0" fontId="12" fillId="0" borderId="0" pivotButton="0" quotePrefix="0" xfId="0"/>
    <xf numFmtId="0" fontId="63" fillId="9" borderId="0" applyAlignment="1" pivotButton="0" quotePrefix="0" xfId="0">
      <alignment horizontal="left" vertical="center"/>
    </xf>
    <xf numFmtId="0" fontId="32" fillId="0" borderId="0" applyAlignment="1" pivotButton="0" quotePrefix="0" xfId="0">
      <alignment horizontal="left" vertical="top" wrapText="1"/>
    </xf>
    <xf numFmtId="0" fontId="62" fillId="9" borderId="0" applyAlignment="1" pivotButton="0" quotePrefix="0" xfId="0">
      <alignment horizontal="center" vertical="center" wrapText="1"/>
    </xf>
    <xf numFmtId="0" fontId="17" fillId="0" borderId="0" applyAlignment="1" pivotButton="0" quotePrefix="0" xfId="0">
      <alignment horizontal="right" vertical="center"/>
    </xf>
    <xf numFmtId="0" fontId="85" fillId="0" borderId="26" applyAlignment="1" pivotButton="0" quotePrefix="0" xfId="0">
      <alignment horizontal="left" vertical="center" wrapText="1"/>
    </xf>
    <xf numFmtId="0" fontId="0" fillId="0" borderId="13" pivotButton="0" quotePrefix="0" xfId="0"/>
    <xf numFmtId="0" fontId="0" fillId="0" borderId="14" pivotButton="0" quotePrefix="0" xfId="0"/>
    <xf numFmtId="0" fontId="0" fillId="0" borderId="15" pivotButton="0" quotePrefix="0" xfId="0"/>
    <xf numFmtId="0" fontId="0" fillId="0" borderId="16" pivotButton="0" quotePrefix="0" xfId="0"/>
    <xf numFmtId="0" fontId="0" fillId="0" borderId="17" pivotButton="0" quotePrefix="0" xfId="0"/>
    <xf numFmtId="0" fontId="0" fillId="0" borderId="18" pivotButton="0" quotePrefix="0" xfId="0"/>
    <xf numFmtId="0" fontId="0" fillId="0" borderId="19" pivotButton="0" quotePrefix="0" xfId="0"/>
    <xf numFmtId="0" fontId="31" fillId="0" borderId="0" applyAlignment="1" pivotButton="0" quotePrefix="0" xfId="0">
      <alignment horizontal="left" vertical="center" wrapText="1"/>
    </xf>
    <xf numFmtId="0" fontId="65" fillId="0" borderId="10" applyAlignment="1" pivotButton="0" quotePrefix="0" xfId="0">
      <alignment horizontal="left" vertical="center"/>
    </xf>
    <xf numFmtId="0" fontId="0" fillId="0" borderId="10" pivotButton="0" quotePrefix="0" xfId="0"/>
    <xf numFmtId="0" fontId="2" fillId="0" borderId="0" applyAlignment="1" pivotButton="0" quotePrefix="0" xfId="0">
      <alignment horizontal="left" vertical="center"/>
    </xf>
    <xf numFmtId="0" fontId="21" fillId="0" borderId="0" applyAlignment="1" pivotButton="0" quotePrefix="0" xfId="0">
      <alignment horizontal="left" vertical="center" wrapText="1"/>
    </xf>
    <xf numFmtId="0" fontId="21" fillId="0" borderId="0" pivotButton="0" quotePrefix="0" xfId="0"/>
    <xf numFmtId="0" fontId="17" fillId="0" borderId="0" applyAlignment="1" pivotButton="0" quotePrefix="0" xfId="0">
      <alignment horizontal="left" vertical="center" wrapText="1"/>
    </xf>
    <xf numFmtId="0" fontId="98" fillId="7" borderId="0" applyAlignment="1" pivotButton="0" quotePrefix="0" xfId="0">
      <alignment horizontal="left" vertical="center" wrapText="1"/>
    </xf>
    <xf numFmtId="0" fontId="96" fillId="7" borderId="0" pivotButton="0" quotePrefix="0" xfId="0"/>
    <xf numFmtId="0" fontId="95" fillId="7" borderId="0" pivotButton="0" quotePrefix="0" xfId="0"/>
    <xf numFmtId="0" fontId="81" fillId="7" borderId="0" pivotButton="0" quotePrefix="0" xfId="0"/>
    <xf numFmtId="0" fontId="87" fillId="0" borderId="26" applyAlignment="1" pivotButton="0" quotePrefix="0" xfId="0">
      <alignment horizontal="left" vertical="center" wrapText="1"/>
    </xf>
  </cellXfs>
  <cellStyles count="30">
    <cellStyle name="Normal" xfId="0" builtinId="0"/>
    <cellStyle name="cBMilliers" xfId="1"/>
    <cellStyle name="Hyperlink" xfId="2" builtinId="8"/>
    <cellStyle name="Comma" xfId="3" builtinId="3"/>
    <cellStyle name="Milliers 10 3" xfId="4"/>
    <cellStyle name="Milliers 15 2" xfId="5"/>
    <cellStyle name="Milliers 2" xfId="6"/>
    <cellStyle name="Milliers 2 2" xfId="7"/>
    <cellStyle name="Milliers 3" xfId="8"/>
    <cellStyle name="Normal 19 2" xfId="9"/>
    <cellStyle name="Normal 2" xfId="10"/>
    <cellStyle name="Normal 2 10 2 2" xfId="11"/>
    <cellStyle name="Normal 2 10 2 5" xfId="12"/>
    <cellStyle name="Normal 3" xfId="13"/>
    <cellStyle name="Normal 33" xfId="14"/>
    <cellStyle name="Normal 37 2" xfId="15"/>
    <cellStyle name="Normal 4 4" xfId="16"/>
    <cellStyle name="Normal 44" xfId="17"/>
    <cellStyle name="Normal_BP Kouf" xfId="18"/>
    <cellStyle name="Normal_CPC" xfId="19"/>
    <cellStyle name="Normal_GAT_Projet_Mijk_V7" xfId="20"/>
    <cellStyle name="Percent" xfId="21" builtinId="5"/>
    <cellStyle name="Pourcentage 10" xfId="22"/>
    <cellStyle name="Pourcentage 2" xfId="23"/>
    <cellStyle name="Pourcentage 2 2" xfId="24"/>
    <cellStyle name="Followed Hyperlink" xfId="25" builtinId="9" hidden="1"/>
    <cellStyle name="Normal 2 2" xfId="26"/>
    <cellStyle name="Normal 2 3" xfId="27"/>
    <cellStyle name="Hyperlink 2" xfId="28"/>
    <cellStyle name="Comma 2" xfId="29"/>
  </cellStyles>
  <dxfs count="67">
    <dxf>
      <font>
        <condense val="0"/>
        <color indexed="10"/>
        <extend val="0"/>
      </font>
    </dxf>
    <dxf>
      <font>
        <color auto="1"/>
      </font>
      <fill>
        <patternFill>
          <bgColor theme="1"/>
        </patternFill>
      </fill>
      <border>
        <left/>
        <right/>
        <top/>
        <bottom/>
        <vertical/>
        <horizontal/>
      </border>
    </dxf>
    <dxf>
      <font>
        <condense val="0"/>
        <color indexed="10"/>
        <extend val="0"/>
      </font>
    </dxf>
    <dxf>
      <font>
        <color rgb="FF9C0006"/>
      </font>
      <fill>
        <patternFill>
          <bgColor rgb="FFFFC7CE"/>
        </patternFill>
      </fill>
    </dxf>
    <dxf>
      <font>
        <color auto="1"/>
      </font>
      <fill>
        <patternFill>
          <bgColor theme="1"/>
        </patternFill>
      </fill>
      <border>
        <left/>
        <right/>
        <top/>
        <bottom/>
        <vertical/>
        <horizontal/>
      </border>
    </dxf>
    <dxf>
      <font>
        <color auto="1"/>
      </font>
      <fill>
        <patternFill>
          <bgColor theme="1"/>
        </patternFill>
      </fill>
      <border>
        <left/>
        <right/>
        <top/>
        <bottom/>
        <vertical/>
        <horizontal/>
      </border>
    </dxf>
    <dxf>
      <font>
        <color rgb="FF9C0006"/>
      </font>
      <fill>
        <patternFill>
          <bgColor rgb="FFFFC7CE"/>
        </patternFill>
      </fill>
    </dxf>
    <dxf>
      <font>
        <condense val="0"/>
        <color rgb="FF9C0006"/>
        <extend val="0"/>
      </font>
      <fill>
        <patternFill>
          <bgColor rgb="FFFFC7CE"/>
        </patternFill>
      </fill>
    </dxf>
    <dxf>
      <font>
        <color auto="1"/>
      </font>
      <fill>
        <patternFill>
          <bgColor theme="1"/>
        </patternFill>
      </fill>
      <border>
        <left/>
        <right/>
        <top/>
        <bottom/>
        <vertical/>
        <horizontal/>
      </border>
    </dxf>
    <dxf>
      <font>
        <color auto="1"/>
      </font>
      <fill>
        <patternFill>
          <bgColor theme="1"/>
        </patternFill>
      </fill>
      <border>
        <left/>
        <right/>
        <top/>
        <bottom/>
        <vertical/>
        <horizontal/>
      </border>
    </dxf>
    <dxf>
      <font>
        <color rgb="FF9C0006"/>
      </font>
      <fill>
        <patternFill>
          <bgColor rgb="FFFFC7CE"/>
        </patternFill>
      </fill>
    </dxf>
    <dxf>
      <font>
        <color auto="1"/>
      </font>
      <fill>
        <patternFill>
          <bgColor theme="1"/>
        </patternFill>
      </fill>
      <border>
        <left/>
        <right/>
        <top/>
        <bottom/>
        <vertical/>
        <horizontal/>
      </border>
    </dxf>
    <dxf>
      <font>
        <color auto="1"/>
      </font>
      <fill>
        <patternFill>
          <bgColor theme="1"/>
        </patternFill>
      </fill>
      <border>
        <left/>
        <right/>
        <top/>
        <bottom/>
        <vertical/>
        <horizontal/>
      </border>
    </dxf>
    <dxf>
      <font>
        <color auto="1"/>
      </font>
      <fill>
        <patternFill>
          <bgColor theme="1"/>
        </patternFill>
      </fill>
      <border>
        <left/>
        <right/>
        <top/>
        <bottom/>
        <vertical/>
        <horizontal/>
      </border>
    </dxf>
    <dxf>
      <font>
        <color auto="1"/>
      </font>
      <fill>
        <patternFill>
          <bgColor theme="1"/>
        </patternFill>
      </fill>
      <border>
        <left/>
        <right/>
        <top/>
        <bottom/>
        <vertical/>
        <horizontal/>
      </border>
    </dxf>
    <dxf>
      <font>
        <color auto="1"/>
      </font>
      <fill>
        <patternFill>
          <bgColor theme="1"/>
        </patternFill>
      </fill>
      <border>
        <left/>
        <right/>
        <top/>
        <bottom/>
        <vertical/>
        <horizontal/>
      </border>
    </dxf>
    <dxf>
      <font>
        <color auto="1"/>
      </font>
      <fill>
        <patternFill>
          <bgColor theme="1"/>
        </patternFill>
      </fill>
      <border>
        <left/>
        <right/>
        <top/>
        <bottom/>
        <vertical/>
        <horizontal/>
      </border>
    </dxf>
    <dxf>
      <font>
        <color auto="1"/>
      </font>
      <fill>
        <patternFill>
          <bgColor theme="1"/>
        </patternFill>
      </fill>
      <border>
        <left/>
        <right/>
        <top/>
        <bottom/>
        <vertical/>
        <horizontal/>
      </border>
    </dxf>
    <dxf>
      <font>
        <color rgb="FF9C0006"/>
      </font>
      <fill>
        <patternFill>
          <bgColor rgb="FFFFC7CE"/>
        </patternFill>
      </fill>
    </dxf>
    <dxf>
      <font>
        <color rgb="FF9C0006"/>
      </font>
      <fill>
        <patternFill>
          <bgColor rgb="FFFFC7CE"/>
        </patternFill>
      </fill>
    </dxf>
    <dxf>
      <font>
        <color auto="1"/>
      </font>
      <fill>
        <patternFill>
          <bgColor theme="1"/>
        </patternFill>
      </fill>
      <border>
        <left/>
        <right/>
        <top/>
        <bottom/>
        <vertical/>
        <horizontal/>
      </border>
    </dxf>
    <dxf>
      <font>
        <color auto="1"/>
      </font>
      <fill>
        <patternFill>
          <bgColor theme="1"/>
        </patternFill>
      </fill>
      <border>
        <left/>
        <right/>
        <top/>
        <bottom/>
        <vertical/>
        <horizontal/>
      </border>
    </dxf>
    <dxf>
      <font>
        <color auto="1"/>
      </font>
      <fill>
        <patternFill>
          <bgColor theme="1"/>
        </patternFill>
      </fill>
      <border>
        <left/>
        <right/>
        <top/>
        <bottom/>
        <vertical/>
        <horizontal/>
      </border>
    </dxf>
    <dxf>
      <font>
        <color auto="1"/>
      </font>
      <fill>
        <patternFill>
          <bgColor theme="1"/>
        </patternFill>
      </fill>
      <border>
        <left/>
        <right/>
        <top/>
        <bottom/>
        <vertical/>
        <horizontal/>
      </border>
    </dxf>
    <dxf>
      <font>
        <color auto="1"/>
      </font>
      <fill>
        <patternFill>
          <bgColor theme="1"/>
        </patternFill>
      </fill>
      <border>
        <left/>
        <right/>
        <top/>
        <bottom/>
        <vertical/>
        <horizontal/>
      </border>
    </dxf>
    <dxf>
      <font>
        <color rgb="FF9C0006"/>
      </font>
      <fill>
        <patternFill>
          <bgColor rgb="FFFFC7CE"/>
        </patternFill>
      </fill>
    </dxf>
    <dxf>
      <font>
        <color rgb="FF9C0006"/>
      </font>
      <fill>
        <patternFill>
          <bgColor rgb="FFFFC7CE"/>
        </patternFill>
      </fill>
    </dxf>
    <dxf>
      <font>
        <color auto="1"/>
      </font>
      <fill>
        <patternFill>
          <bgColor theme="1"/>
        </patternFill>
      </fill>
      <border>
        <left/>
        <right/>
        <top/>
        <bottom/>
        <vertical/>
        <horizontal/>
      </border>
    </dxf>
    <dxf>
      <font>
        <color auto="1"/>
      </font>
      <fill>
        <patternFill>
          <bgColor theme="1"/>
        </patternFill>
      </fill>
      <border>
        <left/>
        <right/>
        <top/>
        <bottom/>
        <vertical/>
        <horizontal/>
      </border>
    </dxf>
    <dxf>
      <font>
        <color auto="1"/>
      </font>
      <fill>
        <patternFill>
          <bgColor theme="1"/>
        </patternFill>
      </fill>
      <border>
        <left/>
        <right/>
        <top/>
        <bottom/>
        <vertical/>
        <horizontal/>
      </border>
    </dxf>
    <dxf>
      <font>
        <color auto="1"/>
      </font>
      <fill>
        <patternFill>
          <bgColor theme="1"/>
        </patternFill>
      </fill>
      <border>
        <left/>
        <right/>
        <top/>
        <bottom/>
        <vertical/>
        <horizontal/>
      </border>
    </dxf>
    <dxf>
      <font>
        <color auto="1"/>
      </font>
      <fill>
        <patternFill>
          <bgColor theme="1"/>
        </patternFill>
      </fill>
      <border>
        <left/>
        <right/>
        <top/>
        <bottom/>
        <vertical/>
        <horizontal/>
      </border>
    </dxf>
    <dxf>
      <font>
        <color auto="1"/>
      </font>
      <fill>
        <patternFill>
          <bgColor theme="1"/>
        </patternFill>
      </fill>
      <border>
        <left/>
        <right/>
        <top/>
        <bottom/>
        <vertical/>
        <horizontal/>
      </border>
    </dxf>
    <dxf>
      <font>
        <color auto="1"/>
      </font>
      <fill>
        <patternFill>
          <bgColor theme="1"/>
        </patternFill>
      </fill>
      <border>
        <left/>
        <right/>
        <top/>
        <bottom/>
        <vertical/>
        <horizontal/>
      </border>
    </dxf>
    <dxf>
      <font>
        <color auto="1"/>
      </font>
      <fill>
        <patternFill>
          <bgColor theme="1"/>
        </patternFill>
      </fill>
      <border>
        <left/>
        <right/>
        <top/>
        <bottom/>
        <vertical/>
        <horizontal/>
      </border>
    </dxf>
    <dxf>
      <font>
        <color auto="1"/>
      </font>
      <fill>
        <patternFill>
          <bgColor theme="1"/>
        </patternFill>
      </fill>
      <border>
        <left/>
        <right/>
        <top/>
        <bottom/>
        <vertical/>
        <horizontal/>
      </border>
    </dxf>
    <dxf>
      <font>
        <color auto="1"/>
      </font>
      <fill>
        <patternFill>
          <bgColor theme="1"/>
        </patternFill>
      </fill>
      <border>
        <left/>
        <right/>
        <top/>
        <bottom/>
        <vertical/>
        <horizontal/>
      </border>
    </dxf>
    <dxf>
      <font>
        <color rgb="FF9C0006"/>
      </font>
      <fill>
        <patternFill>
          <bgColor rgb="FFFFC7CE"/>
        </patternFill>
      </fill>
    </dxf>
    <dxf>
      <font>
        <color auto="1"/>
      </font>
      <fill>
        <patternFill>
          <bgColor theme="1"/>
        </patternFill>
      </fill>
      <border>
        <left/>
        <right/>
        <top/>
        <bottom/>
        <vertical/>
        <horizontal/>
      </border>
    </dxf>
    <dxf>
      <font>
        <color auto="1"/>
      </font>
      <fill>
        <patternFill>
          <bgColor theme="1"/>
        </patternFill>
      </fill>
      <border>
        <left/>
        <right/>
        <top/>
        <bottom/>
        <vertical/>
        <horizontal/>
      </border>
    </dxf>
    <dxf>
      <font>
        <color auto="1"/>
      </font>
      <fill>
        <patternFill>
          <bgColor theme="1"/>
        </patternFill>
      </fill>
      <border>
        <left/>
        <right/>
        <top/>
        <bottom/>
        <vertical/>
        <horizontal/>
      </border>
    </dxf>
    <dxf>
      <font>
        <color auto="1"/>
      </font>
      <fill>
        <patternFill>
          <bgColor theme="1"/>
        </patternFill>
      </fill>
      <border>
        <left/>
        <right/>
        <top/>
        <bottom/>
        <vertical/>
        <horizontal/>
      </border>
    </dxf>
    <dxf>
      <font>
        <color auto="1"/>
      </font>
      <fill>
        <patternFill>
          <bgColor theme="1"/>
        </patternFill>
      </fill>
      <border>
        <left/>
        <right/>
        <top/>
        <bottom/>
        <vertical/>
        <horizontal/>
      </border>
    </dxf>
    <dxf>
      <font>
        <color auto="1"/>
      </font>
      <fill>
        <patternFill>
          <bgColor theme="1"/>
        </patternFill>
      </fill>
      <border>
        <left/>
        <right/>
        <top/>
        <bottom/>
        <vertical/>
        <horizontal/>
      </border>
    </dxf>
    <dxf>
      <font>
        <color auto="1"/>
      </font>
      <fill>
        <patternFill>
          <bgColor theme="1"/>
        </patternFill>
      </fill>
      <border>
        <left/>
        <right/>
        <top/>
        <bottom/>
        <vertical/>
        <horizontal/>
      </border>
    </dxf>
    <dxf>
      <font>
        <color auto="1"/>
      </font>
      <fill>
        <patternFill>
          <bgColor theme="1"/>
        </patternFill>
      </fill>
      <border>
        <left/>
        <right/>
        <top/>
        <bottom/>
        <vertical/>
        <horizontal/>
      </border>
    </dxf>
    <dxf>
      <font>
        <color auto="1"/>
      </font>
      <fill>
        <patternFill>
          <bgColor theme="1"/>
        </patternFill>
      </fill>
      <border>
        <left/>
        <right/>
        <top/>
        <bottom/>
        <vertical/>
        <horizontal/>
      </border>
    </dxf>
    <dxf>
      <font>
        <color auto="1"/>
      </font>
      <fill>
        <patternFill>
          <bgColor theme="1"/>
        </patternFill>
      </fill>
      <border>
        <left/>
        <right/>
        <top/>
        <bottom/>
        <vertical/>
        <horizontal/>
      </border>
    </dxf>
    <dxf>
      <font>
        <color rgb="FF9C0006"/>
      </font>
      <fill>
        <patternFill>
          <bgColor rgb="FFFFC7CE"/>
        </patternFill>
      </fill>
    </dxf>
    <dxf>
      <font>
        <color rgb="FF709F00"/>
      </font>
      <fill>
        <patternFill>
          <bgColor rgb="FFAEE1A6"/>
        </patternFill>
      </fill>
    </dxf>
    <dxf>
      <font>
        <color rgb="FFC00000"/>
      </font>
      <fill>
        <patternFill>
          <bgColor rgb="FFFFAFAF"/>
        </patternFill>
      </fill>
    </dxf>
    <dxf>
      <font>
        <color auto="1"/>
      </font>
      <fill>
        <patternFill>
          <bgColor theme="1"/>
        </patternFill>
      </fill>
      <border>
        <left/>
        <right/>
        <top/>
        <bottom/>
        <vertical/>
        <horizontal/>
      </border>
    </dxf>
    <dxf>
      <font>
        <color auto="1"/>
      </font>
      <fill>
        <patternFill>
          <bgColor theme="1"/>
        </patternFill>
      </fill>
      <border>
        <left/>
        <right/>
        <top/>
        <bottom/>
        <vertical/>
        <horizontal/>
      </border>
    </dxf>
    <dxf>
      <font>
        <color rgb="FFFF0000"/>
      </font>
      <fill>
        <patternFill>
          <bgColor auto="1"/>
        </patternFill>
      </fill>
    </dxf>
    <dxf>
      <font>
        <color rgb="FF9C0006"/>
      </font>
      <fill>
        <patternFill>
          <bgColor rgb="FFFFC7CE"/>
        </patternFill>
      </fill>
    </dxf>
    <dxf>
      <font>
        <color rgb="FF709F00"/>
      </font>
      <fill>
        <patternFill>
          <bgColor rgb="FFAEE1A6"/>
        </patternFill>
      </fill>
    </dxf>
    <dxf>
      <font>
        <color rgb="FFC00000"/>
      </font>
      <fill>
        <patternFill>
          <bgColor rgb="FFFFAFAF"/>
        </patternFill>
      </fill>
    </dxf>
    <dxf>
      <font>
        <color rgb="FF9C0006"/>
      </font>
      <fill>
        <patternFill>
          <bgColor rgb="FFFFC7CE"/>
        </patternFill>
      </fill>
    </dxf>
    <dxf>
      <font>
        <color rgb="FF9C0006"/>
      </font>
      <fill>
        <patternFill>
          <bgColor rgb="FFFFC7CE"/>
        </patternFill>
      </fill>
    </dxf>
    <dxf>
      <font>
        <color rgb="FF709F00"/>
      </font>
      <fill>
        <patternFill>
          <bgColor rgb="FFAEE1A6"/>
        </patternFill>
      </fill>
    </dxf>
    <dxf>
      <font>
        <color rgb="FFC00000"/>
      </font>
      <fill>
        <patternFill>
          <bgColor rgb="FFFFAFAF"/>
        </patternFill>
      </fill>
    </dxf>
    <dxf>
      <font>
        <color rgb="FF709F00"/>
      </font>
      <fill>
        <patternFill>
          <bgColor rgb="FFAEE1A6"/>
        </patternFill>
      </fill>
    </dxf>
    <dxf>
      <font>
        <color rgb="FFC00000"/>
      </font>
      <fill>
        <patternFill>
          <bgColor rgb="FFFFAFAF"/>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83878A"/>
      </font>
      <fill>
        <patternFill>
          <bgColor rgb="FF83878A"/>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comments/comment1.xml><?xml version="1.0" encoding="utf-8"?>
<comments xmlns="http://schemas.openxmlformats.org/spreadsheetml/2006/main">
  <authors>
    <author>El Azzab, Saad</author>
  </authors>
  <commentList>
    <comment ref="B9" authorId="0" shapeId="0">
      <text>
        <t>ANPMExpert:
Voir ci-contre.</t>
      </text>
    </comment>
  </commentList>
</comments>
</file>

<file path=xl/comments/comment2.xml><?xml version="1.0" encoding="utf-8"?>
<comments xmlns="http://schemas.openxmlformats.org/spreadsheetml/2006/main">
  <authors>
    <author>El Azzab, Saad</author>
  </authors>
  <commentList>
    <comment ref="B9" authorId="0" shapeId="0">
      <text>
        <t>ANPMExpert:
L'identifiant unique est le code attribué lors de votre inscription sur la plateforme JISR AL MOUKAWALA de MarocPME (Merci d'introduire que le chiffre sans INV)</t>
      </text>
    </comment>
    <comment ref="B10" authorId="0" shapeId="0">
      <text>
        <t>ANPMExpert:
La raison sociale de votre entreprise correspond à son nom officiel déclaré au moment de la création, vous pouvez la retrouver au niveau de la plateforme directinfo.ma de l'OMPIC.</t>
      </text>
    </comment>
    <comment ref="B11" authorId="0" shapeId="0">
      <text>
        <t>ANPMExpert:
Le montant du capital social renseigné doit correspondre au montant qui figure au niveau de votre RC.</t>
      </text>
    </comment>
    <comment ref="B12" authorId="0" shapeId="0">
      <text>
        <t>ANPMExpert:
Si vous n'arrivez pas à retrouver le secteur d'activité de votre entreprise, vous pouvez choisir "Autre".</t>
      </text>
    </comment>
    <comment ref="B14" authorId="0" shapeId="0">
      <text>
        <t>ANPMExpert:
Par partenaire financier on désigne la banque et/ou société de leasing qui vous accompagne pour la mise en place de votre projet. Merci de souligner qu'en cas de financement par fonds propres vous devez choisir la banque émettrice de l'attestation de capacité financière.</t>
      </text>
    </comment>
    <comment ref="B19" authorId="0" shapeId="0">
      <text>
        <t xml:space="preserve">ANPMExpert:
Il suffit de décrire brièvement votre projet de développement en suivant l'exemple ci-après : "Mise en place (Construction, Amènagement et Achat d'équipements) d’un complexe hôtelier ….".
 </t>
      </text>
    </comment>
    <comment ref="B20" authorId="0" shapeId="0">
      <text>
        <t>ANPMExpert:
Par Ville on désigne la ville au niveau de laquelle le projet d'investissement devrait être réalisé (ville d'installation de l'équipement productif).</t>
      </text>
    </comment>
    <comment ref="B21" authorId="0" shapeId="0">
      <text>
        <t>ANPMExpert:
Il est demandé de mettre le planning prévisionnel de réalisation de votre projet d'investissement sous le format suivant du mois/année à mois/année.</t>
      </text>
    </comment>
    <comment ref="B22" authorId="0" shapeId="0">
      <text>
        <t xml:space="preserve">ANPMExpert:
Vous êtes invité à renseigner la date prévue du lancement opérationnel du projet (date du démarrage). </t>
      </text>
    </comment>
  </commentList>
</comments>
</file>

<file path=xl/comments/comment3.xml><?xml version="1.0" encoding="utf-8"?>
<comments xmlns="http://schemas.openxmlformats.org/spreadsheetml/2006/main">
  <authors>
    <author>El Azzab, Saad</author>
  </authors>
  <commentList>
    <comment ref="F16" authorId="0" shapeId="0">
      <text>
        <t>ANPMExpert:
Par type de justificatif on désigne le type de la pièce fournie (Devis, facture, facture pro forma..).</t>
      </text>
    </comment>
    <comment ref="B168" authorId="0" shapeId="0">
      <text>
        <t>PMExpert:
Les frais d'approche ne doivent pas dépasser 2,5% du montant global de la rubrique Matériel d'équipement et de manutention et concernent essentiellement : Transport, Dédouanement, Transit, Assurance, Transport jusqu'au site, Installation, raccordements et Formations</t>
      </text>
    </comment>
  </commentList>
</comments>
</file>

<file path=xl/comments/comment4.xml><?xml version="1.0" encoding="utf-8"?>
<comments xmlns="http://schemas.openxmlformats.org/spreadsheetml/2006/main">
  <authors>
    <author>Saad El Azzab</author>
  </authors>
  <commentList>
    <comment ref="B29" authorId="0" shapeId="0">
      <text>
        <t xml:space="preserve">PMExpert:
Étant donné que le versement de la prime intervient après la réalisation effective du programme d'investissement, merci de bien vouloir détailler dans ce tableau la répartition initiale du/des mode(s) de financement retenu(s), sans tenir compte de l'attribution de la prime. Le montant total figurant dans ce tableau doit impérativement correspondre au montant total du programme d'investissement.
</t>
      </text>
    </comment>
  </commentList>
</comment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jpeg" Id="rId2"/></Relationships>
</file>

<file path=xl/drawings/_rels/drawing2.xml.rels><Relationships xmlns="http://schemas.openxmlformats.org/package/2006/relationships"><Relationship Type="http://schemas.openxmlformats.org/officeDocument/2006/relationships/image" Target="/xl/media/image3.jpeg" Id="rId1"/></Relationships>
</file>

<file path=xl/drawings/drawing1.xml><?xml version="1.0" encoding="utf-8"?>
<wsDr xmlns="http://schemas.openxmlformats.org/drawingml/2006/spreadsheetDrawing">
  <twoCellAnchor editAs="oneCell">
    <from>
      <col>1</col>
      <colOff>267340</colOff>
      <row>8</row>
      <rowOff>44824</rowOff>
    </from>
    <to>
      <col>3</col>
      <colOff>30867</colOff>
      <row>23</row>
      <rowOff>68672</rowOff>
    </to>
    <pic>
      <nvPicPr>
        <cNvPr id="2" name="Picture 1"/>
        <cNvPicPr preferRelativeResize="0">
          <a:picLocks xmlns:a="http://schemas.openxmlformats.org/drawingml/2006/main" noChangeAspect="1"/>
        </cNvPicPr>
      </nvPicPr>
      <blipFill>
        <a:blip xmlns:a="http://schemas.openxmlformats.org/drawingml/2006/main" xmlns:r="http://schemas.openxmlformats.org/officeDocument/2006/relationships" r:embed="rId1"/>
        <a:srcRect xmlns:a="http://schemas.openxmlformats.org/drawingml/2006/main" l="45" r="45"/>
        <a:stretch xmlns:a="http://schemas.openxmlformats.org/drawingml/2006/main">
          <a:fillRect/>
        </a:stretch>
      </blipFill>
      <spPr>
        <a:xfrm xmlns:a="http://schemas.openxmlformats.org/drawingml/2006/main">
          <a:off x="451490" y="1010024"/>
          <a:ext cx="2081277" cy="2079782"/>
        </a:xfrm>
        <a:prstGeom xmlns:a="http://schemas.openxmlformats.org/drawingml/2006/main" prst="rect">
          <avLst/>
        </a:prstGeom>
        <a:ln xmlns:a="http://schemas.openxmlformats.org/drawingml/2006/main">
          <a:prstDash val="solid"/>
        </a:ln>
      </spPr>
    </pic>
    <clientData/>
  </twoCellAnchor>
  <twoCellAnchor editAs="oneCell">
    <from>
      <col>0</col>
      <colOff>146050</colOff>
      <row>0</row>
      <rowOff>63500</rowOff>
    </from>
    <to>
      <col>9</col>
      <colOff>884000</colOff>
      <row>4</row>
      <rowOff>107150</rowOff>
    </to>
    <pic>
      <nvPicPr>
        <cNvPr id="8" name="Picture 7"/>
        <cNvPicPr>
          <a:picLocks xmlns:a="http://schemas.openxmlformats.org/drawingml/2006/main"/>
        </cNvPicPr>
      </nvPicPr>
      <blipFill rotWithShape="1">
        <a:blip xmlns:a="http://schemas.openxmlformats.org/drawingml/2006/main" xmlns:r="http://schemas.openxmlformats.org/officeDocument/2006/relationships" r:embed="rId2"/>
        <a:srcRect xmlns:a="http://schemas.openxmlformats.org/drawingml/2006/main" t="1842" b="92403"/>
        <a:stretch xmlns:a="http://schemas.openxmlformats.org/drawingml/2006/main">
          <a:fillRect/>
        </a:stretch>
      </blipFill>
      <spPr bwMode="auto">
        <a:xfrm xmlns:a="http://schemas.openxmlformats.org/drawingml/2006/main">
          <a:off x="146050" y="63500"/>
          <a:ext cx="6573600" cy="558000"/>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2.xml><?xml version="1.0" encoding="utf-8"?>
<wsDr xmlns="http://schemas.openxmlformats.org/drawingml/2006/spreadsheetDrawing">
  <twoCellAnchor editAs="oneCell">
    <from>
      <col>3</col>
      <colOff>844549</colOff>
      <row>0</row>
      <rowOff>0</rowOff>
    </from>
    <to>
      <col>3</col>
      <colOff>1797050</colOff>
      <row>3</row>
      <rowOff>134150</rowOff>
    </to>
    <pic>
      <nvPicPr>
        <cNvPr id="3" name="Picture 2"/>
        <cNvPicPr>
          <a:picLocks xmlns:a="http://schemas.openxmlformats.org/drawingml/2006/main" noChangeAspect="1"/>
        </cNvPicPr>
      </nvPicPr>
      <blipFill rotWithShape="1">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a:xfrm xmlns:a="http://schemas.openxmlformats.org/drawingml/2006/main">
          <a:off x="1581149" y="577050"/>
          <a:ext cx="952501" cy="832650"/>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Theme Deloitte 2020">
  <a:themeElements>
    <a:clrScheme name="Custom 1">
      <a:dk1>
        <a:sysClr val="windowText" lastClr="000000"/>
      </a:dk1>
      <a:lt1>
        <a:sysClr val="window" lastClr="FFFFFF"/>
      </a:lt1>
      <a:dk2>
        <a:srgbClr val="D0D0CE"/>
      </a:dk2>
      <a:lt2>
        <a:srgbClr val="53565A"/>
      </a:lt2>
      <a:accent1>
        <a:srgbClr val="86BC25"/>
      </a:accent1>
      <a:accent2>
        <a:srgbClr val="43B02A"/>
      </a:accent2>
      <a:accent3>
        <a:srgbClr val="26890D"/>
      </a:accent3>
      <a:accent4>
        <a:srgbClr val="046A38"/>
      </a:accent4>
      <a:accent5>
        <a:srgbClr val="0D8390"/>
      </a:accent5>
      <a:accent6>
        <a:srgbClr val="007CB0"/>
      </a:accent6>
      <a:hlink>
        <a:srgbClr val="00A3E0"/>
      </a:hlink>
      <a:folHlink>
        <a:srgbClr val="7F7F7F"/>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gray">
        <a:solidFill>
          <a:schemeClr val="accent3"/>
        </a:solidFill>
        <a:ln w="19050" algn="ctr">
          <a:noFill/>
          <a:miter lim="800000"/>
          <a:headEnd/>
          <a:tailEnd/>
        </a:ln>
      </a:spPr>
      <a:bodyPr wrap="square" lIns="88900" tIns="88900" rIns="88900" bIns="88900" rtlCol="0" anchor="ctr"/>
      <a:lstStyle>
        <a:defPPr>
          <a:lnSpc>
            <a:spcPct val="106000"/>
          </a:lnSpc>
          <a:buFont typeface="Wingdings 2" pitchFamily="18" charset="2"/>
          <a:buNone/>
          <a:defRPr sz="1600" b="1" dirty="0" smtClean="0">
            <a:solidFill>
              <a:schemeClr val="bg1"/>
            </a:solidFill>
          </a:defRPr>
        </a:defPPr>
      </a:lstStyle>
    </a:spDef>
    <a:lnDef>
      <a:spPr>
        <a:ln>
          <a:solidFill>
            <a:schemeClr val="tx2"/>
          </a:solidFill>
        </a:ln>
      </a:spPr>
      <a:bodyPr/>
      <a:lstStyle/>
      <a:style>
        <a:lnRef idx="1">
          <a:schemeClr val="accent1"/>
        </a:lnRef>
        <a:fillRef idx="0">
          <a:schemeClr val="accent1"/>
        </a:fillRef>
        <a:effectRef idx="0">
          <a:schemeClr val="accent1"/>
        </a:effectRef>
        <a:fontRef idx="minor">
          <a:schemeClr val="tx1"/>
        </a:fontRef>
      </a:style>
    </a:lnDef>
    <a:txDef>
      <a:spPr>
        <a:noFill/>
      </a:spPr>
      <a:bodyPr wrap="square" lIns="0" tIns="0" rIns="0" bIns="0" rtlCol="0">
        <a:spAutoFit/>
      </a:bodyPr>
      <a:lstStyle>
        <a:defPPr marL="203200" indent="-203200">
          <a:spcBef>
            <a:spcPts val="600"/>
          </a:spcBef>
          <a:buSzPct val="100000"/>
          <a:buFont typeface="Arial"/>
          <a:buChar char="•"/>
          <a:defRPr dirty="0" smtClean="0">
            <a:solidFill>
              <a:srgbClr val="313131"/>
            </a:solidFill>
          </a:defRPr>
        </a:defPPr>
      </a:lstStyle>
    </a:txDef>
  </a:objectDefaults>
  <a:extraClrSchemeLst/>
  <a:custClrLst>
    <a:custClr name="Green 7">
      <a:srgbClr val="2C5234"/>
    </a:custClr>
    <a:custClr name="Green 6">
      <a:srgbClr val="046A38"/>
    </a:custClr>
    <a:custClr name="Green 5">
      <a:srgbClr val="009A44"/>
    </a:custClr>
    <a:custClr name="Green 4">
      <a:srgbClr val="43B02A"/>
    </a:custClr>
    <a:custClr name="Deloitte Green">
      <a:srgbClr val="86BC25"/>
    </a:custClr>
    <a:custClr name="Green 2">
      <a:srgbClr val="C4D600"/>
    </a:custClr>
    <a:custClr name="Green 1">
      <a:srgbClr val="E3E48D"/>
    </a:custClr>
    <a:custClr name="Teal 7">
      <a:srgbClr val="004F59"/>
    </a:custClr>
    <a:custClr name="Teal 6">
      <a:srgbClr val="007680"/>
    </a:custClr>
    <a:custClr name="Teal 5">
      <a:srgbClr val="0097A9"/>
    </a:custClr>
    <a:custClr name="Teal 4">
      <a:srgbClr val="00ABAB"/>
    </a:custClr>
    <a:custClr name="Teal 3">
      <a:srgbClr val="6FC2B4"/>
    </a:custClr>
    <a:custClr name="Teal 2">
      <a:srgbClr val="9DD4CF"/>
    </a:custClr>
    <a:custClr name="Teal 1">
      <a:srgbClr val="DDEFE8"/>
    </a:custClr>
    <a:custClr name="Blue 7">
      <a:srgbClr val="041E42"/>
    </a:custClr>
    <a:custClr name="Blue 6">
      <a:srgbClr val="012169"/>
    </a:custClr>
    <a:custClr name="Blue 5">
      <a:srgbClr val="005587"/>
    </a:custClr>
    <a:custClr name="Blue 4">
      <a:srgbClr val="0076A8"/>
    </a:custClr>
    <a:custClr name="Blue 3">
      <a:srgbClr val="00A3E0"/>
    </a:custClr>
    <a:custClr name="Blue 2">
      <a:srgbClr val="62B5E5"/>
    </a:custClr>
    <a:custClr name="Blue 1">
      <a:srgbClr val="A0DCFF"/>
    </a:custClr>
    <a:custClr name="Cool Gray 11">
      <a:srgbClr val="53565A"/>
    </a:custClr>
    <a:custClr name="Cool Gray 10">
      <a:srgbClr val="63666A"/>
    </a:custClr>
    <a:custClr name="Cool Gray 9">
      <a:srgbClr val="75787B"/>
    </a:custClr>
    <a:custClr name="Cool Gray 7">
      <a:srgbClr val="97999B"/>
    </a:custClr>
    <a:custClr name="Cool Gray 6">
      <a:srgbClr val="A7A8AA"/>
    </a:custClr>
    <a:custClr name="Cool Gray 4">
      <a:srgbClr val="BBBCBC"/>
    </a:custClr>
    <a:custClr name="Cool Gray 2">
      <a:srgbClr val="D0D0CE"/>
    </a:custClr>
    <a:custClr name="White">
      <a:srgbClr val="FFFFFF"/>
    </a:custClr>
    <a:custClr name="Black">
      <a:srgbClr val="000000"/>
    </a:custClr>
    <a:custClr name="Red">
      <a:srgbClr val="DA291C"/>
    </a:custClr>
    <a:custClr name="Orange">
      <a:srgbClr val="ED8B00"/>
    </a:custClr>
    <a:custClr name="Yellow">
      <a:srgbClr val="FFCD00"/>
    </a:custClr>
  </a:custClrLst>
  <a:extLst>
    <a:ext uri="{05A4C25C-085E-4340-85A3-A5531E510DB2}">
      <thm15:themeFamily xmlns:thm15="http://schemas.microsoft.com/office/thememl/2012/main" name="Theme Deloitte 2020" id="{EC4F8083-0700-4D2C-AFB4-17B7EBEB5B6D}" vid="{889B061C-1BAE-4203-AE52-10946E3EEC86}"/>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5.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sheet1.xml><?xml version="1.0" encoding="utf-8"?>
<worksheet xmlns="http://schemas.openxmlformats.org/spreadsheetml/2006/main">
  <sheetPr>
    <tabColor theme="1"/>
    <outlinePr summaryBelow="1" summaryRight="1"/>
    <pageSetUpPr/>
  </sheetPr>
  <dimension ref="B1:L29"/>
  <sheetViews>
    <sheetView showGridLines="0" zoomScale="130" zoomScaleNormal="130" workbookViewId="0">
      <selection activeCell="G20" sqref="G20"/>
    </sheetView>
  </sheetViews>
  <sheetFormatPr baseColWidth="8" defaultColWidth="0" defaultRowHeight="11.25" customHeight="1" zeroHeight="1"/>
  <cols>
    <col width="2.54296875" customWidth="1" style="367" min="1" max="1"/>
    <col width="19.54296875" customWidth="1" style="367" min="2" max="2"/>
    <col width="13.54296875" customWidth="1" style="367" min="3" max="3"/>
    <col width="2.54296875" customWidth="1" style="367" min="4" max="4"/>
    <col width="0.1796875" customWidth="1" style="367" min="5" max="5"/>
    <col width="2.54296875" customWidth="1" style="367" min="6" max="6"/>
    <col width="13.54296875" customWidth="1" style="367" min="7" max="7"/>
    <col width="19.54296875" customWidth="1" style="367" min="8" max="8"/>
    <col width="8.81640625" customWidth="1" style="367" min="9" max="9"/>
    <col width="13.54296875" customWidth="1" style="367" min="10" max="10"/>
    <col width="2.54296875" customWidth="1" style="367" min="11" max="11"/>
    <col hidden="1" width="1.54296875" customWidth="1" style="67" min="12" max="12"/>
    <col hidden="1" width="20.81640625" customWidth="1" style="367" min="13" max="13"/>
    <col hidden="1" width="8.7265625" customWidth="1" style="367" min="14" max="14"/>
    <col hidden="1" width="8.7265625" customWidth="1" style="367" min="15" max="16384"/>
  </cols>
  <sheetData>
    <row r="1" ht="8.15" customFormat="1" customHeight="1" s="365">
      <c r="L1" s="59" t="n"/>
    </row>
    <row r="2" ht="11.25" customFormat="1" customHeight="1" s="365">
      <c r="L2" s="59" t="n"/>
    </row>
    <row r="3" ht="11.25" customFormat="1" customHeight="1" s="365">
      <c r="L3" s="59" t="n"/>
    </row>
    <row r="4" ht="11.25" customFormat="1" customHeight="1" s="365">
      <c r="L4" s="59" t="n"/>
    </row>
    <row r="5" ht="11.25" customFormat="1" customHeight="1" s="372">
      <c r="L5" s="68" t="n"/>
    </row>
    <row r="6" ht="2.15" customFormat="1" customHeight="1" s="372">
      <c r="L6" s="68" t="n"/>
    </row>
    <row r="7" ht="11.25" customFormat="1" customHeight="1" s="372">
      <c r="L7" s="68" t="n"/>
    </row>
    <row r="8" ht="11.25" customFormat="1" customHeight="1" s="372">
      <c r="L8" s="68" t="n"/>
    </row>
    <row r="9" ht="11.25" customFormat="1" customHeight="1" s="372">
      <c r="L9" s="68" t="n"/>
    </row>
    <row r="10" ht="11.25" customFormat="1" customHeight="1" s="372">
      <c r="L10" s="68" t="n"/>
    </row>
    <row r="11" ht="11.25" customFormat="1" customHeight="1" s="372">
      <c r="E11" s="61" t="n"/>
      <c r="L11" s="68" t="n"/>
    </row>
    <row r="12" ht="13" customFormat="1" customHeight="1" s="372">
      <c r="E12" s="61" t="n"/>
      <c r="G12" s="66" t="inlineStr">
        <is>
          <t>[Business plan]</t>
        </is>
      </c>
      <c r="L12" s="59" t="n"/>
    </row>
    <row r="13" ht="11.25" customFormat="1" customHeight="1" s="372">
      <c r="E13" s="61" t="n"/>
      <c r="G13" s="371" t="inlineStr">
        <is>
          <t>PROGRAMME GO SIYAHA</t>
        </is>
      </c>
      <c r="J13" s="75" t="inlineStr">
        <is>
          <t>Edition</t>
        </is>
      </c>
      <c r="L13" s="59" t="n"/>
    </row>
    <row r="14" ht="11.25" customFormat="1" customHeight="1" s="372">
      <c r="B14" s="367" t="n"/>
      <c r="C14" s="367" t="n"/>
      <c r="E14" s="61" t="n"/>
      <c r="J14" s="74" t="inlineStr">
        <is>
          <t xml:space="preserve">
2026</t>
        </is>
      </c>
      <c r="K14" s="65" t="n"/>
      <c r="L14" s="59" t="n"/>
    </row>
    <row r="15" ht="13" customFormat="1" customHeight="1" s="365">
      <c r="E15" s="59" t="n"/>
      <c r="G15" s="370" t="inlineStr">
        <is>
          <t>Soutien à l'investissement de croissance</t>
        </is>
      </c>
      <c r="K15" s="370" t="n"/>
      <c r="L15" s="59" t="n"/>
    </row>
    <row r="16" ht="2.25" customFormat="1" customHeight="1" s="365">
      <c r="E16" s="59" t="n"/>
      <c r="G16" s="62" t="n"/>
      <c r="H16" s="63" t="n"/>
      <c r="I16" s="63" t="n"/>
      <c r="J16" s="63" t="n"/>
      <c r="K16" s="63" t="n"/>
      <c r="L16" s="59" t="n"/>
    </row>
    <row r="17" ht="0.65" customFormat="1" customHeight="1" s="365">
      <c r="E17" s="59" t="n"/>
      <c r="G17" s="59" t="n"/>
      <c r="L17" s="59" t="n"/>
    </row>
    <row r="18" ht="2.25" customFormat="1" customHeight="1" s="365">
      <c r="E18" s="59" t="n"/>
      <c r="L18" s="59" t="n"/>
    </row>
    <row r="19" ht="13" customFormat="1" customHeight="1" s="365">
      <c r="E19" s="59" t="n"/>
      <c r="G19" s="80">
        <f>Synthèse!D9</f>
        <v/>
      </c>
      <c r="L19" s="59" t="n"/>
    </row>
    <row r="20" ht="22.5" customFormat="1" customHeight="1" s="365">
      <c r="E20" s="59" t="n"/>
      <c r="G20" s="69">
        <f>IF(ISBLANK(Synthèse!D10),"",Synthèse!D10)</f>
        <v/>
      </c>
      <c r="L20" s="59" t="n"/>
    </row>
    <row r="21" ht="13" customFormat="1" customHeight="1" s="365">
      <c r="E21" s="59" t="n"/>
      <c r="G21" s="369">
        <f>IF(Bilan!A3="Equilibré","","Merci de checker l'équilibre de votre bilan")</f>
        <v/>
      </c>
      <c r="L21" s="59" t="n"/>
    </row>
    <row r="22" ht="15" customFormat="1" customHeight="1" s="365">
      <c r="E22" s="59" t="n"/>
      <c r="G22" s="364">
        <f>IF('Mode de financement'!$A$3="Cohérent","","Merci de checker la cohérence de votre plan de financement (Mode de financement)")&amp;IF('Synthèse du PI'!$A$3="Cohérent","","ainsi que la cohérence du financement de votre PI (Synthèse du PI)")</f>
        <v/>
      </c>
      <c r="L22" s="59" t="n"/>
    </row>
    <row r="23" ht="15" customFormat="1" customHeight="1" s="365">
      <c r="L23" s="59" t="n"/>
    </row>
    <row r="24" ht="11.25" customFormat="1" customHeight="1" s="365">
      <c r="L24" s="59" t="n"/>
    </row>
    <row r="25" ht="11.25" customFormat="1" customHeight="1" s="365">
      <c r="B25" s="368" t="n"/>
      <c r="L25" s="59" t="n"/>
    </row>
    <row r="26" ht="14.5" customHeight="1" s="374">
      <c r="C26" s="72" t="n"/>
      <c r="D26" s="72" t="n"/>
      <c r="E26" s="72" t="n"/>
      <c r="F26" s="72" t="n"/>
      <c r="G26" s="72" t="n"/>
      <c r="H26" s="72" t="n"/>
      <c r="I26" s="72" t="n"/>
      <c r="J26" s="72" t="n"/>
      <c r="K26" s="71" t="n"/>
    </row>
    <row r="27" ht="12" customHeight="1" s="374">
      <c r="B27" s="363" t="inlineStr">
        <is>
          <t>RAPP-20/MPS-MT-01/V03/23022026</t>
        </is>
      </c>
      <c r="C27" s="72" t="n"/>
      <c r="D27" s="72" t="n"/>
      <c r="E27" s="72" t="n"/>
      <c r="F27" s="72" t="n"/>
      <c r="G27" s="72" t="n"/>
      <c r="H27" s="72" t="n"/>
      <c r="I27" s="72" t="n"/>
      <c r="J27" s="72" t="n"/>
      <c r="K27" s="71" t="n"/>
    </row>
    <row r="28" ht="12" customHeight="1" s="374">
      <c r="B28" s="366" t="inlineStr">
        <is>
          <t>© 2025 Deloitte Financial Advisory - Membre de Deloitte Touche Tohmatsu Limited.</t>
        </is>
      </c>
      <c r="H28" s="72" t="n"/>
      <c r="I28" s="72" t="n"/>
      <c r="J28" s="72" t="n"/>
      <c r="K28" s="71" t="n"/>
    </row>
    <row r="29" hidden="1" ht="12" customHeight="1" s="374">
      <c r="C29" s="71" t="n"/>
      <c r="D29" s="71" t="n"/>
      <c r="E29" s="71" t="n"/>
      <c r="F29" s="71" t="n"/>
      <c r="G29" s="71" t="n"/>
      <c r="H29" s="71" t="n"/>
      <c r="I29" s="71" t="n"/>
      <c r="J29" s="71" t="n"/>
      <c r="K29" s="71" t="n"/>
    </row>
    <row r="30" hidden="1" ht="12" customFormat="1" customHeight="1" s="67"/>
    <row r="31" hidden="1" ht="12" customHeight="1" s="374"/>
  </sheetData>
  <sheetProtection selectLockedCells="0" selectUnlockedCells="0" algorithmName="SHA-512" sheet="1" objects="1" insertRows="1" insertHyperlinks="1" autoFilter="1" scenarios="1" formatColumns="1" deleteColumns="1" insertColumns="1" pivotTables="1" deleteRows="1" formatCells="1" saltValue="avbmPkOzuOrs8yy2dqqo5g==" formatRows="1" sort="1" spinCount="100000" hashValue="ICYWyCnnP+83O8PfX/S/AyUdRObGRxmAA+ujHl0m/xfeqgrndeGd7yDipku/tdBCFktxTzC3PQ8yAsWnEhXf9g=="/>
  <mergeCells count="6">
    <mergeCell ref="G22:J23"/>
    <mergeCell ref="B28:G28"/>
    <mergeCell ref="B25:C25"/>
    <mergeCell ref="G21:J21"/>
    <mergeCell ref="G15:J15"/>
    <mergeCell ref="G13:I14"/>
  </mergeCells>
  <pageMargins left="0.7" right="0.7" top="0.75" bottom="0.75" header="0.3" footer="0.3"/>
  <pageSetup orientation="portrait" paperSize="9"/>
  <drawing xmlns:r="http://schemas.openxmlformats.org/officeDocument/2006/relationships" r:id="rId1"/>
</worksheet>
</file>

<file path=xl/worksheets/sheet2.xml><?xml version="1.0" encoding="utf-8"?>
<worksheet xmlns="http://schemas.openxmlformats.org/spreadsheetml/2006/main">
  <sheetPr>
    <tabColor theme="1"/>
    <outlinePr summaryBelow="1" summaryRight="1"/>
    <pageSetUpPr/>
  </sheetPr>
  <dimension ref="A1:F25"/>
  <sheetViews>
    <sheetView showGridLines="0" topLeftCell="A2" zoomScale="145" zoomScaleNormal="145" workbookViewId="0">
      <selection activeCell="B21" sqref="B21"/>
    </sheetView>
  </sheetViews>
  <sheetFormatPr baseColWidth="8" defaultColWidth="0" defaultRowHeight="12.5" zeroHeight="1"/>
  <cols>
    <col width="4.453125" customWidth="1" style="374" min="1" max="1"/>
    <col width="5.81640625" customWidth="1" style="374" min="2" max="2"/>
    <col width="0.26953125" customWidth="1" style="374" min="3" max="3"/>
    <col width="103.1796875" customWidth="1" style="374" min="4" max="4"/>
    <col width="4.453125" customWidth="1" style="374" min="5" max="5"/>
    <col hidden="1" width="13" customWidth="1" style="374" min="6" max="33"/>
    <col hidden="1" width="8.7265625" customWidth="1" style="374" min="34" max="34"/>
    <col hidden="1" width="8.7265625" customWidth="1" style="374" min="35" max="16384"/>
  </cols>
  <sheetData>
    <row r="1" ht="20.15" customHeight="1" s="374">
      <c r="A1" s="380" t="n"/>
      <c r="B1" s="380" t="n"/>
      <c r="C1" s="380" t="n"/>
      <c r="D1" s="380" t="n"/>
      <c r="E1" s="380" t="n"/>
    </row>
    <row r="2" ht="22.5" customHeight="1" s="374">
      <c r="B2" s="375" t="inlineStr">
        <is>
          <t>ANPMExpert | Votre nouvel assistant virtuel</t>
        </is>
      </c>
      <c r="E2" s="275" t="n"/>
      <c r="F2" s="275" t="n"/>
    </row>
    <row r="4" ht="20.15" customHeight="1" s="374"/>
    <row r="5" ht="36.65" customHeight="1" s="374">
      <c r="B5" s="373" t="inlineStr">
        <is>
          <t xml:space="preserve">Bonjour Madame, Monsieur,
Je m'appelle ANPMExpert, et j'ai le plaisir de vous assister afin de bien renseigner votre nouveau modèle du business plan ISTITMAR.
Avant de commencer, il me semble pertinent de présenter la légende qui devrait faciliter la préparation de votre business plan : </t>
        </is>
      </c>
    </row>
    <row r="6" ht="11.25" customHeight="1" s="374">
      <c r="B6" s="276" t="n"/>
      <c r="D6" s="396" t="inlineStr">
        <is>
          <t>Cellule à renseigner par vos soins.</t>
        </is>
      </c>
    </row>
    <row r="7" ht="11.25" customHeight="1" s="374">
      <c r="B7" s="277" t="n"/>
      <c r="D7" s="396" t="inlineStr">
        <is>
          <t>Cellule calculée, aucune intervention n'est sollicitée.</t>
        </is>
      </c>
    </row>
    <row r="8" ht="11.25" customHeight="1" s="374">
      <c r="B8" s="278" t="n"/>
      <c r="D8" s="396" t="inlineStr">
        <is>
          <t>Cellule calculée, aucune intervention n'est sollicitée.</t>
        </is>
      </c>
    </row>
    <row r="9" ht="11.25" customHeight="1" s="374" thickBot="1">
      <c r="B9" t="n"/>
      <c r="D9" s="396" t="inlineStr">
        <is>
          <t>Cellule contenant une indication, il suffit de mettre le curseur sur la cellule pour apercevoir le commentaire.</t>
        </is>
      </c>
    </row>
    <row r="10" ht="11.25" customHeight="1" s="374" thickBot="1">
      <c r="B10" s="279" t="n"/>
      <c r="D10" s="396" t="inlineStr">
        <is>
          <t>Cellule de commentaire préliminaire qui présente des rappels d'information en lien avec le tableau concerné.</t>
        </is>
      </c>
    </row>
    <row r="11" ht="2.25" customHeight="1" s="374"/>
    <row r="12">
      <c r="B12" s="373" t="inlineStr">
        <is>
          <t>Je tiens également à souligner ces indications clefs pour mieux manipuler le présent modèle du BP :</t>
        </is>
      </c>
    </row>
    <row r="13" ht="11.25" customHeight="1" s="374">
      <c r="B13" s="280" t="inlineStr">
        <is>
          <t>&gt; Merci de ne pas ajouter/supprimer des feuilles, lignes et/ou colonnes du présent modèle afin de préserver sa consistance.</t>
        </is>
      </c>
    </row>
    <row r="14" ht="11.25" customHeight="1" s="374">
      <c r="B14" s="280" t="inlineStr">
        <is>
          <t>&gt; Je vous recommande fortement de renseigner soigneusement la "Synthèse" préalablement à toute autre section du présent support.</t>
        </is>
      </c>
    </row>
    <row r="15" ht="11.25" customHeight="1" s="374">
      <c r="B15" s="280" t="inlineStr">
        <is>
          <t>&gt; Avant de transmettre votre BP sur la plateforme JISR AL-MOKAWALA, vérifiez si la "Couverture" du présent modèle affiche un/des message(s) d'erreurs.</t>
        </is>
      </c>
    </row>
    <row r="16" ht="11.25" customHeight="1" s="374">
      <c r="B16" s="280" t="inlineStr">
        <is>
          <t>&gt; La protection des feuilles a été instaurée pour garantir la fiabilité des élèments fournis, il est primordiale de ne pas procéder au décryptage des feuilles et/ou modèle.</t>
        </is>
      </c>
    </row>
    <row r="17" ht="11.25" customHeight="1" s="374">
      <c r="B17" s="280" t="inlineStr">
        <is>
          <t>&gt; Veiller à respecter l'unité de chaque cellule/tableau avant de procéder à l'introduction des réponses/chiffres (e.g., les états financiers sont à présenter en KMAD).</t>
        </is>
      </c>
    </row>
    <row r="18">
      <c r="B18" s="280" t="inlineStr">
        <is>
          <t>&gt; Il est préférable de présenter le maximum possible de détail (saisie par ligne de facture,fournisseurs, numéro du justificatif..) au niveau de votre détail du PI.</t>
        </is>
      </c>
    </row>
    <row r="19">
      <c r="B19" s="280" t="inlineStr">
        <is>
          <t>&gt; Il faut obligatoirement renseigner (en sus du CPC prévisionnel) le CPC projet afin de permettre au modèle de procéder aux calculs nécessaires.</t>
        </is>
      </c>
    </row>
    <row r="20">
      <c r="B20" s="280" t="inlineStr">
        <is>
          <t>&gt; Merci de noter que les feuilles marquées en noir ne nécessitent pas d'intervention de votre part.</t>
        </is>
      </c>
    </row>
    <row r="21">
      <c r="B21" s="280" t="inlineStr">
        <is>
          <t>&gt; En cas de blocage, n'hésitez pas à adresser votre problème technique (explication et capture d'écran) via votre espace candidature JISR AL-MOKAWALA.</t>
        </is>
      </c>
    </row>
    <row r="22" ht="2.25" customHeight="1" s="374">
      <c r="B22" s="280" t="n"/>
    </row>
    <row r="23" ht="22.5" customHeight="1" s="374">
      <c r="B23" s="373" t="inlineStr">
        <is>
          <t>En guise de conclusion, je tiens à rappeler qu'une lecture approfondie du règlement fourni est primordiale avant de vous lancer dans la préparation de votre business plan.</t>
        </is>
      </c>
    </row>
    <row r="24" ht="2.25" customHeight="1" s="374">
      <c r="B24" s="281" t="n"/>
    </row>
    <row r="25" ht="11.25" customHeight="1" s="374">
      <c r="B25" s="282" t="inlineStr">
        <is>
          <t>ANPMExpert</t>
        </is>
      </c>
    </row>
  </sheetData>
  <sheetProtection selectLockedCells="0" selectUnlockedCells="0" algorithmName="SHA-512" sheet="1" objects="1" insertRows="1" insertHyperlinks="1" autoFilter="1" scenarios="1" formatColumns="1" deleteColumns="1" insertColumns="1" pivotTables="1" deleteRows="1" formatCells="1" saltValue="Fi7sgciRmrNiKouDNPlhow==" formatRows="1" sort="1" spinCount="100000" hashValue="T2GofrYfKp1q5hbSprcJ3iuBxr6EhXoR7/54Zj3mp2ATGGGVdkCwtXEfZb+SZksfdljmSL0Yt5KzcdWW+GHqCQ=="/>
  <mergeCells count="4">
    <mergeCell ref="B12:D12"/>
    <mergeCell ref="B23:D23"/>
    <mergeCell ref="B5:D5"/>
    <mergeCell ref="B2:D2"/>
  </mergeCells>
  <pageMargins left="0.7" right="0.7" top="0.75" bottom="0.75" header="0.3" footer="0.3"/>
  <pageSetup orientation="portrait" paperSize="9"/>
  <drawing xmlns:r="http://schemas.openxmlformats.org/officeDocument/2006/relationships" r:id="rId1"/>
  <legacyDrawing xmlns:r="http://schemas.openxmlformats.org/officeDocument/2006/relationships" r:id="anysvml"/>
</worksheet>
</file>

<file path=xl/worksheets/sheet3.xml><?xml version="1.0" encoding="utf-8"?>
<worksheet xmlns="http://schemas.openxmlformats.org/spreadsheetml/2006/main">
  <sheetPr codeName="Feuil2">
    <tabColor rgb="FFE8F5CF"/>
    <outlinePr summaryBelow="1" summaryRight="1"/>
    <pageSetUpPr fitToPage="1"/>
  </sheetPr>
  <dimension ref="A1:D32"/>
  <sheetViews>
    <sheetView showGridLines="0" zoomScale="130" zoomScaleNormal="130" zoomScaleSheetLayoutView="90" zoomScalePageLayoutView="82" workbookViewId="0">
      <selection activeCell="D10" sqref="D10"/>
    </sheetView>
  </sheetViews>
  <sheetFormatPr baseColWidth="8" defaultColWidth="0" defaultRowHeight="13" zeroHeight="1" outlineLevelRow="1"/>
  <cols>
    <col width="4.1796875" customWidth="1" style="380" min="1" max="1"/>
    <col width="34.453125" customWidth="1" style="380" min="2" max="2"/>
    <col width="0.26953125" customWidth="1" style="380" min="3" max="3"/>
    <col width="49.453125" customWidth="1" style="380" min="4" max="4"/>
    <col width="4.1796875" customWidth="1" style="380" min="5" max="5"/>
    <col hidden="1" width="11.453125" customWidth="1" style="380" min="6" max="6"/>
    <col hidden="1" width="11.453125" customWidth="1" style="380" min="7" max="16384"/>
  </cols>
  <sheetData>
    <row r="1" ht="15.75" customHeight="1" s="374">
      <c r="A1" s="79">
        <f>Couverture!G20</f>
        <v/>
      </c>
    </row>
    <row r="2">
      <c r="A2" s="85">
        <f>IFERROR(MID(CELL("filename",A2),FIND("]",CELL("filename",A2))+1,255),"&lt; - &gt;")</f>
        <v/>
      </c>
    </row>
    <row r="3">
      <c r="A3" s="73" t="n"/>
    </row>
    <row r="4" ht="7.5" customHeight="1" s="374"/>
    <row r="5" ht="22.5" customHeight="1" s="374">
      <c r="B5" s="375" t="inlineStr">
        <is>
          <t>&gt; Synthèse du projet &lt;</t>
        </is>
      </c>
    </row>
    <row r="6" ht="11.25" customFormat="1" customHeight="1" s="396"/>
    <row r="7" ht="15" customHeight="1" s="374">
      <c r="B7" s="376" t="inlineStr">
        <is>
          <t xml:space="preserve">FEUILLE D’IDENTITÉ </t>
        </is>
      </c>
      <c r="C7" s="377" t="n"/>
      <c r="D7" s="378" t="n"/>
    </row>
    <row r="8" ht="2.25" customHeight="1" s="374"/>
    <row r="9" ht="13" customFormat="1" customHeight="1" s="14">
      <c r="B9" s="77" t="inlineStr">
        <is>
          <t>Identifiant</t>
        </is>
      </c>
      <c r="C9" s="2" t="n"/>
      <c r="D9" s="81" t="inlineStr">
        <is>
          <t>ICE 003934997000054</t>
        </is>
      </c>
    </row>
    <row r="10" ht="13" customFormat="1" customHeight="1" s="14">
      <c r="B10" s="77" t="inlineStr">
        <is>
          <t>Raison sociale</t>
        </is>
      </c>
      <c r="C10" s="2" t="n"/>
      <c r="D10" s="82" t="inlineStr">
        <is>
          <t>DA21 SARL AU</t>
        </is>
      </c>
    </row>
    <row r="11" ht="13" customFormat="1" customHeight="1" s="14">
      <c r="B11" s="77" t="inlineStr">
        <is>
          <t>Capital social (en MAD)</t>
        </is>
      </c>
      <c r="C11" s="2" t="n"/>
      <c r="D11" s="83" t="n">
        <v>20000</v>
      </c>
    </row>
    <row r="12" ht="13" customFormat="1" customHeight="1" s="14">
      <c r="B12" s="77" t="inlineStr">
        <is>
          <t xml:space="preserve">Activité </t>
        </is>
      </c>
      <c r="C12" s="2" t="n"/>
      <c r="D12" s="84" t="inlineStr">
        <is>
          <t>Animation touristique</t>
        </is>
      </c>
    </row>
    <row r="13" ht="13" customFormat="1" customHeight="1" s="14">
      <c r="B13" s="351" t="inlineStr">
        <is>
          <t>A spécifier si autre</t>
        </is>
      </c>
      <c r="C13" s="2" t="n"/>
      <c r="D13" s="82" t="n"/>
    </row>
    <row r="14" ht="13" customFormat="1" customHeight="1" s="14">
      <c r="B14" s="77" t="inlineStr">
        <is>
          <t>Partenaire financier</t>
        </is>
      </c>
      <c r="C14" s="2" t="n"/>
      <c r="D14" s="82" t="inlineStr">
        <is>
          <t>Al Barid Bank</t>
        </is>
      </c>
    </row>
    <row r="15" ht="11.25" customFormat="1" customHeight="1" s="396"/>
    <row r="16" ht="15" customHeight="1" s="374">
      <c r="B16" s="379" t="inlineStr">
        <is>
          <t>PROJET DE DEVELOPPEMENT</t>
        </is>
      </c>
      <c r="C16" s="377" t="n"/>
      <c r="D16" s="378" t="n"/>
    </row>
    <row r="17" ht="2.25" customHeight="1" s="374">
      <c r="B17" s="40" t="n"/>
      <c r="C17" s="40" t="n"/>
      <c r="D17" s="40" t="n"/>
    </row>
    <row r="18" hidden="1" outlineLevel="1" ht="13" customFormat="1" customHeight="1" s="14">
      <c r="B18" s="77" t="inlineStr">
        <is>
          <t>Objectif du projet</t>
        </is>
      </c>
      <c r="C18" s="2" t="n"/>
      <c r="D18" s="82" t="inlineStr">
        <is>
          <t>Création</t>
        </is>
      </c>
    </row>
    <row r="19" collapsed="1" ht="26.15" customFormat="1" customHeight="1" s="14">
      <c r="B19" s="77" t="inlineStr">
        <is>
          <t>Nature du projet de développement</t>
        </is>
      </c>
      <c r="C19" s="2" t="n"/>
      <c r="D19" s="82" t="inlineStr">
        <is>
          <t>Création / amorçage – Complexe d’animation touristique</t>
        </is>
      </c>
    </row>
    <row r="20" ht="13" customFormat="1" customHeight="1" s="14">
      <c r="B20" s="77" t="inlineStr">
        <is>
          <t>Ville</t>
        </is>
      </c>
      <c r="C20" s="2" t="n"/>
      <c r="D20" s="82" t="inlineStr">
        <is>
          <t>Tamazouzite – Al Haouz (Marrakech-Safi)</t>
        </is>
      </c>
    </row>
    <row r="21" ht="13" customFormat="1" customHeight="1" s="14">
      <c r="B21" s="77" t="inlineStr">
        <is>
          <t>Planning de réalisation</t>
        </is>
      </c>
      <c r="C21" s="2" t="n"/>
      <c r="D21" s="82" t="n"/>
    </row>
    <row r="22" ht="13" customFormat="1" customHeight="1" s="14">
      <c r="B22" s="77" t="inlineStr">
        <is>
          <t>Date prévue de démarrage</t>
        </is>
      </c>
      <c r="C22" s="2" t="n"/>
      <c r="D22" s="82" t="inlineStr">
        <is>
          <t>Juin 2027</t>
        </is>
      </c>
    </row>
    <row r="23" ht="13" customFormat="1" customHeight="1" s="14">
      <c r="B23" s="77" t="inlineStr">
        <is>
          <t>Investissement total (en MAD)</t>
        </is>
      </c>
      <c r="C23" s="2" t="n"/>
      <c r="D23" s="78">
        <f>'Synthèse du PI'!L23*1000</f>
        <v/>
      </c>
    </row>
    <row r="24" ht="11.25" customFormat="1" customHeight="1" s="396"/>
    <row r="25" ht="15" customHeight="1" s="374">
      <c r="B25" s="379" t="inlineStr">
        <is>
          <t>FINANCEMENT DU PROJET</t>
        </is>
      </c>
      <c r="C25" s="377" t="n"/>
      <c r="D25" s="378" t="n"/>
    </row>
    <row r="26" ht="2.25" customHeight="1" s="374">
      <c r="B26" s="40" t="n"/>
      <c r="C26" s="40" t="n"/>
      <c r="D26" s="40" t="n"/>
    </row>
    <row r="27" ht="13" customFormat="1" customHeight="1" s="14">
      <c r="B27" s="77" t="inlineStr">
        <is>
          <t>Autofinancement (en MAD)</t>
        </is>
      </c>
      <c r="C27" s="2" t="n"/>
      <c r="D27" s="78">
        <f>'Mode de financement'!G16*1000</f>
        <v/>
      </c>
    </row>
    <row r="28" ht="13" customFormat="1" customHeight="1" s="14">
      <c r="B28" s="77" t="inlineStr">
        <is>
          <t>Crédit bancaire - CMT (en MAD)</t>
        </is>
      </c>
      <c r="C28" s="2" t="n"/>
      <c r="D28" s="78">
        <f>+'Mode de financement'!H16*1000</f>
        <v/>
      </c>
    </row>
    <row r="29" ht="13" customFormat="1" customHeight="1" s="14">
      <c r="B29" s="77" t="inlineStr">
        <is>
          <t>Leasing - Crédit bail (en MAD)</t>
        </is>
      </c>
      <c r="C29" s="2" t="n"/>
      <c r="D29" s="78">
        <f>'Mode de financement'!K16*1000</f>
        <v/>
      </c>
    </row>
    <row r="30" ht="13" customFormat="1" customHeight="1" s="14">
      <c r="B30" s="77" t="inlineStr">
        <is>
          <t>Crédit fournisseur (en MAD)</t>
        </is>
      </c>
      <c r="C30" s="2" t="n"/>
      <c r="D30" s="78">
        <f>'Mode de financement'!J16*1000</f>
        <v/>
      </c>
    </row>
    <row r="31" ht="13" customFormat="1" customHeight="1" s="14">
      <c r="B31" s="77" t="inlineStr">
        <is>
          <t>Financement Participatif (en MAD)</t>
        </is>
      </c>
      <c r="C31" s="2" t="n"/>
      <c r="D31" s="78">
        <f>'Mode de financement'!I16*1000</f>
        <v/>
      </c>
    </row>
    <row r="32" ht="13" customHeight="1" s="374">
      <c r="B32" s="77" t="inlineStr">
        <is>
          <t>Prime ISTITMAR (en MAD)</t>
        </is>
      </c>
      <c r="C32" s="2" t="n"/>
      <c r="D32" s="78">
        <f>'Mode de financement'!L16*1000</f>
        <v/>
      </c>
    </row>
  </sheetData>
  <sheetProtection selectLockedCells="0" selectUnlockedCells="0" algorithmName="SHA-512" sheet="1" objects="1" insertRows="1" insertHyperlinks="1" autoFilter="1" scenarios="1" formatColumns="1" deleteColumns="1" insertColumns="1" pivotTables="1" deleteRows="1" formatCells="1" saltValue="ZyRzFCu/z0aEJZuPeKyh+g==" formatRows="1" sort="1" spinCount="100000" hashValue="D9UyZZbeqmZ8UqISwlaUl7RHsXITk1X0EUyF2+PLx1TEsW19/FEfxIGfK7f15GwpKJphI6RGxc2rHvau62reiA=="/>
  <mergeCells count="4">
    <mergeCell ref="B7:D7"/>
    <mergeCell ref="B25:D25"/>
    <mergeCell ref="B5:D5"/>
    <mergeCell ref="B16:D16"/>
  </mergeCells>
  <conditionalFormatting sqref="B13 D13">
    <cfRule type="expression" priority="1" dxfId="66">
      <formula>$D$12&lt;&gt;"Autre"</formula>
    </cfRule>
  </conditionalFormatting>
  <dataValidations count="3">
    <dataValidation sqref="D11 D23 D27:D32" showDropDown="0" showInputMessage="1" showErrorMessage="1" allowBlank="1" type="decimal">
      <formula1>0</formula1>
      <formula2>400000000</formula2>
    </dataValidation>
    <dataValidation sqref="D12" showDropDown="0" showInputMessage="1" showErrorMessage="1" allowBlank="1" type="list">
      <formula1>"Hébergement touristique adossé à l'animation,Restaurant touristique classé,Animation touristique,Autre"</formula1>
    </dataValidation>
    <dataValidation sqref="D18" showDropDown="0" showInputMessage="1" showErrorMessage="1" allowBlank="1" type="list">
      <formula1>"Création,Extension"</formula1>
    </dataValidation>
  </dataValidations>
  <printOptions horizontalCentered="1"/>
  <pageMargins left="0.7086614173228347" right="0.7086614173228347" top="0.7480314960629921" bottom="0.7480314960629921" header="0.3149606299212598" footer="0.3149606299212598"/>
  <pageSetup orientation="landscape" paperSize="9"/>
  <legacyDrawing xmlns:r="http://schemas.openxmlformats.org/officeDocument/2006/relationships" r:id="anysvml"/>
</worksheet>
</file>

<file path=xl/worksheets/sheet4.xml><?xml version="1.0" encoding="utf-8"?>
<worksheet xmlns="http://schemas.openxmlformats.org/spreadsheetml/2006/main">
  <sheetPr codeName="Feuil24">
    <tabColor rgb="FF126388"/>
    <outlinePr summaryBelow="0" summaryRight="0"/>
    <pageSetUpPr fitToPage="1"/>
  </sheetPr>
  <dimension ref="A1:AD358"/>
  <sheetViews>
    <sheetView showGridLines="0" zoomScale="90" zoomScaleNormal="90" zoomScaleSheetLayoutView="120" zoomScalePageLayoutView="78" workbookViewId="0">
      <selection activeCell="I3" sqref="I3"/>
    </sheetView>
  </sheetViews>
  <sheetFormatPr baseColWidth="8" defaultColWidth="11.453125" defaultRowHeight="13"/>
  <cols>
    <col width="4.1796875" customWidth="1" style="380" min="1" max="1"/>
    <col width="10.453125" customWidth="1" style="380" min="2" max="2"/>
    <col width="39.81640625" customWidth="1" style="380" min="3" max="3"/>
    <col width="13.81640625" customWidth="1" style="380" min="4" max="4"/>
    <col width="0.81640625" customWidth="1" style="380" min="5" max="5"/>
    <col width="17.26953125" customWidth="1" style="384" min="6" max="9"/>
    <col width="0.81640625" customWidth="1" style="380" min="10" max="10"/>
    <col width="17.81640625" customWidth="1" style="380" min="11" max="11"/>
    <col width="9.1796875" customWidth="1" style="380" min="12" max="12"/>
    <col width="10.1796875" customWidth="1" style="380" min="13" max="13"/>
    <col width="14.1796875" customWidth="1" style="380" min="14" max="15"/>
    <col width="14" customWidth="1" style="380" min="16" max="16"/>
    <col width="11.453125" customWidth="1" style="380" min="17" max="17"/>
    <col width="11.453125" customWidth="1" style="380" min="18" max="16384"/>
  </cols>
  <sheetData>
    <row r="1" ht="15.75" customHeight="1" s="374">
      <c r="A1" s="79">
        <f>Couverture!G20</f>
        <v/>
      </c>
      <c r="H1" s="380" t="n"/>
      <c r="I1" s="380" t="n"/>
    </row>
    <row r="2">
      <c r="A2" s="85">
        <f>IFERROR(MID(CELL("filename",A2),FIND("]",CELL("filename",A2))+1,255),"&lt; - &gt;")</f>
        <v/>
      </c>
      <c r="H2" s="380" t="n"/>
      <c r="I2" s="380" t="n"/>
    </row>
    <row r="3" ht="11.25" customFormat="1" customHeight="1" s="152"/>
    <row r="4" ht="11.25" customFormat="1" customHeight="1" s="152">
      <c r="B4" s="380" t="n"/>
    </row>
    <row r="5" ht="11.25" customFormat="1" customHeight="1" s="152" thickBot="1"/>
    <row r="6" ht="11.25" customHeight="1" s="374">
      <c r="A6" s="99" t="n"/>
      <c r="B6" s="385" t="inlineStr">
        <is>
          <t>ANPMExpert:
&gt; Il est necessaire de renseigner le montant TTC selon le taux de TVA appliqué. Par défaut, le taux de 20% est appliqué à certaines rubriques;
&gt; Merci de noter que certains biens importés sont exonérés de la TVA pour les entreprises en amorçage (cf. loi de finance 2024). Dans le cas d'exonération, merci de reprendre les montants HT au niveau du montant TTC;
&gt; Essayez de présenter le détail des justificatifs afin de fournir le maximum de détail sur la composition de chaque pièce justificative.</t>
        </is>
      </c>
      <c r="C6" s="386" t="n"/>
      <c r="D6" s="386" t="n"/>
      <c r="E6" s="386" t="n"/>
      <c r="F6" s="386" t="n"/>
      <c r="G6" s="386" t="n"/>
      <c r="H6" s="386" t="n"/>
      <c r="I6" s="386" t="n"/>
      <c r="J6" s="386" t="n"/>
      <c r="K6" s="386" t="n"/>
      <c r="L6" s="386" t="n"/>
      <c r="M6" s="386" t="n"/>
      <c r="N6" s="386" t="n"/>
      <c r="O6" s="386" t="n"/>
      <c r="P6" s="387" t="n"/>
    </row>
    <row r="7" ht="11.25" customHeight="1" s="374">
      <c r="A7" s="99" t="n"/>
      <c r="B7" s="388" t="n"/>
      <c r="P7" s="389" t="n"/>
    </row>
    <row r="8" ht="11.25" customHeight="1" s="374">
      <c r="A8" s="99" t="n"/>
      <c r="B8" s="388" t="n"/>
      <c r="P8" s="389" t="n"/>
    </row>
    <row r="9" ht="11.25" customHeight="1" s="374">
      <c r="A9" s="99" t="n"/>
      <c r="B9" s="388" t="n"/>
      <c r="P9" s="389" t="n"/>
    </row>
    <row r="10" ht="19" customHeight="1" s="374" thickBot="1">
      <c r="A10" s="99" t="n"/>
      <c r="B10" s="390" t="n"/>
      <c r="C10" s="391" t="n"/>
      <c r="D10" s="391" t="n"/>
      <c r="E10" s="391" t="n"/>
      <c r="F10" s="391" t="n"/>
      <c r="G10" s="391" t="n"/>
      <c r="H10" s="391" t="n"/>
      <c r="I10" s="391" t="n"/>
      <c r="J10" s="391" t="n"/>
      <c r="K10" s="391" t="n"/>
      <c r="L10" s="391" t="n"/>
      <c r="M10" s="391" t="n"/>
      <c r="N10" s="391" t="n"/>
      <c r="O10" s="391" t="n"/>
      <c r="P10" s="392" t="n"/>
    </row>
    <row r="11" ht="11.25" customFormat="1" customHeight="1" s="152">
      <c r="B11" s="380" t="n"/>
    </row>
    <row r="12" ht="18.75" customHeight="1" s="374">
      <c r="B12" s="35" t="n"/>
    </row>
    <row r="13" ht="9.75" customHeight="1" s="374">
      <c r="B13" s="35" t="n"/>
    </row>
    <row r="14" ht="25.5" customHeight="1" s="374">
      <c r="B14" s="383" t="inlineStr">
        <is>
          <t>DETAIL DU PROGRAMME D'INVESTISSEMENT</t>
        </is>
      </c>
      <c r="Q14" s="47" t="n"/>
    </row>
    <row r="15" ht="9" customHeight="1" s="374">
      <c r="B15" s="35" t="n"/>
    </row>
    <row r="16" ht="27.75" customFormat="1" customHeight="1" s="8">
      <c r="B16" s="190" t="inlineStr">
        <is>
          <t>Année</t>
        </is>
      </c>
      <c r="C16" s="190" t="inlineStr">
        <is>
          <t>Nature de l'investissement</t>
        </is>
      </c>
      <c r="D16" s="190" t="inlineStr">
        <is>
          <t>Etat du bien</t>
        </is>
      </c>
      <c r="E16" s="191" t="n"/>
      <c r="F16" s="190" t="inlineStr">
        <is>
          <t>Justificatifs</t>
        </is>
      </c>
      <c r="G16" s="190" t="inlineStr">
        <is>
          <t>Référence du justificatif</t>
        </is>
      </c>
      <c r="H16" s="190" t="inlineStr">
        <is>
          <t>Date de la pièce</t>
        </is>
      </c>
      <c r="I16" s="190" t="inlineStr">
        <is>
          <t>Fournisseur</t>
        </is>
      </c>
      <c r="J16" s="191" t="n"/>
      <c r="K16" s="190" t="inlineStr">
        <is>
          <t>Montant HT
- en devise d'origine -</t>
        </is>
      </c>
      <c r="L16" s="190" t="inlineStr">
        <is>
          <t>Devise</t>
        </is>
      </c>
      <c r="M16" s="190" t="inlineStr">
        <is>
          <t>Taux de référence</t>
        </is>
      </c>
      <c r="N16" s="190" t="inlineStr">
        <is>
          <t>Montant HT
- en MAD -</t>
        </is>
      </c>
      <c r="O16" s="190" t="inlineStr">
        <is>
          <t>Taux de TVA</t>
        </is>
      </c>
      <c r="P16" s="190" t="inlineStr">
        <is>
          <t>Montant TTC
- en MAD -</t>
        </is>
      </c>
    </row>
    <row r="17" ht="22.5" customHeight="1" s="374">
      <c r="B17" s="393" t="n"/>
      <c r="D17" s="393" t="n"/>
      <c r="L17" s="42" t="n"/>
    </row>
    <row r="18" ht="13" customHeight="1" s="374">
      <c r="B18" s="381" t="inlineStr">
        <is>
          <t>Terrain</t>
        </is>
      </c>
      <c r="D18" s="381" t="n"/>
      <c r="F18" s="194" t="n"/>
      <c r="G18" s="194" t="n"/>
      <c r="H18" s="194" t="n"/>
      <c r="I18" s="194" t="n"/>
      <c r="K18" s="192" t="inlineStr">
        <is>
          <t>Montant HT (en devise)</t>
        </is>
      </c>
      <c r="L18" s="193" t="inlineStr">
        <is>
          <t>Devise</t>
        </is>
      </c>
      <c r="M18" s="193" t="inlineStr">
        <is>
          <t>Taux</t>
        </is>
      </c>
      <c r="N18" s="192" t="inlineStr">
        <is>
          <t>Montant HT (en MAD)</t>
        </is>
      </c>
      <c r="O18" s="192" t="inlineStr">
        <is>
          <t>Taux de TVA</t>
        </is>
      </c>
      <c r="P18" s="192" t="inlineStr">
        <is>
          <t>Montant TTC (en MAD)</t>
        </is>
      </c>
    </row>
    <row r="19" ht="2.25" customHeight="1" s="374">
      <c r="B19" s="186" t="n"/>
      <c r="C19" s="187" t="n"/>
      <c r="D19" s="187" t="n"/>
      <c r="F19" s="49" t="n"/>
      <c r="G19" s="49" t="n"/>
      <c r="H19" s="49" t="n"/>
      <c r="I19" s="49" t="n"/>
      <c r="K19" s="188" t="n"/>
      <c r="N19" s="189" t="n"/>
      <c r="O19" s="189" t="n"/>
      <c r="P19" s="189" t="n"/>
    </row>
    <row r="20" ht="11.25" customHeight="1" s="374">
      <c r="B20" s="295" t="n"/>
      <c r="C20" s="196" t="n"/>
      <c r="D20" s="298" t="n"/>
      <c r="E20" s="205" t="n"/>
      <c r="F20" s="207" t="n"/>
      <c r="G20" s="207" t="n"/>
      <c r="H20" s="207" t="n"/>
      <c r="I20" s="207" t="n"/>
      <c r="J20" s="205" t="n"/>
      <c r="K20" s="197" t="n"/>
      <c r="L20" s="197" t="inlineStr">
        <is>
          <t>MAD</t>
        </is>
      </c>
      <c r="M20" s="200">
        <f>VLOOKUP(L20,'1 (A ne pas supprimer)'!$C$29:$D$34,2,FALSE)</f>
        <v/>
      </c>
      <c r="N20" s="199">
        <f>M20*K20</f>
        <v/>
      </c>
      <c r="O20" s="209" t="n">
        <v>0</v>
      </c>
      <c r="P20" s="198">
        <f>N20*(1+O20)</f>
        <v/>
      </c>
      <c r="T20" s="382" t="n"/>
      <c r="AB20" s="43" t="n"/>
      <c r="AC20" s="53" t="n"/>
      <c r="AD20" s="44" t="n"/>
    </row>
    <row r="21" ht="13" customHeight="1" s="374">
      <c r="B21" s="295" t="n"/>
      <c r="C21" s="196" t="n"/>
      <c r="D21" s="298" t="n"/>
      <c r="E21" s="205" t="n"/>
      <c r="F21" s="207" t="n"/>
      <c r="G21" s="207" t="n"/>
      <c r="H21" s="207" t="n"/>
      <c r="I21" s="207" t="n"/>
      <c r="J21" s="205" t="n"/>
      <c r="K21" s="197" t="n"/>
      <c r="L21" s="197" t="inlineStr">
        <is>
          <t>MAD</t>
        </is>
      </c>
      <c r="M21" s="200">
        <f>VLOOKUP(L21,'1 (A ne pas supprimer)'!$C$29:$D$34,2,FALSE)</f>
        <v/>
      </c>
      <c r="N21" s="199">
        <f>M21*K21</f>
        <v/>
      </c>
      <c r="O21" s="209" t="n">
        <v>0</v>
      </c>
      <c r="P21" s="198">
        <f>N21*(1+O21)</f>
        <v/>
      </c>
      <c r="AB21" s="43" t="n"/>
      <c r="AC21" s="53" t="n"/>
      <c r="AD21" s="44" t="n"/>
    </row>
    <row r="22" ht="13" customHeight="1" s="374">
      <c r="B22" s="295" t="n"/>
      <c r="C22" s="196" t="n"/>
      <c r="D22" s="298" t="n"/>
      <c r="E22" s="205" t="n"/>
      <c r="F22" s="207" t="n"/>
      <c r="G22" s="207" t="n"/>
      <c r="H22" s="207" t="n"/>
      <c r="I22" s="207" t="n"/>
      <c r="J22" s="205" t="n"/>
      <c r="K22" s="197" t="n"/>
      <c r="L22" s="197" t="inlineStr">
        <is>
          <t>MAD</t>
        </is>
      </c>
      <c r="M22" s="200">
        <f>VLOOKUP(L22,'1 (A ne pas supprimer)'!$C$29:$D$34,2,FALSE)</f>
        <v/>
      </c>
      <c r="N22" s="199">
        <f>M22*K22</f>
        <v/>
      </c>
      <c r="O22" s="209" t="n">
        <v>0</v>
      </c>
      <c r="P22" s="198">
        <f>N22*(1+O22)</f>
        <v/>
      </c>
      <c r="AB22" s="43" t="n"/>
      <c r="AC22" s="53" t="n"/>
      <c r="AD22" s="44" t="n"/>
    </row>
    <row r="23" ht="13" customHeight="1" s="374">
      <c r="B23" s="295" t="n"/>
      <c r="C23" s="196" t="n"/>
      <c r="D23" s="298" t="n"/>
      <c r="E23" s="205" t="n"/>
      <c r="F23" s="207" t="n"/>
      <c r="G23" s="207" t="n"/>
      <c r="H23" s="207" t="n"/>
      <c r="I23" s="207" t="n"/>
      <c r="J23" s="205" t="n"/>
      <c r="K23" s="197" t="n"/>
      <c r="L23" s="197" t="inlineStr">
        <is>
          <t>MAD</t>
        </is>
      </c>
      <c r="M23" s="200">
        <f>VLOOKUP(L23,'1 (A ne pas supprimer)'!$C$29:$D$34,2,FALSE)</f>
        <v/>
      </c>
      <c r="N23" s="199">
        <f>M23*K23</f>
        <v/>
      </c>
      <c r="O23" s="209" t="n">
        <v>0</v>
      </c>
      <c r="P23" s="198">
        <f>N23*(1+O23)</f>
        <v/>
      </c>
      <c r="AB23" s="43" t="n"/>
      <c r="AC23" s="53" t="n"/>
      <c r="AD23" s="44" t="n"/>
    </row>
    <row r="24" ht="13" customHeight="1" s="374">
      <c r="B24" s="295" t="n"/>
      <c r="C24" s="196" t="n"/>
      <c r="D24" s="298" t="n"/>
      <c r="E24" s="205" t="n"/>
      <c r="F24" s="207" t="n"/>
      <c r="G24" s="207" t="n"/>
      <c r="H24" s="207" t="n"/>
      <c r="I24" s="207" t="n"/>
      <c r="J24" s="205" t="n"/>
      <c r="K24" s="197" t="n"/>
      <c r="L24" s="197" t="inlineStr">
        <is>
          <t>MAD</t>
        </is>
      </c>
      <c r="M24" s="200">
        <f>VLOOKUP(L24,'1 (A ne pas supprimer)'!$C$29:$D$34,2,FALSE)</f>
        <v/>
      </c>
      <c r="N24" s="199">
        <f>M24*K24</f>
        <v/>
      </c>
      <c r="O24" s="209" t="n">
        <v>0</v>
      </c>
      <c r="P24" s="198">
        <f>N24*(1+O24)</f>
        <v/>
      </c>
      <c r="AB24" s="43" t="n"/>
      <c r="AC24" s="53" t="n"/>
      <c r="AD24" s="44" t="n"/>
    </row>
    <row r="25" ht="13" customHeight="1" s="374">
      <c r="B25" s="295" t="n"/>
      <c r="C25" s="196" t="n"/>
      <c r="D25" s="298" t="n"/>
      <c r="E25" s="205" t="n"/>
      <c r="F25" s="207" t="n"/>
      <c r="G25" s="207" t="n"/>
      <c r="H25" s="207" t="n"/>
      <c r="I25" s="207" t="n"/>
      <c r="J25" s="205" t="n"/>
      <c r="K25" s="197" t="n"/>
      <c r="L25" s="197" t="inlineStr">
        <is>
          <t>MAD</t>
        </is>
      </c>
      <c r="M25" s="200">
        <f>VLOOKUP(L25,'1 (A ne pas supprimer)'!$C$29:$D$34,2,FALSE)</f>
        <v/>
      </c>
      <c r="N25" s="199">
        <f>M25*K25</f>
        <v/>
      </c>
      <c r="O25" s="209" t="n">
        <v>0</v>
      </c>
      <c r="P25" s="198">
        <f>N25*(1+O25)</f>
        <v/>
      </c>
      <c r="AB25" s="45" t="n"/>
      <c r="AC25" s="53" t="n"/>
      <c r="AD25" s="57" t="n"/>
    </row>
    <row r="26" ht="13" customHeight="1" s="374">
      <c r="B26" s="295" t="n"/>
      <c r="C26" s="196" t="n"/>
      <c r="D26" s="298" t="n"/>
      <c r="E26" s="205" t="n"/>
      <c r="F26" s="207" t="n"/>
      <c r="G26" s="207" t="n"/>
      <c r="H26" s="207" t="n"/>
      <c r="I26" s="207" t="n"/>
      <c r="J26" s="205" t="n"/>
      <c r="K26" s="197" t="n"/>
      <c r="L26" s="197" t="inlineStr">
        <is>
          <t>MAD</t>
        </is>
      </c>
      <c r="M26" s="200">
        <f>VLOOKUP(L26,'1 (A ne pas supprimer)'!$C$29:$D$34,2,FALSE)</f>
        <v/>
      </c>
      <c r="N26" s="199">
        <f>M26*K26</f>
        <v/>
      </c>
      <c r="O26" s="209" t="n">
        <v>0</v>
      </c>
      <c r="P26" s="198">
        <f>N26*(1+O26)</f>
        <v/>
      </c>
      <c r="AB26" s="45" t="n"/>
      <c r="AC26" s="53" t="n"/>
      <c r="AD26" s="57" t="n"/>
    </row>
    <row r="27" ht="13" customHeight="1" s="374">
      <c r="B27" s="295" t="n"/>
      <c r="C27" s="196" t="n"/>
      <c r="D27" s="298" t="n"/>
      <c r="E27" s="205" t="n"/>
      <c r="F27" s="207" t="n"/>
      <c r="G27" s="207" t="n"/>
      <c r="H27" s="207" t="n"/>
      <c r="I27" s="207" t="n"/>
      <c r="J27" s="205" t="n"/>
      <c r="K27" s="197" t="n"/>
      <c r="L27" s="197" t="inlineStr">
        <is>
          <t>MAD</t>
        </is>
      </c>
      <c r="M27" s="200">
        <f>VLOOKUP(L27,'1 (A ne pas supprimer)'!$C$29:$D$34,2,FALSE)</f>
        <v/>
      </c>
      <c r="N27" s="199">
        <f>M27*K27</f>
        <v/>
      </c>
      <c r="O27" s="209" t="n">
        <v>0</v>
      </c>
      <c r="P27" s="198">
        <f>N27*(1+O27)</f>
        <v/>
      </c>
      <c r="AB27" s="43" t="n"/>
      <c r="AC27" s="53" t="n"/>
      <c r="AD27" s="44" t="n"/>
    </row>
    <row r="28" ht="13" customHeight="1" s="374">
      <c r="B28" s="295" t="n"/>
      <c r="C28" s="196" t="n"/>
      <c r="D28" s="298" t="n"/>
      <c r="E28" s="205" t="n"/>
      <c r="F28" s="207" t="n"/>
      <c r="G28" s="207" t="n"/>
      <c r="H28" s="207" t="n"/>
      <c r="I28" s="207" t="n"/>
      <c r="J28" s="205" t="n"/>
      <c r="K28" s="197" t="n"/>
      <c r="L28" s="197" t="inlineStr">
        <is>
          <t>MAD</t>
        </is>
      </c>
      <c r="M28" s="200">
        <f>VLOOKUP(L28,'1 (A ne pas supprimer)'!$C$29:$D$34,2,FALSE)</f>
        <v/>
      </c>
      <c r="N28" s="199">
        <f>M28*K28</f>
        <v/>
      </c>
      <c r="O28" s="209" t="n">
        <v>0</v>
      </c>
      <c r="P28" s="198">
        <f>N28*(1+O28)</f>
        <v/>
      </c>
      <c r="AB28" s="43" t="n"/>
      <c r="AC28" s="53" t="n"/>
      <c r="AD28" s="44" t="n"/>
    </row>
    <row r="29" ht="13" customHeight="1" s="374">
      <c r="B29" s="295" t="n"/>
      <c r="C29" s="196" t="n"/>
      <c r="D29" s="298" t="n"/>
      <c r="E29" s="205" t="n"/>
      <c r="F29" s="207" t="n"/>
      <c r="G29" s="207" t="n"/>
      <c r="H29" s="207" t="n"/>
      <c r="I29" s="207" t="n"/>
      <c r="J29" s="205" t="n"/>
      <c r="K29" s="197" t="n"/>
      <c r="L29" s="197" t="inlineStr">
        <is>
          <t>MAD</t>
        </is>
      </c>
      <c r="M29" s="200">
        <f>VLOOKUP(L29,'1 (A ne pas supprimer)'!$C$29:$D$34,2,FALSE)</f>
        <v/>
      </c>
      <c r="N29" s="199">
        <f>M29*K29</f>
        <v/>
      </c>
      <c r="O29" s="209" t="n">
        <v>0</v>
      </c>
      <c r="P29" s="198">
        <f>N29*(1+O29)</f>
        <v/>
      </c>
      <c r="AB29" s="43" t="n"/>
      <c r="AC29" s="53" t="n"/>
      <c r="AD29" s="44" t="n"/>
    </row>
    <row r="30" ht="13" customHeight="1" s="374">
      <c r="B30" s="295" t="n"/>
      <c r="C30" s="196" t="n"/>
      <c r="D30" s="298" t="n"/>
      <c r="E30" s="205" t="n"/>
      <c r="F30" s="207" t="n"/>
      <c r="G30" s="207" t="n"/>
      <c r="H30" s="207" t="n"/>
      <c r="I30" s="207" t="n"/>
      <c r="J30" s="205" t="n"/>
      <c r="K30" s="197" t="n"/>
      <c r="L30" s="197" t="inlineStr">
        <is>
          <t>MAD</t>
        </is>
      </c>
      <c r="M30" s="200">
        <f>VLOOKUP(L30,'1 (A ne pas supprimer)'!$C$29:$D$34,2,FALSE)</f>
        <v/>
      </c>
      <c r="N30" s="199">
        <f>M30*K30</f>
        <v/>
      </c>
      <c r="O30" s="209" t="n">
        <v>0</v>
      </c>
      <c r="P30" s="198">
        <f>N30*(1+O30)</f>
        <v/>
      </c>
      <c r="AB30" s="43" t="n"/>
      <c r="AC30" s="53" t="n"/>
      <c r="AD30" s="44" t="n"/>
    </row>
    <row r="31" ht="13" customHeight="1" s="374">
      <c r="B31" s="295" t="n"/>
      <c r="C31" s="196" t="n"/>
      <c r="D31" s="298" t="n"/>
      <c r="E31" s="205" t="n"/>
      <c r="F31" s="207" t="n"/>
      <c r="G31" s="207" t="n"/>
      <c r="H31" s="207" t="n"/>
      <c r="I31" s="207" t="n"/>
      <c r="J31" s="205" t="n"/>
      <c r="K31" s="197" t="n"/>
      <c r="L31" s="197" t="inlineStr">
        <is>
          <t>MAD</t>
        </is>
      </c>
      <c r="M31" s="200">
        <f>VLOOKUP(L31,'1 (A ne pas supprimer)'!$C$29:$D$34,2,FALSE)</f>
        <v/>
      </c>
      <c r="N31" s="199">
        <f>M31*K31</f>
        <v/>
      </c>
      <c r="O31" s="209" t="n">
        <v>0</v>
      </c>
      <c r="P31" s="198">
        <f>N31*(1+O31)</f>
        <v/>
      </c>
      <c r="AB31" s="43" t="n"/>
      <c r="AC31" s="53" t="n"/>
      <c r="AD31" s="44" t="n"/>
    </row>
    <row r="32" ht="13" customHeight="1" s="374">
      <c r="B32" s="295" t="n"/>
      <c r="C32" s="196" t="n"/>
      <c r="D32" s="298" t="n"/>
      <c r="E32" s="205" t="n"/>
      <c r="F32" s="207" t="n"/>
      <c r="G32" s="207" t="n"/>
      <c r="H32" s="207" t="n"/>
      <c r="I32" s="207" t="n"/>
      <c r="J32" s="205" t="n"/>
      <c r="K32" s="197" t="n"/>
      <c r="L32" s="197" t="inlineStr">
        <is>
          <t>MAD</t>
        </is>
      </c>
      <c r="M32" s="200">
        <f>VLOOKUP(L32,'1 (A ne pas supprimer)'!$C$29:$D$34,2,FALSE)</f>
        <v/>
      </c>
      <c r="N32" s="199">
        <f>M32*K32</f>
        <v/>
      </c>
      <c r="O32" s="209" t="n">
        <v>0</v>
      </c>
      <c r="P32" s="198">
        <f>N32*(1+O32)</f>
        <v/>
      </c>
      <c r="AB32" s="45" t="n"/>
      <c r="AC32" s="53" t="n"/>
      <c r="AD32" s="57" t="n"/>
    </row>
    <row r="33" ht="13" customHeight="1" s="374">
      <c r="B33" s="295" t="n"/>
      <c r="C33" s="196" t="n"/>
      <c r="D33" s="298" t="n"/>
      <c r="E33" s="205" t="n"/>
      <c r="F33" s="207" t="n"/>
      <c r="G33" s="207" t="n"/>
      <c r="H33" s="207" t="n"/>
      <c r="I33" s="207" t="n"/>
      <c r="J33" s="205" t="n"/>
      <c r="K33" s="197" t="n"/>
      <c r="L33" s="197" t="inlineStr">
        <is>
          <t>MAD</t>
        </is>
      </c>
      <c r="M33" s="200">
        <f>VLOOKUP(L33,'1 (A ne pas supprimer)'!$C$29:$D$34,2,FALSE)</f>
        <v/>
      </c>
      <c r="N33" s="199">
        <f>M33*K33</f>
        <v/>
      </c>
      <c r="O33" s="209" t="n">
        <v>0</v>
      </c>
      <c r="P33" s="198">
        <f>N33*(1+O33)</f>
        <v/>
      </c>
      <c r="AB33" s="45" t="n"/>
      <c r="AC33" s="53" t="n"/>
      <c r="AD33" s="57" t="n"/>
    </row>
    <row r="34" ht="13" customHeight="1" s="374">
      <c r="B34" s="295" t="n"/>
      <c r="C34" s="196" t="n"/>
      <c r="D34" s="298" t="n"/>
      <c r="E34" s="205" t="n"/>
      <c r="F34" s="207" t="n"/>
      <c r="G34" s="207" t="n"/>
      <c r="H34" s="207" t="n"/>
      <c r="I34" s="207" t="n"/>
      <c r="J34" s="205" t="n"/>
      <c r="K34" s="197" t="n"/>
      <c r="L34" s="197" t="inlineStr">
        <is>
          <t>MAD</t>
        </is>
      </c>
      <c r="M34" s="200">
        <f>VLOOKUP(L34,'1 (A ne pas supprimer)'!$C$29:$D$34,2,FALSE)</f>
        <v/>
      </c>
      <c r="N34" s="199">
        <f>M34*K34</f>
        <v/>
      </c>
      <c r="O34" s="209" t="n">
        <v>0</v>
      </c>
      <c r="P34" s="198">
        <f>N34*(1+O34)</f>
        <v/>
      </c>
      <c r="AB34" s="43" t="n"/>
      <c r="AC34" s="53" t="n"/>
      <c r="AD34" s="44" t="n"/>
    </row>
    <row r="35" ht="13" customHeight="1" s="374">
      <c r="B35" s="295" t="n"/>
      <c r="C35" s="196" t="n"/>
      <c r="D35" s="298" t="n"/>
      <c r="E35" s="205" t="n"/>
      <c r="F35" s="207" t="n"/>
      <c r="G35" s="207" t="n"/>
      <c r="H35" s="207" t="n"/>
      <c r="I35" s="207" t="n"/>
      <c r="J35" s="205" t="n"/>
      <c r="K35" s="197" t="n"/>
      <c r="L35" s="197" t="inlineStr">
        <is>
          <t>MAD</t>
        </is>
      </c>
      <c r="M35" s="200">
        <f>VLOOKUP(L35,'1 (A ne pas supprimer)'!$C$29:$D$34,2,FALSE)</f>
        <v/>
      </c>
      <c r="N35" s="199">
        <f>M35*K35</f>
        <v/>
      </c>
      <c r="O35" s="209" t="n">
        <v>0</v>
      </c>
      <c r="P35" s="198">
        <f>N35*(1+O35)</f>
        <v/>
      </c>
      <c r="AB35" s="43" t="n"/>
      <c r="AC35" s="53" t="n"/>
      <c r="AD35" s="44" t="n"/>
    </row>
    <row r="36" ht="13" customHeight="1" s="374">
      <c r="B36" s="295" t="n"/>
      <c r="C36" s="196" t="n"/>
      <c r="D36" s="298" t="n"/>
      <c r="E36" s="205" t="n"/>
      <c r="F36" s="207" t="n"/>
      <c r="G36" s="207" t="n"/>
      <c r="H36" s="207" t="n"/>
      <c r="I36" s="207" t="n"/>
      <c r="J36" s="205" t="n"/>
      <c r="K36" s="197" t="n"/>
      <c r="L36" s="197" t="inlineStr">
        <is>
          <t>MAD</t>
        </is>
      </c>
      <c r="M36" s="200">
        <f>VLOOKUP(L36,'1 (A ne pas supprimer)'!$C$29:$D$34,2,FALSE)</f>
        <v/>
      </c>
      <c r="N36" s="199">
        <f>M36*K36</f>
        <v/>
      </c>
      <c r="O36" s="209" t="n">
        <v>0</v>
      </c>
      <c r="P36" s="198">
        <f>N36*(1+O36)</f>
        <v/>
      </c>
      <c r="AB36" s="43" t="n"/>
      <c r="AC36" s="53" t="n"/>
      <c r="AD36" s="44" t="n"/>
    </row>
    <row r="37" ht="13" customHeight="1" s="374">
      <c r="B37" s="295" t="n"/>
      <c r="C37" s="196" t="n"/>
      <c r="D37" s="298" t="n"/>
      <c r="E37" s="205" t="n"/>
      <c r="F37" s="207" t="n"/>
      <c r="G37" s="207" t="n"/>
      <c r="H37" s="207" t="n"/>
      <c r="I37" s="207" t="n"/>
      <c r="J37" s="205" t="n"/>
      <c r="K37" s="197" t="n"/>
      <c r="L37" s="197" t="inlineStr">
        <is>
          <t>MAD</t>
        </is>
      </c>
      <c r="M37" s="200">
        <f>VLOOKUP(L37,'1 (A ne pas supprimer)'!$C$29:$D$34,2,FALSE)</f>
        <v/>
      </c>
      <c r="N37" s="199">
        <f>M37*K37</f>
        <v/>
      </c>
      <c r="O37" s="209" t="n">
        <v>0</v>
      </c>
      <c r="P37" s="198">
        <f>N37*(1+O37)</f>
        <v/>
      </c>
      <c r="AB37" s="43" t="n"/>
      <c r="AC37" s="53" t="n"/>
      <c r="AD37" s="44" t="n"/>
    </row>
    <row r="38" ht="13" customHeight="1" s="374">
      <c r="B38" s="295" t="n"/>
      <c r="C38" s="196" t="n"/>
      <c r="D38" s="298" t="n"/>
      <c r="E38" s="205" t="n"/>
      <c r="F38" s="207" t="n"/>
      <c r="G38" s="207" t="n"/>
      <c r="H38" s="207" t="n"/>
      <c r="I38" s="207" t="n"/>
      <c r="J38" s="205" t="n"/>
      <c r="K38" s="197" t="n"/>
      <c r="L38" s="197" t="inlineStr">
        <is>
          <t>MAD</t>
        </is>
      </c>
      <c r="M38" s="200">
        <f>VLOOKUP(L38,'1 (A ne pas supprimer)'!$C$29:$D$34,2,FALSE)</f>
        <v/>
      </c>
      <c r="N38" s="199">
        <f>M38*K38</f>
        <v/>
      </c>
      <c r="O38" s="209" t="n">
        <v>0</v>
      </c>
      <c r="P38" s="198">
        <f>N38*(1+O38)</f>
        <v/>
      </c>
      <c r="AB38" s="43" t="n"/>
      <c r="AC38" s="53" t="n"/>
      <c r="AD38" s="44" t="n"/>
    </row>
    <row r="39" ht="13" customHeight="1" s="374">
      <c r="B39" s="295" t="n"/>
      <c r="C39" s="196" t="n"/>
      <c r="D39" s="298" t="n"/>
      <c r="E39" s="205" t="n"/>
      <c r="F39" s="207" t="n"/>
      <c r="G39" s="207" t="n"/>
      <c r="H39" s="207" t="n"/>
      <c r="I39" s="207" t="n"/>
      <c r="J39" s="205" t="n"/>
      <c r="K39" s="197" t="n"/>
      <c r="L39" s="197" t="inlineStr">
        <is>
          <t>MAD</t>
        </is>
      </c>
      <c r="M39" s="200">
        <f>VLOOKUP(L39,'1 (A ne pas supprimer)'!$C$29:$D$34,2,FALSE)</f>
        <v/>
      </c>
      <c r="N39" s="199">
        <f>M39*K39</f>
        <v/>
      </c>
      <c r="O39" s="209" t="n">
        <v>0</v>
      </c>
      <c r="P39" s="198">
        <f>N39*(1+O39)</f>
        <v/>
      </c>
      <c r="AB39" s="45" t="n"/>
      <c r="AC39" s="53" t="n"/>
      <c r="AD39" s="57" t="n"/>
    </row>
    <row r="40" ht="13" customHeight="1" s="374">
      <c r="B40" s="295" t="n"/>
      <c r="C40" s="196" t="n"/>
      <c r="D40" s="298" t="n"/>
      <c r="E40" s="205" t="n"/>
      <c r="F40" s="207" t="n"/>
      <c r="G40" s="207" t="n"/>
      <c r="H40" s="207" t="n"/>
      <c r="I40" s="207" t="n"/>
      <c r="J40" s="205" t="n"/>
      <c r="K40" s="197" t="n"/>
      <c r="L40" s="197" t="inlineStr">
        <is>
          <t>MAD</t>
        </is>
      </c>
      <c r="M40" s="200">
        <f>VLOOKUP(L40,'1 (A ne pas supprimer)'!$C$29:$D$34,2,FALSE)</f>
        <v/>
      </c>
      <c r="N40" s="199">
        <f>M40*K40</f>
        <v/>
      </c>
      <c r="O40" s="209" t="n">
        <v>0</v>
      </c>
      <c r="P40" s="198">
        <f>N40*(1+O40)</f>
        <v/>
      </c>
      <c r="AB40" s="45" t="n"/>
      <c r="AC40" s="53" t="n"/>
      <c r="AD40" s="57" t="n"/>
    </row>
    <row r="41" ht="13" customHeight="1" s="374">
      <c r="B41" s="295" t="n"/>
      <c r="C41" s="196" t="n"/>
      <c r="D41" s="298" t="n"/>
      <c r="E41" s="205" t="n"/>
      <c r="F41" s="207" t="n"/>
      <c r="G41" s="207" t="n"/>
      <c r="H41" s="207" t="n"/>
      <c r="I41" s="207" t="n"/>
      <c r="J41" s="205" t="n"/>
      <c r="K41" s="197" t="n"/>
      <c r="L41" s="197" t="inlineStr">
        <is>
          <t>MAD</t>
        </is>
      </c>
      <c r="M41" s="200">
        <f>VLOOKUP(L41,'1 (A ne pas supprimer)'!$C$29:$D$34,2,FALSE)</f>
        <v/>
      </c>
      <c r="N41" s="199">
        <f>M41*K41</f>
        <v/>
      </c>
      <c r="O41" s="209" t="n">
        <v>0</v>
      </c>
      <c r="P41" s="198">
        <f>N41*(1+O41)</f>
        <v/>
      </c>
      <c r="AB41" s="43" t="n"/>
      <c r="AC41" s="53" t="n"/>
      <c r="AD41" s="44" t="n"/>
    </row>
    <row r="42" ht="13" customHeight="1" s="374">
      <c r="B42" s="295" t="n"/>
      <c r="C42" s="196" t="n"/>
      <c r="D42" s="298" t="n"/>
      <c r="E42" s="205" t="n"/>
      <c r="F42" s="207" t="n"/>
      <c r="G42" s="207" t="n"/>
      <c r="H42" s="207" t="n"/>
      <c r="I42" s="207" t="n"/>
      <c r="J42" s="205" t="n"/>
      <c r="K42" s="197" t="n"/>
      <c r="L42" s="197" t="inlineStr">
        <is>
          <t>MAD</t>
        </is>
      </c>
      <c r="M42" s="200">
        <f>VLOOKUP(L42,'1 (A ne pas supprimer)'!$C$29:$D$34,2,FALSE)</f>
        <v/>
      </c>
      <c r="N42" s="199">
        <f>M42*K42</f>
        <v/>
      </c>
      <c r="O42" s="209" t="n">
        <v>0</v>
      </c>
      <c r="P42" s="198">
        <f>N42*(1+O42)</f>
        <v/>
      </c>
      <c r="AB42" s="43" t="n"/>
      <c r="AC42" s="53" t="n"/>
      <c r="AD42" s="44" t="n"/>
    </row>
    <row r="43" ht="13" customHeight="1" s="374">
      <c r="B43" s="295" t="n"/>
      <c r="C43" s="196" t="n"/>
      <c r="D43" s="298" t="n"/>
      <c r="E43" s="205" t="n"/>
      <c r="F43" s="207" t="n"/>
      <c r="G43" s="207" t="n"/>
      <c r="H43" s="207" t="n"/>
      <c r="I43" s="207" t="n"/>
      <c r="J43" s="205" t="n"/>
      <c r="K43" s="197" t="n"/>
      <c r="L43" s="197" t="inlineStr">
        <is>
          <t>MAD</t>
        </is>
      </c>
      <c r="M43" s="200">
        <f>VLOOKUP(L43,'1 (A ne pas supprimer)'!$C$29:$D$34,2,FALSE)</f>
        <v/>
      </c>
      <c r="N43" s="199">
        <f>M43*K43</f>
        <v/>
      </c>
      <c r="O43" s="209" t="n">
        <v>0</v>
      </c>
      <c r="P43" s="198">
        <f>N43*(1+O43)</f>
        <v/>
      </c>
      <c r="AB43" s="43" t="n"/>
      <c r="AC43" s="53" t="n"/>
      <c r="AD43" s="44" t="n"/>
    </row>
    <row r="44" ht="13" customHeight="1" s="374">
      <c r="B44" s="295" t="n"/>
      <c r="C44" s="196" t="n"/>
      <c r="D44" s="298" t="n"/>
      <c r="E44" s="205" t="n"/>
      <c r="F44" s="207" t="n"/>
      <c r="G44" s="207" t="n"/>
      <c r="H44" s="207" t="n"/>
      <c r="I44" s="207" t="n"/>
      <c r="J44" s="205" t="n"/>
      <c r="K44" s="197" t="n"/>
      <c r="L44" s="197" t="inlineStr">
        <is>
          <t>MAD</t>
        </is>
      </c>
      <c r="M44" s="200">
        <f>VLOOKUP(L44,'1 (A ne pas supprimer)'!$C$29:$D$34,2,FALSE)</f>
        <v/>
      </c>
      <c r="N44" s="199">
        <f>M44*K44</f>
        <v/>
      </c>
      <c r="O44" s="209" t="n">
        <v>0</v>
      </c>
      <c r="P44" s="198">
        <f>N44*(1+O44)</f>
        <v/>
      </c>
      <c r="AB44" s="43" t="n"/>
      <c r="AC44" s="53" t="n"/>
      <c r="AD44" s="44" t="n"/>
    </row>
    <row r="45" ht="13" customHeight="1" s="374">
      <c r="B45" s="295" t="n"/>
      <c r="C45" s="196" t="n"/>
      <c r="D45" s="298" t="n"/>
      <c r="E45" s="205" t="n"/>
      <c r="F45" s="207" t="n"/>
      <c r="G45" s="207" t="n"/>
      <c r="H45" s="207" t="n"/>
      <c r="I45" s="207" t="n"/>
      <c r="J45" s="205" t="n"/>
      <c r="K45" s="197" t="n"/>
      <c r="L45" s="197" t="inlineStr">
        <is>
          <t>MAD</t>
        </is>
      </c>
      <c r="M45" s="200">
        <f>VLOOKUP(L45,'1 (A ne pas supprimer)'!$C$29:$D$34,2,FALSE)</f>
        <v/>
      </c>
      <c r="N45" s="199">
        <f>M45*K45</f>
        <v/>
      </c>
      <c r="O45" s="209" t="n">
        <v>0</v>
      </c>
      <c r="P45" s="198">
        <f>N45*(1+O45)</f>
        <v/>
      </c>
      <c r="AB45" s="43" t="n"/>
      <c r="AC45" s="53" t="n"/>
      <c r="AD45" s="44" t="n"/>
    </row>
    <row r="46" ht="13" customHeight="1" s="374">
      <c r="B46" s="295" t="n"/>
      <c r="C46" s="196" t="n"/>
      <c r="D46" s="298" t="n"/>
      <c r="E46" s="205" t="n"/>
      <c r="F46" s="207" t="n"/>
      <c r="G46" s="207" t="n"/>
      <c r="H46" s="207" t="n"/>
      <c r="I46" s="207" t="n"/>
      <c r="J46" s="205" t="n"/>
      <c r="K46" s="197" t="n"/>
      <c r="L46" s="197" t="inlineStr">
        <is>
          <t>MAD</t>
        </is>
      </c>
      <c r="M46" s="200">
        <f>VLOOKUP(L46,'1 (A ne pas supprimer)'!$C$29:$D$34,2,FALSE)</f>
        <v/>
      </c>
      <c r="N46" s="199">
        <f>M46*K46</f>
        <v/>
      </c>
      <c r="O46" s="209" t="n">
        <v>0</v>
      </c>
      <c r="P46" s="198">
        <f>N46*(1+O46)</f>
        <v/>
      </c>
      <c r="AB46" s="45" t="n"/>
      <c r="AC46" s="53" t="n"/>
      <c r="AD46" s="57" t="n"/>
    </row>
    <row r="47" ht="13" customHeight="1" s="374">
      <c r="B47" s="295" t="n"/>
      <c r="C47" s="196" t="n"/>
      <c r="D47" s="298" t="n"/>
      <c r="E47" s="205" t="n"/>
      <c r="F47" s="207" t="n"/>
      <c r="G47" s="207" t="n"/>
      <c r="H47" s="207" t="n"/>
      <c r="I47" s="207" t="n"/>
      <c r="J47" s="205" t="n"/>
      <c r="K47" s="197" t="n"/>
      <c r="L47" s="197" t="inlineStr">
        <is>
          <t>MAD</t>
        </is>
      </c>
      <c r="M47" s="200">
        <f>VLOOKUP(L47,'1 (A ne pas supprimer)'!$C$29:$D$34,2,FALSE)</f>
        <v/>
      </c>
      <c r="N47" s="199">
        <f>M47*K47</f>
        <v/>
      </c>
      <c r="O47" s="209" t="n">
        <v>0</v>
      </c>
      <c r="P47" s="198">
        <f>N47*(1+O47)</f>
        <v/>
      </c>
      <c r="AB47" s="45" t="n"/>
      <c r="AC47" s="53" t="n"/>
      <c r="AD47" s="57" t="n"/>
    </row>
    <row r="48" ht="13" customHeight="1" s="374">
      <c r="B48" s="295" t="n"/>
      <c r="C48" s="196" t="n"/>
      <c r="D48" s="298" t="n"/>
      <c r="E48" s="205" t="n"/>
      <c r="F48" s="207" t="n"/>
      <c r="G48" s="207" t="n"/>
      <c r="H48" s="207" t="n"/>
      <c r="I48" s="207" t="n"/>
      <c r="J48" s="205" t="n"/>
      <c r="K48" s="197" t="n"/>
      <c r="L48" s="197" t="inlineStr">
        <is>
          <t>MAD</t>
        </is>
      </c>
      <c r="M48" s="200">
        <f>VLOOKUP(L48,'1 (A ne pas supprimer)'!$C$29:$D$34,2,FALSE)</f>
        <v/>
      </c>
      <c r="N48" s="199">
        <f>M48*K48</f>
        <v/>
      </c>
      <c r="O48" s="209" t="n">
        <v>0</v>
      </c>
      <c r="P48" s="198">
        <f>N48*(1+O48)</f>
        <v/>
      </c>
      <c r="AB48" s="43" t="n"/>
      <c r="AC48" s="53" t="n"/>
      <c r="AD48" s="44" t="n"/>
    </row>
    <row r="49" ht="13" customHeight="1" s="374">
      <c r="B49" s="295" t="n"/>
      <c r="C49" s="196" t="n"/>
      <c r="D49" s="298" t="n"/>
      <c r="E49" s="205" t="n"/>
      <c r="F49" s="207" t="n"/>
      <c r="G49" s="207" t="n"/>
      <c r="H49" s="207" t="n"/>
      <c r="I49" s="207" t="n"/>
      <c r="J49" s="205" t="n"/>
      <c r="K49" s="197" t="n"/>
      <c r="L49" s="197" t="inlineStr">
        <is>
          <t>MAD</t>
        </is>
      </c>
      <c r="M49" s="200">
        <f>VLOOKUP(L49,'1 (A ne pas supprimer)'!$C$29:$D$34,2,FALSE)</f>
        <v/>
      </c>
      <c r="N49" s="199">
        <f>M49*K49</f>
        <v/>
      </c>
      <c r="O49" s="209" t="n">
        <v>0</v>
      </c>
      <c r="P49" s="198">
        <f>N49*(1+O49)</f>
        <v/>
      </c>
      <c r="AB49" s="43" t="n"/>
      <c r="AC49" s="53" t="n"/>
      <c r="AD49" s="44" t="n"/>
    </row>
    <row r="50" ht="13" customHeight="1" s="374">
      <c r="B50" s="295" t="n"/>
      <c r="C50" s="196" t="n"/>
      <c r="D50" s="298" t="n"/>
      <c r="E50" s="205" t="n"/>
      <c r="F50" s="207" t="n"/>
      <c r="G50" s="207" t="n"/>
      <c r="H50" s="207" t="n"/>
      <c r="I50" s="207" t="n"/>
      <c r="J50" s="205" t="n"/>
      <c r="K50" s="197" t="n"/>
      <c r="L50" s="197" t="inlineStr">
        <is>
          <t>MAD</t>
        </is>
      </c>
      <c r="M50" s="200">
        <f>VLOOKUP(L50,'1 (A ne pas supprimer)'!$C$29:$D$34,2,FALSE)</f>
        <v/>
      </c>
      <c r="N50" s="199">
        <f>M50*K50</f>
        <v/>
      </c>
      <c r="O50" s="209" t="n">
        <v>0</v>
      </c>
      <c r="P50" s="198">
        <f>N50*(1+O50)</f>
        <v/>
      </c>
      <c r="AB50" s="43" t="n"/>
      <c r="AC50" s="53" t="n"/>
      <c r="AD50" s="44" t="n"/>
    </row>
    <row r="51" ht="13" customHeight="1" s="374">
      <c r="B51" s="295" t="n"/>
      <c r="C51" s="196" t="n"/>
      <c r="D51" s="298" t="n"/>
      <c r="E51" s="205" t="n"/>
      <c r="F51" s="207" t="n"/>
      <c r="G51" s="207" t="n"/>
      <c r="H51" s="207" t="n"/>
      <c r="I51" s="207" t="n"/>
      <c r="J51" s="205" t="n"/>
      <c r="K51" s="197" t="n"/>
      <c r="L51" s="197" t="inlineStr">
        <is>
          <t>MAD</t>
        </is>
      </c>
      <c r="M51" s="200">
        <f>VLOOKUP(L51,'1 (A ne pas supprimer)'!$C$29:$D$34,2,FALSE)</f>
        <v/>
      </c>
      <c r="N51" s="199">
        <f>M51*K51</f>
        <v/>
      </c>
      <c r="O51" s="209" t="n">
        <v>0</v>
      </c>
      <c r="P51" s="198">
        <f>N51*(1+O51)</f>
        <v/>
      </c>
      <c r="AB51" s="43" t="n"/>
      <c r="AC51" s="53" t="n"/>
      <c r="AD51" s="44" t="n"/>
    </row>
    <row r="52" ht="13" customHeight="1" s="374">
      <c r="B52" s="295" t="n"/>
      <c r="C52" s="196" t="n"/>
      <c r="D52" s="298" t="n"/>
      <c r="E52" s="205" t="n"/>
      <c r="F52" s="207" t="n"/>
      <c r="G52" s="207" t="n"/>
      <c r="H52" s="207" t="n"/>
      <c r="I52" s="207" t="n"/>
      <c r="J52" s="205" t="n"/>
      <c r="K52" s="197" t="n"/>
      <c r="L52" s="197" t="inlineStr">
        <is>
          <t>MAD</t>
        </is>
      </c>
      <c r="M52" s="200">
        <f>VLOOKUP(L52,'1 (A ne pas supprimer)'!$C$29:$D$34,2,FALSE)</f>
        <v/>
      </c>
      <c r="N52" s="199">
        <f>M52*K52</f>
        <v/>
      </c>
      <c r="O52" s="209" t="n">
        <v>0</v>
      </c>
      <c r="P52" s="198">
        <f>N52*(1+O52)</f>
        <v/>
      </c>
      <c r="AB52" s="43" t="n"/>
      <c r="AC52" s="53" t="n"/>
      <c r="AD52" s="44" t="n"/>
    </row>
    <row r="53" ht="13" customHeight="1" s="374">
      <c r="B53" s="295" t="n"/>
      <c r="C53" s="196" t="n"/>
      <c r="D53" s="298" t="n"/>
      <c r="E53" s="205" t="n"/>
      <c r="F53" s="207" t="n"/>
      <c r="G53" s="207" t="n"/>
      <c r="H53" s="207" t="n"/>
      <c r="I53" s="207" t="n"/>
      <c r="J53" s="205" t="n"/>
      <c r="K53" s="197" t="n"/>
      <c r="L53" s="197" t="inlineStr">
        <is>
          <t>MAD</t>
        </is>
      </c>
      <c r="M53" s="200">
        <f>VLOOKUP(L53,'1 (A ne pas supprimer)'!$C$29:$D$34,2,FALSE)</f>
        <v/>
      </c>
      <c r="N53" s="199">
        <f>M53*K53</f>
        <v/>
      </c>
      <c r="O53" s="209" t="n">
        <v>0</v>
      </c>
      <c r="P53" s="198">
        <f>N53*(1+O53)</f>
        <v/>
      </c>
      <c r="AB53" s="45" t="n"/>
      <c r="AC53" s="53" t="n"/>
      <c r="AD53" s="57" t="n"/>
    </row>
    <row r="54" ht="13" customHeight="1" s="374">
      <c r="B54" s="295" t="n"/>
      <c r="C54" s="196" t="n"/>
      <c r="D54" s="298" t="n"/>
      <c r="E54" s="205" t="n"/>
      <c r="F54" s="207" t="n"/>
      <c r="G54" s="207" t="n"/>
      <c r="H54" s="207" t="n"/>
      <c r="I54" s="207" t="n"/>
      <c r="J54" s="205" t="n"/>
      <c r="K54" s="197" t="n"/>
      <c r="L54" s="197" t="inlineStr">
        <is>
          <t>MAD</t>
        </is>
      </c>
      <c r="M54" s="200">
        <f>VLOOKUP(L54,'1 (A ne pas supprimer)'!$C$29:$D$34,2,FALSE)</f>
        <v/>
      </c>
      <c r="N54" s="199">
        <f>M54*K54</f>
        <v/>
      </c>
      <c r="O54" s="209" t="n">
        <v>0</v>
      </c>
      <c r="P54" s="198">
        <f>N54*(1+O54)</f>
        <v/>
      </c>
      <c r="AB54" s="45" t="n"/>
      <c r="AC54" s="53" t="n"/>
      <c r="AD54" s="57" t="n"/>
    </row>
    <row r="55" ht="2.25" customHeight="1" s="374">
      <c r="D55" s="299" t="n"/>
    </row>
    <row r="56" ht="13" customHeight="1" s="374" thickBot="1">
      <c r="B56" s="204" t="inlineStr">
        <is>
          <t xml:space="preserve">Total - Terrain </t>
        </is>
      </c>
      <c r="C56" s="204" t="n"/>
      <c r="D56" s="300" t="n"/>
      <c r="E56" s="201" t="n"/>
      <c r="F56" s="50" t="n"/>
      <c r="G56" s="50" t="n"/>
      <c r="H56" s="50" t="n"/>
      <c r="I56" s="50" t="n"/>
      <c r="J56" s="201" t="n"/>
      <c r="K56" s="394" t="n"/>
      <c r="L56" s="394" t="n"/>
      <c r="M56" s="394" t="n"/>
      <c r="N56" s="203">
        <f>SUM(N20:N54)</f>
        <v/>
      </c>
      <c r="O56" s="211" t="n"/>
      <c r="P56" s="203">
        <f>SUM(P20:P54)</f>
        <v/>
      </c>
    </row>
    <row r="57" ht="22.5" customHeight="1" s="374">
      <c r="D57" s="301" t="n"/>
      <c r="L57" s="42" t="n"/>
    </row>
    <row r="58" ht="13" customHeight="1" s="374">
      <c r="B58" s="381" t="inlineStr">
        <is>
          <t>Constructions</t>
        </is>
      </c>
      <c r="D58" s="300" t="n"/>
      <c r="F58" s="194" t="n"/>
      <c r="G58" s="194" t="n"/>
      <c r="H58" s="194" t="n"/>
      <c r="I58" s="194" t="n"/>
      <c r="K58" s="192" t="inlineStr">
        <is>
          <t>Montant HT (en devise)</t>
        </is>
      </c>
      <c r="L58" s="193" t="inlineStr">
        <is>
          <t>Devise</t>
        </is>
      </c>
      <c r="M58" s="193" t="inlineStr">
        <is>
          <t>Taux</t>
        </is>
      </c>
      <c r="N58" s="192" t="inlineStr">
        <is>
          <t>Montant HT (en MAD)</t>
        </is>
      </c>
      <c r="O58" s="192" t="inlineStr">
        <is>
          <t>Taux de TVA</t>
        </is>
      </c>
      <c r="P58" s="192" t="inlineStr">
        <is>
          <t>Montant TTC (en MAD)</t>
        </is>
      </c>
    </row>
    <row r="59" ht="2.25" customHeight="1" s="374">
      <c r="B59" s="186" t="n"/>
      <c r="C59" s="187" t="n"/>
      <c r="D59" s="302" t="n"/>
      <c r="F59" s="49" t="n"/>
      <c r="G59" s="49" t="n"/>
      <c r="H59" s="49" t="n"/>
      <c r="I59" s="49" t="n"/>
      <c r="K59" s="188" t="n"/>
      <c r="N59" s="189" t="n"/>
      <c r="O59" s="189" t="n"/>
      <c r="P59" s="189" t="n"/>
    </row>
    <row r="60" ht="13" customHeight="1" s="374">
      <c r="B60" s="295" t="n">
        <v>2026</v>
      </c>
      <c r="C60" s="196" t="inlineStr">
        <is>
          <t>Accueil, vestiaires, sanitaires, terrassement (clé en main)</t>
        </is>
      </c>
      <c r="D60" s="298" t="inlineStr">
        <is>
          <t>Neuf</t>
        </is>
      </c>
      <c r="E60" s="205" t="n"/>
      <c r="F60" s="207" t="n"/>
      <c r="G60" s="207" t="n"/>
      <c r="H60" s="207" t="n"/>
      <c r="I60" s="207" t="inlineStr">
        <is>
          <t>À compléter (devis fournisseur)</t>
        </is>
      </c>
      <c r="J60" s="205" t="n"/>
      <c r="K60" s="197" t="n">
        <v>91667</v>
      </c>
      <c r="L60" s="197" t="inlineStr">
        <is>
          <t>MAD</t>
        </is>
      </c>
      <c r="M60" s="200">
        <f>VLOOKUP(L60,'1 (A ne pas supprimer)'!$C$29:$D$34,2,FALSE)</f>
        <v/>
      </c>
      <c r="N60" s="199">
        <f>M60*K60</f>
        <v/>
      </c>
      <c r="O60" s="210" t="n">
        <v>0.2</v>
      </c>
      <c r="P60" s="198">
        <f>N60*(1+O60)</f>
        <v/>
      </c>
      <c r="T60" s="382" t="n"/>
      <c r="AB60" s="43" t="n"/>
      <c r="AC60" s="53" t="n"/>
      <c r="AD60" s="44" t="n"/>
    </row>
    <row r="61" ht="13" customHeight="1" s="374">
      <c r="B61" s="295" t="n">
        <v>2026</v>
      </c>
      <c r="C61" s="196" t="n"/>
      <c r="D61" s="298" t="n"/>
      <c r="E61" s="205" t="n"/>
      <c r="F61" s="207" t="n"/>
      <c r="G61" s="207" t="n"/>
      <c r="H61" s="207" t="n"/>
      <c r="I61" s="207" t="n"/>
      <c r="J61" s="205" t="n"/>
      <c r="K61" s="197" t="n"/>
      <c r="L61" s="197" t="inlineStr">
        <is>
          <t>MAD</t>
        </is>
      </c>
      <c r="M61" s="200">
        <f>VLOOKUP(L61,'1 (A ne pas supprimer)'!$C$29:$D$34,2,FALSE)</f>
        <v/>
      </c>
      <c r="N61" s="199">
        <f>M61*K61</f>
        <v/>
      </c>
      <c r="O61" s="210" t="n">
        <v>0.2</v>
      </c>
      <c r="P61" s="198">
        <f>N61*(1+O61)</f>
        <v/>
      </c>
      <c r="AB61" s="43" t="n"/>
      <c r="AC61" s="53" t="n"/>
      <c r="AD61" s="44" t="n"/>
    </row>
    <row r="62" ht="13" customHeight="1" s="374">
      <c r="B62" s="295" t="n"/>
      <c r="C62" s="196" t="n"/>
      <c r="D62" s="298" t="n"/>
      <c r="E62" s="205" t="n"/>
      <c r="F62" s="207" t="n"/>
      <c r="G62" s="207" t="n"/>
      <c r="H62" s="207" t="n"/>
      <c r="I62" s="207" t="n"/>
      <c r="J62" s="205" t="n"/>
      <c r="K62" s="197" t="n"/>
      <c r="L62" s="197" t="inlineStr">
        <is>
          <t>MAD</t>
        </is>
      </c>
      <c r="M62" s="200">
        <f>VLOOKUP(L62,'1 (A ne pas supprimer)'!$C$29:$D$34,2,FALSE)</f>
        <v/>
      </c>
      <c r="N62" s="199">
        <f>M62*K62</f>
        <v/>
      </c>
      <c r="O62" s="210" t="n">
        <v>0.2</v>
      </c>
      <c r="P62" s="198">
        <f>N62*(1+O62)</f>
        <v/>
      </c>
      <c r="AB62" s="43" t="n"/>
      <c r="AC62" s="53" t="n"/>
      <c r="AD62" s="44" t="n"/>
    </row>
    <row r="63" ht="13" customHeight="1" s="374">
      <c r="B63" s="295" t="n"/>
      <c r="C63" s="196" t="n"/>
      <c r="D63" s="298" t="n"/>
      <c r="E63" s="205" t="n"/>
      <c r="F63" s="207" t="n"/>
      <c r="G63" s="207" t="n"/>
      <c r="H63" s="207" t="n"/>
      <c r="I63" s="207" t="n"/>
      <c r="J63" s="205" t="n"/>
      <c r="K63" s="197" t="n"/>
      <c r="L63" s="197" t="inlineStr">
        <is>
          <t>MAD</t>
        </is>
      </c>
      <c r="M63" s="200">
        <f>VLOOKUP(L63,'1 (A ne pas supprimer)'!$C$29:$D$34,2,FALSE)</f>
        <v/>
      </c>
      <c r="N63" s="199">
        <f>M63*K63</f>
        <v/>
      </c>
      <c r="O63" s="210" t="n">
        <v>0.2</v>
      </c>
      <c r="P63" s="198">
        <f>N63*(1+O63)</f>
        <v/>
      </c>
      <c r="AB63" s="43" t="n"/>
      <c r="AC63" s="53" t="n"/>
      <c r="AD63" s="44" t="n"/>
    </row>
    <row r="64" ht="13" customHeight="1" s="374">
      <c r="B64" s="295" t="n"/>
      <c r="C64" s="196" t="n"/>
      <c r="D64" s="298" t="n"/>
      <c r="E64" s="205" t="n"/>
      <c r="F64" s="207" t="n"/>
      <c r="G64" s="207" t="n"/>
      <c r="H64" s="207" t="n"/>
      <c r="I64" s="207" t="n"/>
      <c r="J64" s="205" t="n"/>
      <c r="K64" s="197" t="n"/>
      <c r="L64" s="197" t="inlineStr">
        <is>
          <t>MAD</t>
        </is>
      </c>
      <c r="M64" s="200">
        <f>VLOOKUP(L64,'1 (A ne pas supprimer)'!$C$29:$D$34,2,FALSE)</f>
        <v/>
      </c>
      <c r="N64" s="199">
        <f>M64*K64</f>
        <v/>
      </c>
      <c r="O64" s="210" t="n">
        <v>0.2</v>
      </c>
      <c r="P64" s="198">
        <f>N64*(1+O64)</f>
        <v/>
      </c>
      <c r="AB64" s="43" t="n"/>
      <c r="AC64" s="53" t="n"/>
      <c r="AD64" s="44" t="n"/>
    </row>
    <row r="65" ht="13" customHeight="1" s="374">
      <c r="B65" s="295" t="n"/>
      <c r="C65" s="196" t="n"/>
      <c r="D65" s="298" t="n"/>
      <c r="E65" s="205" t="n"/>
      <c r="F65" s="207" t="n"/>
      <c r="G65" s="207" t="n"/>
      <c r="H65" s="207" t="n"/>
      <c r="I65" s="207" t="n"/>
      <c r="J65" s="205" t="n"/>
      <c r="K65" s="197" t="n"/>
      <c r="L65" s="197" t="inlineStr">
        <is>
          <t>MAD</t>
        </is>
      </c>
      <c r="M65" s="200">
        <f>VLOOKUP(L65,'1 (A ne pas supprimer)'!$C$29:$D$34,2,FALSE)</f>
        <v/>
      </c>
      <c r="N65" s="199">
        <f>M65*K65</f>
        <v/>
      </c>
      <c r="O65" s="210" t="n">
        <v>0.2</v>
      </c>
      <c r="P65" s="198">
        <f>N65*(1+O65)</f>
        <v/>
      </c>
      <c r="AB65" s="43" t="n"/>
      <c r="AC65" s="53" t="n"/>
      <c r="AD65" s="44" t="n"/>
    </row>
    <row r="66" ht="13" customHeight="1" s="374">
      <c r="B66" s="295" t="n"/>
      <c r="C66" s="196" t="n"/>
      <c r="D66" s="298" t="n"/>
      <c r="E66" s="205" t="n"/>
      <c r="F66" s="207" t="n"/>
      <c r="G66" s="207" t="n"/>
      <c r="H66" s="207" t="n"/>
      <c r="I66" s="207" t="n"/>
      <c r="J66" s="205" t="n"/>
      <c r="K66" s="197" t="n"/>
      <c r="L66" s="197" t="inlineStr">
        <is>
          <t>MAD</t>
        </is>
      </c>
      <c r="M66" s="200">
        <f>VLOOKUP(L66,'1 (A ne pas supprimer)'!$C$29:$D$34,2,FALSE)</f>
        <v/>
      </c>
      <c r="N66" s="199">
        <f>M66*K66</f>
        <v/>
      </c>
      <c r="O66" s="210" t="n">
        <v>0.2</v>
      </c>
      <c r="P66" s="198">
        <f>N66*(1+O66)</f>
        <v/>
      </c>
      <c r="AB66" s="43" t="n"/>
      <c r="AC66" s="53" t="n"/>
      <c r="AD66" s="44" t="n"/>
    </row>
    <row r="67" ht="13" customHeight="1" s="374">
      <c r="B67" s="295" t="n"/>
      <c r="C67" s="196" t="n"/>
      <c r="D67" s="298" t="n"/>
      <c r="E67" s="205" t="n"/>
      <c r="F67" s="207" t="n"/>
      <c r="G67" s="207" t="n"/>
      <c r="H67" s="207" t="n"/>
      <c r="I67" s="207" t="n"/>
      <c r="J67" s="205" t="n"/>
      <c r="K67" s="197" t="n"/>
      <c r="L67" s="197" t="inlineStr">
        <is>
          <t>MAD</t>
        </is>
      </c>
      <c r="M67" s="200">
        <f>VLOOKUP(L67,'1 (A ne pas supprimer)'!$C$29:$D$34,2,FALSE)</f>
        <v/>
      </c>
      <c r="N67" s="199">
        <f>M67*K67</f>
        <v/>
      </c>
      <c r="O67" s="210" t="n">
        <v>0.2</v>
      </c>
      <c r="P67" s="198">
        <f>N67*(1+O67)</f>
        <v/>
      </c>
      <c r="AB67" s="43" t="n"/>
      <c r="AC67" s="53" t="n"/>
      <c r="AD67" s="44" t="n"/>
    </row>
    <row r="68" ht="13" customHeight="1" s="374">
      <c r="B68" s="295" t="n"/>
      <c r="C68" s="196" t="n"/>
      <c r="D68" s="298" t="n"/>
      <c r="E68" s="205" t="n"/>
      <c r="F68" s="207" t="n"/>
      <c r="G68" s="207" t="n"/>
      <c r="H68" s="207" t="n"/>
      <c r="I68" s="207" t="n"/>
      <c r="J68" s="205" t="n"/>
      <c r="K68" s="197" t="n"/>
      <c r="L68" s="197" t="inlineStr">
        <is>
          <t>MAD</t>
        </is>
      </c>
      <c r="M68" s="200">
        <f>VLOOKUP(L68,'1 (A ne pas supprimer)'!$C$29:$D$34,2,FALSE)</f>
        <v/>
      </c>
      <c r="N68" s="199">
        <f>M68*K68</f>
        <v/>
      </c>
      <c r="O68" s="210" t="n">
        <v>0.2</v>
      </c>
      <c r="P68" s="198">
        <f>N68*(1+O68)</f>
        <v/>
      </c>
      <c r="AB68" s="45" t="n"/>
      <c r="AC68" s="53" t="n"/>
      <c r="AD68" s="57" t="n"/>
    </row>
    <row r="69" ht="13" customHeight="1" s="374">
      <c r="B69" s="295" t="n"/>
      <c r="C69" s="196" t="n"/>
      <c r="D69" s="298" t="n"/>
      <c r="E69" s="205" t="n"/>
      <c r="F69" s="207" t="n"/>
      <c r="G69" s="207" t="n"/>
      <c r="H69" s="207" t="n"/>
      <c r="I69" s="207" t="n"/>
      <c r="J69" s="205" t="n"/>
      <c r="K69" s="197" t="n"/>
      <c r="L69" s="197" t="inlineStr">
        <is>
          <t>MAD</t>
        </is>
      </c>
      <c r="M69" s="200">
        <f>VLOOKUP(L69,'1 (A ne pas supprimer)'!$C$29:$D$34,2,FALSE)</f>
        <v/>
      </c>
      <c r="N69" s="199">
        <f>M69*K69</f>
        <v/>
      </c>
      <c r="O69" s="210" t="n">
        <v>0.2</v>
      </c>
      <c r="P69" s="198">
        <f>N69*(1+O69)</f>
        <v/>
      </c>
      <c r="AB69" s="45" t="n"/>
      <c r="AC69" s="53" t="n"/>
      <c r="AD69" s="57" t="n"/>
    </row>
    <row r="70" ht="13" customHeight="1" s="374">
      <c r="B70" s="295" t="n"/>
      <c r="C70" s="196" t="n"/>
      <c r="D70" s="298" t="n"/>
      <c r="E70" s="205" t="n"/>
      <c r="F70" s="207" t="n"/>
      <c r="G70" s="207" t="n"/>
      <c r="H70" s="207" t="n"/>
      <c r="I70" s="207" t="n"/>
      <c r="J70" s="205" t="n"/>
      <c r="K70" s="197" t="n"/>
      <c r="L70" s="197" t="inlineStr">
        <is>
          <t>MAD</t>
        </is>
      </c>
      <c r="M70" s="200">
        <f>VLOOKUP(L70,'1 (A ne pas supprimer)'!$C$29:$D$34,2,FALSE)</f>
        <v/>
      </c>
      <c r="N70" s="199">
        <f>M70*K70</f>
        <v/>
      </c>
      <c r="O70" s="210" t="n">
        <v>0.2</v>
      </c>
      <c r="P70" s="198">
        <f>N70*(1+O70)</f>
        <v/>
      </c>
      <c r="AB70" s="43" t="n"/>
      <c r="AC70" s="53" t="n"/>
      <c r="AD70" s="44" t="n"/>
    </row>
    <row r="71" ht="13" customHeight="1" s="374">
      <c r="B71" s="295" t="n"/>
      <c r="C71" s="196" t="n"/>
      <c r="D71" s="298" t="n"/>
      <c r="E71" s="205" t="n"/>
      <c r="F71" s="207" t="n"/>
      <c r="G71" s="207" t="n"/>
      <c r="H71" s="207" t="n"/>
      <c r="I71" s="207" t="n"/>
      <c r="J71" s="205" t="n"/>
      <c r="K71" s="197" t="n"/>
      <c r="L71" s="197" t="inlineStr">
        <is>
          <t>MAD</t>
        </is>
      </c>
      <c r="M71" s="200">
        <f>VLOOKUP(L71,'1 (A ne pas supprimer)'!$C$29:$D$34,2,FALSE)</f>
        <v/>
      </c>
      <c r="N71" s="199">
        <f>M71*K71</f>
        <v/>
      </c>
      <c r="O71" s="210" t="n">
        <v>0.2</v>
      </c>
      <c r="P71" s="198">
        <f>N71*(1+O71)</f>
        <v/>
      </c>
      <c r="AB71" s="43" t="n"/>
      <c r="AC71" s="53" t="n"/>
      <c r="AD71" s="44" t="n"/>
    </row>
    <row r="72" ht="13" customHeight="1" s="374">
      <c r="B72" s="295" t="n"/>
      <c r="C72" s="196" t="n"/>
      <c r="D72" s="298" t="n"/>
      <c r="E72" s="205" t="n"/>
      <c r="F72" s="207" t="n"/>
      <c r="G72" s="207" t="n"/>
      <c r="H72" s="207" t="n"/>
      <c r="I72" s="207" t="n"/>
      <c r="J72" s="205" t="n"/>
      <c r="K72" s="197" t="n"/>
      <c r="L72" s="197" t="inlineStr">
        <is>
          <t>MAD</t>
        </is>
      </c>
      <c r="M72" s="200">
        <f>VLOOKUP(L72,'1 (A ne pas supprimer)'!$C$29:$D$34,2,FALSE)</f>
        <v/>
      </c>
      <c r="N72" s="199">
        <f>M72*K72</f>
        <v/>
      </c>
      <c r="O72" s="210" t="n">
        <v>0.2</v>
      </c>
      <c r="P72" s="198">
        <f>N72*(1+O72)</f>
        <v/>
      </c>
      <c r="AB72" s="43" t="n"/>
      <c r="AC72" s="53" t="n"/>
      <c r="AD72" s="44" t="n"/>
    </row>
    <row r="73" ht="13" customHeight="1" s="374">
      <c r="B73" s="295" t="n"/>
      <c r="C73" s="196" t="n"/>
      <c r="D73" s="298" t="n"/>
      <c r="E73" s="205" t="n"/>
      <c r="F73" s="207" t="n"/>
      <c r="G73" s="207" t="n"/>
      <c r="H73" s="207" t="n"/>
      <c r="I73" s="207" t="n"/>
      <c r="J73" s="205" t="n"/>
      <c r="K73" s="197" t="n"/>
      <c r="L73" s="197" t="inlineStr">
        <is>
          <t>MAD</t>
        </is>
      </c>
      <c r="M73" s="200">
        <f>VLOOKUP(L73,'1 (A ne pas supprimer)'!$C$29:$D$34,2,FALSE)</f>
        <v/>
      </c>
      <c r="N73" s="199">
        <f>M73*K73</f>
        <v/>
      </c>
      <c r="O73" s="210" t="n">
        <v>0.2</v>
      </c>
      <c r="P73" s="198">
        <f>N73*(1+O73)</f>
        <v/>
      </c>
      <c r="AB73" s="43" t="n"/>
      <c r="AC73" s="53" t="n"/>
      <c r="AD73" s="44" t="n"/>
    </row>
    <row r="74" ht="13" customHeight="1" s="374">
      <c r="B74" s="295" t="n"/>
      <c r="C74" s="196" t="n"/>
      <c r="D74" s="298" t="n"/>
      <c r="E74" s="205" t="n"/>
      <c r="F74" s="207" t="n"/>
      <c r="G74" s="207" t="n"/>
      <c r="H74" s="207" t="n"/>
      <c r="I74" s="207" t="n"/>
      <c r="J74" s="205" t="n"/>
      <c r="K74" s="197" t="n"/>
      <c r="L74" s="197" t="inlineStr">
        <is>
          <t>MAD</t>
        </is>
      </c>
      <c r="M74" s="200">
        <f>VLOOKUP(L74,'1 (A ne pas supprimer)'!$C$29:$D$34,2,FALSE)</f>
        <v/>
      </c>
      <c r="N74" s="199">
        <f>M74*K74</f>
        <v/>
      </c>
      <c r="O74" s="210" t="n">
        <v>0.2</v>
      </c>
      <c r="P74" s="198">
        <f>N74*(1+O74)</f>
        <v/>
      </c>
      <c r="AB74" s="43" t="n"/>
      <c r="AC74" s="53" t="n"/>
      <c r="AD74" s="44" t="n"/>
    </row>
    <row r="75" ht="13" customHeight="1" s="374">
      <c r="B75" s="295" t="n"/>
      <c r="C75" s="196" t="n"/>
      <c r="D75" s="298" t="n"/>
      <c r="E75" s="205" t="n"/>
      <c r="F75" s="207" t="n"/>
      <c r="G75" s="207" t="n"/>
      <c r="H75" s="207" t="n"/>
      <c r="I75" s="207" t="n"/>
      <c r="J75" s="205" t="n"/>
      <c r="K75" s="197" t="n"/>
      <c r="L75" s="197" t="inlineStr">
        <is>
          <t>MAD</t>
        </is>
      </c>
      <c r="M75" s="200">
        <f>VLOOKUP(L75,'1 (A ne pas supprimer)'!$C$29:$D$34,2,FALSE)</f>
        <v/>
      </c>
      <c r="N75" s="199">
        <f>M75*K75</f>
        <v/>
      </c>
      <c r="O75" s="210" t="n">
        <v>0.2</v>
      </c>
      <c r="P75" s="198">
        <f>N75*(1+O75)</f>
        <v/>
      </c>
      <c r="AB75" s="43" t="n"/>
      <c r="AC75" s="53" t="n"/>
      <c r="AD75" s="44" t="n"/>
    </row>
    <row r="76" ht="13" customHeight="1" s="374">
      <c r="B76" s="295" t="n"/>
      <c r="C76" s="196" t="n"/>
      <c r="D76" s="298" t="n"/>
      <c r="E76" s="205" t="n"/>
      <c r="F76" s="207" t="n"/>
      <c r="G76" s="207" t="n"/>
      <c r="H76" s="207" t="n"/>
      <c r="I76" s="207" t="n"/>
      <c r="J76" s="205" t="n"/>
      <c r="K76" s="197" t="n"/>
      <c r="L76" s="197" t="inlineStr">
        <is>
          <t>MAD</t>
        </is>
      </c>
      <c r="M76" s="200">
        <f>VLOOKUP(L76,'1 (A ne pas supprimer)'!$C$29:$D$34,2,FALSE)</f>
        <v/>
      </c>
      <c r="N76" s="199">
        <f>M76*K76</f>
        <v/>
      </c>
      <c r="O76" s="210" t="n">
        <v>0.2</v>
      </c>
      <c r="P76" s="198">
        <f>N76*(1+O76)</f>
        <v/>
      </c>
      <c r="AB76" s="43" t="n"/>
      <c r="AC76" s="53" t="n"/>
      <c r="AD76" s="44" t="n"/>
    </row>
    <row r="77" ht="13" customHeight="1" s="374">
      <c r="B77" s="295" t="n"/>
      <c r="C77" s="196" t="n"/>
      <c r="D77" s="298" t="n"/>
      <c r="E77" s="205" t="n"/>
      <c r="F77" s="207" t="n"/>
      <c r="G77" s="207" t="n"/>
      <c r="H77" s="207" t="n"/>
      <c r="I77" s="207" t="n"/>
      <c r="J77" s="205" t="n"/>
      <c r="K77" s="197" t="n"/>
      <c r="L77" s="197" t="inlineStr">
        <is>
          <t>MAD</t>
        </is>
      </c>
      <c r="M77" s="200">
        <f>VLOOKUP(L77,'1 (A ne pas supprimer)'!$C$29:$D$34,2,FALSE)</f>
        <v/>
      </c>
      <c r="N77" s="199">
        <f>M77*K77</f>
        <v/>
      </c>
      <c r="O77" s="210" t="n">
        <v>0.2</v>
      </c>
      <c r="P77" s="198">
        <f>N77*(1+O77)</f>
        <v/>
      </c>
      <c r="AB77" s="43" t="n"/>
      <c r="AC77" s="53" t="n"/>
      <c r="AD77" s="44" t="n"/>
    </row>
    <row r="78" ht="13" customHeight="1" s="374">
      <c r="B78" s="295" t="n"/>
      <c r="C78" s="196" t="n"/>
      <c r="D78" s="298" t="n"/>
      <c r="E78" s="205" t="n"/>
      <c r="F78" s="207" t="n"/>
      <c r="G78" s="207" t="n"/>
      <c r="H78" s="207" t="n"/>
      <c r="I78" s="207" t="n"/>
      <c r="J78" s="205" t="n"/>
      <c r="K78" s="197" t="n"/>
      <c r="L78" s="197" t="inlineStr">
        <is>
          <t>MAD</t>
        </is>
      </c>
      <c r="M78" s="200">
        <f>VLOOKUP(L78,'1 (A ne pas supprimer)'!$C$29:$D$34,2,FALSE)</f>
        <v/>
      </c>
      <c r="N78" s="199">
        <f>M78*K78</f>
        <v/>
      </c>
      <c r="O78" s="210" t="n">
        <v>0.2</v>
      </c>
      <c r="P78" s="198">
        <f>N78*(1+O78)</f>
        <v/>
      </c>
      <c r="AB78" s="45" t="n"/>
      <c r="AC78" s="53" t="n"/>
      <c r="AD78" s="57" t="n"/>
    </row>
    <row r="79" ht="13" customHeight="1" s="374">
      <c r="B79" s="295" t="n"/>
      <c r="C79" s="196" t="n"/>
      <c r="D79" s="298" t="n"/>
      <c r="E79" s="205" t="n"/>
      <c r="F79" s="207" t="n"/>
      <c r="G79" s="207" t="n"/>
      <c r="H79" s="207" t="n"/>
      <c r="I79" s="207" t="n"/>
      <c r="J79" s="205" t="n"/>
      <c r="K79" s="197" t="n"/>
      <c r="L79" s="197" t="inlineStr">
        <is>
          <t>MAD</t>
        </is>
      </c>
      <c r="M79" s="200">
        <f>VLOOKUP(L79,'1 (A ne pas supprimer)'!$C$29:$D$34,2,FALSE)</f>
        <v/>
      </c>
      <c r="N79" s="199">
        <f>M79*K79</f>
        <v/>
      </c>
      <c r="O79" s="210" t="n">
        <v>0.2</v>
      </c>
      <c r="P79" s="198">
        <f>N79*(1+O79)</f>
        <v/>
      </c>
      <c r="AB79" s="45" t="n"/>
      <c r="AC79" s="53" t="n"/>
      <c r="AD79" s="57" t="n"/>
    </row>
    <row r="80" ht="13" customHeight="1" s="374">
      <c r="B80" s="295" t="n"/>
      <c r="C80" s="196" t="n"/>
      <c r="D80" s="298" t="n"/>
      <c r="E80" s="205" t="n"/>
      <c r="F80" s="207" t="n"/>
      <c r="G80" s="207" t="n"/>
      <c r="H80" s="207" t="n"/>
      <c r="I80" s="207" t="n"/>
      <c r="J80" s="205" t="n"/>
      <c r="K80" s="197" t="n"/>
      <c r="L80" s="197" t="inlineStr">
        <is>
          <t>MAD</t>
        </is>
      </c>
      <c r="M80" s="200">
        <f>VLOOKUP(L80,'1 (A ne pas supprimer)'!$C$29:$D$34,2,FALSE)</f>
        <v/>
      </c>
      <c r="N80" s="199">
        <f>M80*K80</f>
        <v/>
      </c>
      <c r="O80" s="210" t="n">
        <v>0.2</v>
      </c>
      <c r="P80" s="198">
        <f>N80*(1+O80)</f>
        <v/>
      </c>
      <c r="AB80" s="43" t="n"/>
      <c r="AC80" s="53" t="n"/>
      <c r="AD80" s="44" t="n"/>
    </row>
    <row r="81" ht="13" customHeight="1" s="374">
      <c r="B81" s="295" t="n"/>
      <c r="C81" s="196" t="n"/>
      <c r="D81" s="298" t="n"/>
      <c r="E81" s="205" t="n"/>
      <c r="F81" s="207" t="n"/>
      <c r="G81" s="207" t="n"/>
      <c r="H81" s="207" t="n"/>
      <c r="I81" s="207" t="n"/>
      <c r="J81" s="205" t="n"/>
      <c r="K81" s="197" t="n"/>
      <c r="L81" s="197" t="inlineStr">
        <is>
          <t>MAD</t>
        </is>
      </c>
      <c r="M81" s="200">
        <f>VLOOKUP(L81,'1 (A ne pas supprimer)'!$C$29:$D$34,2,FALSE)</f>
        <v/>
      </c>
      <c r="N81" s="199">
        <f>M81*K81</f>
        <v/>
      </c>
      <c r="O81" s="210" t="n">
        <v>0.2</v>
      </c>
      <c r="P81" s="198">
        <f>N81*(1+O81)</f>
        <v/>
      </c>
      <c r="AB81" s="43" t="n"/>
      <c r="AC81" s="53" t="n"/>
      <c r="AD81" s="44" t="n"/>
    </row>
    <row r="82" ht="13" customHeight="1" s="374">
      <c r="B82" s="295" t="n"/>
      <c r="C82" s="196" t="n"/>
      <c r="D82" s="298" t="n"/>
      <c r="E82" s="205" t="n"/>
      <c r="F82" s="207" t="n"/>
      <c r="G82" s="207" t="n"/>
      <c r="H82" s="207" t="n"/>
      <c r="I82" s="207" t="n"/>
      <c r="J82" s="205" t="n"/>
      <c r="K82" s="197" t="n"/>
      <c r="L82" s="197" t="inlineStr">
        <is>
          <t>MAD</t>
        </is>
      </c>
      <c r="M82" s="200">
        <f>VLOOKUP(L82,'1 (A ne pas supprimer)'!$C$29:$D$34,2,FALSE)</f>
        <v/>
      </c>
      <c r="N82" s="199">
        <f>M82*K82</f>
        <v/>
      </c>
      <c r="O82" s="210" t="n">
        <v>0.2</v>
      </c>
      <c r="P82" s="198">
        <f>N82*(1+O82)</f>
        <v/>
      </c>
      <c r="AB82" s="43" t="n"/>
      <c r="AC82" s="53" t="n"/>
      <c r="AD82" s="44" t="n"/>
    </row>
    <row r="83" ht="13" customHeight="1" s="374">
      <c r="B83" s="295" t="n"/>
      <c r="C83" s="196" t="n"/>
      <c r="D83" s="298" t="n"/>
      <c r="E83" s="205" t="n"/>
      <c r="F83" s="207" t="n"/>
      <c r="G83" s="207" t="n"/>
      <c r="H83" s="207" t="n"/>
      <c r="I83" s="207" t="n"/>
      <c r="J83" s="205" t="n"/>
      <c r="K83" s="197" t="n"/>
      <c r="L83" s="197" t="inlineStr">
        <is>
          <t>MAD</t>
        </is>
      </c>
      <c r="M83" s="200">
        <f>VLOOKUP(L83,'1 (A ne pas supprimer)'!$C$29:$D$34,2,FALSE)</f>
        <v/>
      </c>
      <c r="N83" s="199">
        <f>M83*K83</f>
        <v/>
      </c>
      <c r="O83" s="210" t="n">
        <v>0.2</v>
      </c>
      <c r="P83" s="198">
        <f>N83*(1+O83)</f>
        <v/>
      </c>
      <c r="AB83" s="43" t="n"/>
      <c r="AC83" s="53" t="n"/>
      <c r="AD83" s="44" t="n"/>
    </row>
    <row r="84" ht="13" customHeight="1" s="374">
      <c r="B84" s="295" t="n"/>
      <c r="C84" s="196" t="n"/>
      <c r="D84" s="298" t="n"/>
      <c r="E84" s="205" t="n"/>
      <c r="F84" s="207" t="n"/>
      <c r="G84" s="207" t="n"/>
      <c r="H84" s="207" t="n"/>
      <c r="I84" s="207" t="n"/>
      <c r="J84" s="205" t="n"/>
      <c r="K84" s="197" t="n"/>
      <c r="L84" s="197" t="inlineStr">
        <is>
          <t>MAD</t>
        </is>
      </c>
      <c r="M84" s="200">
        <f>VLOOKUP(L84,'1 (A ne pas supprimer)'!$C$29:$D$34,2,FALSE)</f>
        <v/>
      </c>
      <c r="N84" s="199">
        <f>M84*K84</f>
        <v/>
      </c>
      <c r="O84" s="210" t="n">
        <v>0.2</v>
      </c>
      <c r="P84" s="198">
        <f>N84*(1+O84)</f>
        <v/>
      </c>
      <c r="AB84" s="43" t="n"/>
      <c r="AC84" s="53" t="n"/>
      <c r="AD84" s="44" t="n"/>
    </row>
    <row r="85" ht="13" customHeight="1" s="374">
      <c r="B85" s="295" t="n"/>
      <c r="C85" s="196" t="n"/>
      <c r="D85" s="298" t="n"/>
      <c r="E85" s="205" t="n"/>
      <c r="F85" s="207" t="n"/>
      <c r="G85" s="207" t="n"/>
      <c r="H85" s="207" t="n"/>
      <c r="I85" s="207" t="n"/>
      <c r="J85" s="205" t="n"/>
      <c r="K85" s="197" t="n"/>
      <c r="L85" s="197" t="inlineStr">
        <is>
          <t>MAD</t>
        </is>
      </c>
      <c r="M85" s="200">
        <f>VLOOKUP(L85,'1 (A ne pas supprimer)'!$C$29:$D$34,2,FALSE)</f>
        <v/>
      </c>
      <c r="N85" s="199">
        <f>M85*K85</f>
        <v/>
      </c>
      <c r="O85" s="210" t="n">
        <v>0.2</v>
      </c>
      <c r="P85" s="198">
        <f>N85*(1+O85)</f>
        <v/>
      </c>
      <c r="AB85" s="43" t="n"/>
      <c r="AC85" s="53" t="n"/>
      <c r="AD85" s="44" t="n"/>
    </row>
    <row r="86" ht="13" customHeight="1" s="374">
      <c r="B86" s="295" t="n"/>
      <c r="C86" s="196" t="n"/>
      <c r="D86" s="298" t="n"/>
      <c r="E86" s="205" t="n"/>
      <c r="F86" s="207" t="n"/>
      <c r="G86" s="207" t="n"/>
      <c r="H86" s="207" t="n"/>
      <c r="I86" s="207" t="n"/>
      <c r="J86" s="205" t="n"/>
      <c r="K86" s="197" t="n"/>
      <c r="L86" s="197" t="inlineStr">
        <is>
          <t>MAD</t>
        </is>
      </c>
      <c r="M86" s="200">
        <f>VLOOKUP(L86,'1 (A ne pas supprimer)'!$C$29:$D$34,2,FALSE)</f>
        <v/>
      </c>
      <c r="N86" s="199">
        <f>M86*K86</f>
        <v/>
      </c>
      <c r="O86" s="210" t="n">
        <v>0.2</v>
      </c>
      <c r="P86" s="198">
        <f>N86*(1+O86)</f>
        <v/>
      </c>
      <c r="AB86" s="43" t="n"/>
      <c r="AC86" s="53" t="n"/>
      <c r="AD86" s="44" t="n"/>
    </row>
    <row r="87" ht="13" customHeight="1" s="374">
      <c r="B87" s="295" t="n"/>
      <c r="C87" s="196" t="n"/>
      <c r="D87" s="298" t="n"/>
      <c r="E87" s="205" t="n"/>
      <c r="F87" s="207" t="n"/>
      <c r="G87" s="207" t="n"/>
      <c r="H87" s="207" t="n"/>
      <c r="I87" s="207" t="n"/>
      <c r="J87" s="205" t="n"/>
      <c r="K87" s="197" t="n"/>
      <c r="L87" s="197" t="inlineStr">
        <is>
          <t>MAD</t>
        </is>
      </c>
      <c r="M87" s="200">
        <f>VLOOKUP(L87,'1 (A ne pas supprimer)'!$C$29:$D$34,2,FALSE)</f>
        <v/>
      </c>
      <c r="N87" s="199">
        <f>M87*K87</f>
        <v/>
      </c>
      <c r="O87" s="210" t="n">
        <v>0.2</v>
      </c>
      <c r="P87" s="198">
        <f>N87*(1+O87)</f>
        <v/>
      </c>
      <c r="AB87" s="43" t="n"/>
      <c r="AC87" s="53" t="n"/>
      <c r="AD87" s="44" t="n"/>
    </row>
    <row r="88" ht="13" customHeight="1" s="374">
      <c r="B88" s="295" t="n"/>
      <c r="C88" s="196" t="n"/>
      <c r="D88" s="298" t="n"/>
      <c r="E88" s="205" t="n"/>
      <c r="F88" s="207" t="n"/>
      <c r="G88" s="207" t="n"/>
      <c r="H88" s="207" t="n"/>
      <c r="I88" s="207" t="n"/>
      <c r="J88" s="205" t="n"/>
      <c r="K88" s="197" t="n"/>
      <c r="L88" s="197" t="inlineStr">
        <is>
          <t>MAD</t>
        </is>
      </c>
      <c r="M88" s="200">
        <f>VLOOKUP(L88,'1 (A ne pas supprimer)'!$C$29:$D$34,2,FALSE)</f>
        <v/>
      </c>
      <c r="N88" s="199">
        <f>M88*K88</f>
        <v/>
      </c>
      <c r="O88" s="210" t="n">
        <v>0.2</v>
      </c>
      <c r="P88" s="198">
        <f>N88*(1+O88)</f>
        <v/>
      </c>
      <c r="AB88" s="45" t="n"/>
      <c r="AC88" s="53" t="n"/>
      <c r="AD88" s="57" t="n"/>
    </row>
    <row r="89" ht="13" customHeight="1" s="374">
      <c r="B89" s="295" t="n"/>
      <c r="C89" s="196" t="n"/>
      <c r="D89" s="298" t="n"/>
      <c r="E89" s="205" t="n"/>
      <c r="F89" s="207" t="n"/>
      <c r="G89" s="207" t="n"/>
      <c r="H89" s="207" t="n"/>
      <c r="I89" s="207" t="n"/>
      <c r="J89" s="205" t="n"/>
      <c r="K89" s="197" t="n"/>
      <c r="L89" s="197" t="inlineStr">
        <is>
          <t>MAD</t>
        </is>
      </c>
      <c r="M89" s="200">
        <f>VLOOKUP(L89,'1 (A ne pas supprimer)'!$C$29:$D$34,2,FALSE)</f>
        <v/>
      </c>
      <c r="N89" s="199">
        <f>M89*K89</f>
        <v/>
      </c>
      <c r="O89" s="210" t="n">
        <v>0.2</v>
      </c>
      <c r="P89" s="198">
        <f>N89*(1+O89)</f>
        <v/>
      </c>
      <c r="AB89" s="45" t="n"/>
      <c r="AC89" s="53" t="n"/>
      <c r="AD89" s="57" t="n"/>
    </row>
    <row r="90" ht="13" customHeight="1" s="374">
      <c r="B90" s="295" t="n"/>
      <c r="C90" s="196" t="n"/>
      <c r="D90" s="298" t="n"/>
      <c r="E90" s="205" t="n"/>
      <c r="F90" s="207" t="n"/>
      <c r="G90" s="207" t="n"/>
      <c r="H90" s="207" t="n"/>
      <c r="I90" s="207" t="n"/>
      <c r="J90" s="205" t="n"/>
      <c r="K90" s="197" t="n"/>
      <c r="L90" s="197" t="inlineStr">
        <is>
          <t>MAD</t>
        </is>
      </c>
      <c r="M90" s="200">
        <f>VLOOKUP(L90,'1 (A ne pas supprimer)'!$C$29:$D$34,2,FALSE)</f>
        <v/>
      </c>
      <c r="N90" s="199">
        <f>M90*K90</f>
        <v/>
      </c>
      <c r="O90" s="210" t="n">
        <v>0.2</v>
      </c>
      <c r="P90" s="198">
        <f>N90*(1+O90)</f>
        <v/>
      </c>
      <c r="AB90" s="43" t="n"/>
      <c r="AC90" s="53" t="n"/>
      <c r="AD90" s="44" t="n"/>
    </row>
    <row r="91" ht="13" customHeight="1" s="374">
      <c r="B91" s="295" t="n"/>
      <c r="C91" s="196" t="n"/>
      <c r="D91" s="298" t="n"/>
      <c r="E91" s="205" t="n"/>
      <c r="F91" s="207" t="n"/>
      <c r="G91" s="207" t="n"/>
      <c r="H91" s="207" t="n"/>
      <c r="I91" s="207" t="n"/>
      <c r="J91" s="205" t="n"/>
      <c r="K91" s="197" t="n"/>
      <c r="L91" s="197" t="inlineStr">
        <is>
          <t>MAD</t>
        </is>
      </c>
      <c r="M91" s="200">
        <f>VLOOKUP(L91,'1 (A ne pas supprimer)'!$C$29:$D$34,2,FALSE)</f>
        <v/>
      </c>
      <c r="N91" s="199">
        <f>M91*K91</f>
        <v/>
      </c>
      <c r="O91" s="210" t="n">
        <v>0.2</v>
      </c>
      <c r="P91" s="198">
        <f>N91*(1+O91)</f>
        <v/>
      </c>
      <c r="AB91" s="43" t="n"/>
      <c r="AC91" s="53" t="n"/>
      <c r="AD91" s="44" t="n"/>
    </row>
    <row r="92" ht="13" customHeight="1" s="374">
      <c r="B92" s="295" t="n"/>
      <c r="C92" s="196" t="n"/>
      <c r="D92" s="298" t="n"/>
      <c r="E92" s="205" t="n"/>
      <c r="F92" s="207" t="n"/>
      <c r="G92" s="207" t="n"/>
      <c r="H92" s="207" t="n"/>
      <c r="I92" s="207" t="n"/>
      <c r="J92" s="205" t="n"/>
      <c r="K92" s="197" t="n"/>
      <c r="L92" s="197" t="inlineStr">
        <is>
          <t>MAD</t>
        </is>
      </c>
      <c r="M92" s="200">
        <f>VLOOKUP(L92,'1 (A ne pas supprimer)'!$C$29:$D$34,2,FALSE)</f>
        <v/>
      </c>
      <c r="N92" s="199">
        <f>M92*K92</f>
        <v/>
      </c>
      <c r="O92" s="210" t="n">
        <v>0.2</v>
      </c>
      <c r="P92" s="198">
        <f>N92*(1+O92)</f>
        <v/>
      </c>
      <c r="AB92" s="43" t="n"/>
      <c r="AC92" s="53" t="n"/>
      <c r="AD92" s="44" t="n"/>
    </row>
    <row r="93" ht="13" customHeight="1" s="374">
      <c r="B93" s="295" t="n"/>
      <c r="C93" s="196" t="n"/>
      <c r="D93" s="298" t="n"/>
      <c r="E93" s="205" t="n"/>
      <c r="F93" s="207" t="n"/>
      <c r="G93" s="207" t="n"/>
      <c r="H93" s="207" t="n"/>
      <c r="I93" s="207" t="n"/>
      <c r="J93" s="205" t="n"/>
      <c r="K93" s="197" t="n"/>
      <c r="L93" s="197" t="inlineStr">
        <is>
          <t>MAD</t>
        </is>
      </c>
      <c r="M93" s="200">
        <f>VLOOKUP(L93,'1 (A ne pas supprimer)'!$C$29:$D$34,2,FALSE)</f>
        <v/>
      </c>
      <c r="N93" s="199">
        <f>M93*K93</f>
        <v/>
      </c>
      <c r="O93" s="210" t="n">
        <v>0.2</v>
      </c>
      <c r="P93" s="198">
        <f>N93*(1+O93)</f>
        <v/>
      </c>
      <c r="AB93" s="43" t="n"/>
      <c r="AC93" s="53" t="n"/>
      <c r="AD93" s="44" t="n"/>
    </row>
    <row r="94" ht="13" customHeight="1" s="374">
      <c r="B94" s="295" t="n"/>
      <c r="C94" s="196" t="n"/>
      <c r="D94" s="298" t="n"/>
      <c r="E94" s="205" t="n"/>
      <c r="F94" s="207" t="n"/>
      <c r="G94" s="207" t="n"/>
      <c r="H94" s="207" t="n"/>
      <c r="I94" s="207" t="n"/>
      <c r="J94" s="205" t="n"/>
      <c r="K94" s="197" t="n"/>
      <c r="L94" s="197" t="inlineStr">
        <is>
          <t>MAD</t>
        </is>
      </c>
      <c r="M94" s="200">
        <f>VLOOKUP(L94,'1 (A ne pas supprimer)'!$C$29:$D$34,2,FALSE)</f>
        <v/>
      </c>
      <c r="N94" s="199">
        <f>M94*K94</f>
        <v/>
      </c>
      <c r="O94" s="210" t="n">
        <v>0.2</v>
      </c>
      <c r="P94" s="198">
        <f>N94*(1+O94)</f>
        <v/>
      </c>
      <c r="AB94" s="43" t="n"/>
      <c r="AC94" s="53" t="n"/>
      <c r="AD94" s="44" t="n"/>
    </row>
    <row r="95" ht="13" customHeight="1" s="374">
      <c r="B95" s="295" t="n"/>
      <c r="C95" s="196" t="n"/>
      <c r="D95" s="298" t="n"/>
      <c r="E95" s="205" t="n"/>
      <c r="F95" s="207" t="n"/>
      <c r="G95" s="207" t="n"/>
      <c r="H95" s="207" t="n"/>
      <c r="I95" s="207" t="n"/>
      <c r="J95" s="205" t="n"/>
      <c r="K95" s="197" t="n"/>
      <c r="L95" s="197" t="inlineStr">
        <is>
          <t>MAD</t>
        </is>
      </c>
      <c r="M95" s="200">
        <f>VLOOKUP(L95,'1 (A ne pas supprimer)'!$C$29:$D$34,2,FALSE)</f>
        <v/>
      </c>
      <c r="N95" s="199">
        <f>M95*K95</f>
        <v/>
      </c>
      <c r="O95" s="210" t="n">
        <v>0.2</v>
      </c>
      <c r="P95" s="198">
        <f>N95*(1+O95)</f>
        <v/>
      </c>
      <c r="AB95" s="43" t="n"/>
      <c r="AC95" s="53" t="n"/>
      <c r="AD95" s="44" t="n"/>
    </row>
    <row r="96" ht="13" customHeight="1" s="374">
      <c r="B96" s="295" t="n"/>
      <c r="C96" s="196" t="n"/>
      <c r="D96" s="298" t="n"/>
      <c r="E96" s="205" t="n"/>
      <c r="F96" s="207" t="n"/>
      <c r="G96" s="207" t="n"/>
      <c r="H96" s="207" t="n"/>
      <c r="I96" s="207" t="n"/>
      <c r="J96" s="205" t="n"/>
      <c r="K96" s="197" t="n"/>
      <c r="L96" s="197" t="inlineStr">
        <is>
          <t>MAD</t>
        </is>
      </c>
      <c r="M96" s="200">
        <f>VLOOKUP(L96,'1 (A ne pas supprimer)'!$C$29:$D$34,2,FALSE)</f>
        <v/>
      </c>
      <c r="N96" s="199">
        <f>M96*K96</f>
        <v/>
      </c>
      <c r="O96" s="210" t="n">
        <v>0.2</v>
      </c>
      <c r="P96" s="198">
        <f>N96*(1+O96)</f>
        <v/>
      </c>
      <c r="AB96" s="43" t="n"/>
      <c r="AC96" s="53" t="n"/>
      <c r="AD96" s="44" t="n"/>
    </row>
    <row r="97" ht="13" customHeight="1" s="374">
      <c r="B97" s="295" t="n"/>
      <c r="C97" s="196" t="n"/>
      <c r="D97" s="298" t="n"/>
      <c r="E97" s="205" t="n"/>
      <c r="F97" s="207" t="n"/>
      <c r="G97" s="207" t="n"/>
      <c r="H97" s="207" t="n"/>
      <c r="I97" s="207" t="n"/>
      <c r="J97" s="205" t="n"/>
      <c r="K97" s="197" t="n"/>
      <c r="L97" s="197" t="inlineStr">
        <is>
          <t>MAD</t>
        </is>
      </c>
      <c r="M97" s="200">
        <f>VLOOKUP(L97,'1 (A ne pas supprimer)'!$C$29:$D$34,2,FALSE)</f>
        <v/>
      </c>
      <c r="N97" s="199">
        <f>M97*K97</f>
        <v/>
      </c>
      <c r="O97" s="210" t="n">
        <v>0.2</v>
      </c>
      <c r="P97" s="198">
        <f>N97*(1+O97)</f>
        <v/>
      </c>
      <c r="AB97" s="43" t="n"/>
      <c r="AC97" s="53" t="n"/>
      <c r="AD97" s="44" t="n"/>
    </row>
    <row r="98" ht="13" customHeight="1" s="374">
      <c r="B98" s="295" t="n"/>
      <c r="C98" s="196" t="n"/>
      <c r="D98" s="298" t="n"/>
      <c r="E98" s="205" t="n"/>
      <c r="F98" s="207" t="n"/>
      <c r="G98" s="207" t="n"/>
      <c r="H98" s="207" t="n"/>
      <c r="I98" s="207" t="n"/>
      <c r="J98" s="205" t="n"/>
      <c r="K98" s="197" t="n"/>
      <c r="L98" s="197" t="inlineStr">
        <is>
          <t>MAD</t>
        </is>
      </c>
      <c r="M98" s="200">
        <f>VLOOKUP(L98,'1 (A ne pas supprimer)'!$C$29:$D$34,2,FALSE)</f>
        <v/>
      </c>
      <c r="N98" s="199">
        <f>M98*K98</f>
        <v/>
      </c>
      <c r="O98" s="210" t="n">
        <v>0.2</v>
      </c>
      <c r="P98" s="198">
        <f>N98*(1+O98)</f>
        <v/>
      </c>
      <c r="AB98" s="45" t="n"/>
      <c r="AC98" s="53" t="n"/>
      <c r="AD98" s="57" t="n"/>
    </row>
    <row r="99" ht="13" customHeight="1" s="374">
      <c r="B99" s="295" t="n"/>
      <c r="C99" s="196" t="n"/>
      <c r="D99" s="298" t="n"/>
      <c r="E99" s="205" t="n"/>
      <c r="F99" s="207" t="n"/>
      <c r="G99" s="207" t="n"/>
      <c r="H99" s="207" t="n"/>
      <c r="I99" s="207" t="n"/>
      <c r="J99" s="205" t="n"/>
      <c r="K99" s="197" t="n"/>
      <c r="L99" s="197" t="inlineStr">
        <is>
          <t>MAD</t>
        </is>
      </c>
      <c r="M99" s="200">
        <f>VLOOKUP(L99,'1 (A ne pas supprimer)'!$C$29:$D$34,2,FALSE)</f>
        <v/>
      </c>
      <c r="N99" s="199">
        <f>M99*K99</f>
        <v/>
      </c>
      <c r="O99" s="210" t="n">
        <v>0.2</v>
      </c>
      <c r="P99" s="198">
        <f>N99*(1+O99)</f>
        <v/>
      </c>
      <c r="AB99" s="45" t="n"/>
      <c r="AC99" s="53" t="n"/>
      <c r="AD99" s="57" t="n"/>
    </row>
    <row r="100" ht="13" customHeight="1" s="374">
      <c r="B100" s="295" t="n"/>
      <c r="C100" s="196" t="n"/>
      <c r="D100" s="298" t="n"/>
      <c r="E100" s="205" t="n"/>
      <c r="F100" s="207" t="n"/>
      <c r="G100" s="207" t="n"/>
      <c r="H100" s="207" t="n"/>
      <c r="I100" s="207" t="n"/>
      <c r="J100" s="205" t="n"/>
      <c r="K100" s="197" t="n"/>
      <c r="L100" s="197" t="inlineStr">
        <is>
          <t>MAD</t>
        </is>
      </c>
      <c r="M100" s="200">
        <f>VLOOKUP(L100,'1 (A ne pas supprimer)'!$C$29:$D$34,2,FALSE)</f>
        <v/>
      </c>
      <c r="N100" s="199">
        <f>M100*K100</f>
        <v/>
      </c>
      <c r="O100" s="210" t="n">
        <v>0.2</v>
      </c>
      <c r="P100" s="198">
        <f>N100*(1+O100)</f>
        <v/>
      </c>
      <c r="AB100" s="43" t="n"/>
      <c r="AC100" s="53" t="n"/>
      <c r="AD100" s="44" t="n"/>
    </row>
    <row r="101" ht="13" customHeight="1" s="374">
      <c r="B101" s="295" t="n"/>
      <c r="C101" s="196" t="n"/>
      <c r="D101" s="298" t="n"/>
      <c r="E101" s="205" t="n"/>
      <c r="F101" s="207" t="n"/>
      <c r="G101" s="207" t="n"/>
      <c r="H101" s="207" t="n"/>
      <c r="I101" s="207" t="n"/>
      <c r="J101" s="205" t="n"/>
      <c r="K101" s="197" t="n"/>
      <c r="L101" s="197" t="inlineStr">
        <is>
          <t>MAD</t>
        </is>
      </c>
      <c r="M101" s="200">
        <f>VLOOKUP(L101,'1 (A ne pas supprimer)'!$C$29:$D$34,2,FALSE)</f>
        <v/>
      </c>
      <c r="N101" s="199">
        <f>M101*K101</f>
        <v/>
      </c>
      <c r="O101" s="210" t="n">
        <v>0.2</v>
      </c>
      <c r="P101" s="198">
        <f>N101*(1+O101)</f>
        <v/>
      </c>
      <c r="AB101" s="43" t="n"/>
      <c r="AC101" s="53" t="n"/>
      <c r="AD101" s="44" t="n"/>
    </row>
    <row r="102" ht="13" customHeight="1" s="374">
      <c r="B102" s="295" t="n"/>
      <c r="C102" s="196" t="n"/>
      <c r="D102" s="298" t="n"/>
      <c r="E102" s="205" t="n"/>
      <c r="F102" s="207" t="n"/>
      <c r="G102" s="207" t="n"/>
      <c r="H102" s="207" t="n"/>
      <c r="I102" s="207" t="n"/>
      <c r="J102" s="205" t="n"/>
      <c r="K102" s="197" t="n"/>
      <c r="L102" s="197" t="inlineStr">
        <is>
          <t>MAD</t>
        </is>
      </c>
      <c r="M102" s="200">
        <f>VLOOKUP(L102,'1 (A ne pas supprimer)'!$C$29:$D$34,2,FALSE)</f>
        <v/>
      </c>
      <c r="N102" s="199">
        <f>M102*K102</f>
        <v/>
      </c>
      <c r="O102" s="210" t="n">
        <v>0.2</v>
      </c>
      <c r="P102" s="198">
        <f>N102*(1+O102)</f>
        <v/>
      </c>
      <c r="AB102" s="43" t="n"/>
      <c r="AC102" s="53" t="n"/>
      <c r="AD102" s="44" t="n"/>
    </row>
    <row r="103" ht="13" customHeight="1" s="374">
      <c r="B103" s="295" t="n"/>
      <c r="C103" s="196" t="n"/>
      <c r="D103" s="298" t="n"/>
      <c r="E103" s="205" t="n"/>
      <c r="F103" s="207" t="n"/>
      <c r="G103" s="207" t="n"/>
      <c r="H103" s="207" t="n"/>
      <c r="I103" s="207" t="n"/>
      <c r="J103" s="205" t="n"/>
      <c r="K103" s="197" t="n"/>
      <c r="L103" s="197" t="inlineStr">
        <is>
          <t>MAD</t>
        </is>
      </c>
      <c r="M103" s="200">
        <f>VLOOKUP(L103,'1 (A ne pas supprimer)'!$C$29:$D$34,2,FALSE)</f>
        <v/>
      </c>
      <c r="N103" s="199">
        <f>M103*K103</f>
        <v/>
      </c>
      <c r="O103" s="210" t="n">
        <v>0.2</v>
      </c>
      <c r="P103" s="198">
        <f>N103*(1+O103)</f>
        <v/>
      </c>
      <c r="AB103" s="43" t="n"/>
      <c r="AC103" s="53" t="n"/>
      <c r="AD103" s="44" t="n"/>
    </row>
    <row r="104" ht="13" customHeight="1" s="374">
      <c r="B104" s="295" t="n"/>
      <c r="C104" s="196" t="n"/>
      <c r="D104" s="298" t="n"/>
      <c r="E104" s="205" t="n"/>
      <c r="F104" s="207" t="n"/>
      <c r="G104" s="207" t="n"/>
      <c r="H104" s="207" t="n"/>
      <c r="I104" s="207" t="n"/>
      <c r="J104" s="205" t="n"/>
      <c r="K104" s="197" t="n"/>
      <c r="L104" s="197" t="inlineStr">
        <is>
          <t>MAD</t>
        </is>
      </c>
      <c r="M104" s="200">
        <f>VLOOKUP(L104,'1 (A ne pas supprimer)'!$C$29:$D$34,2,FALSE)</f>
        <v/>
      </c>
      <c r="N104" s="199">
        <f>M104*K104</f>
        <v/>
      </c>
      <c r="O104" s="210" t="n">
        <v>0.2</v>
      </c>
      <c r="P104" s="198">
        <f>N104*(1+O104)</f>
        <v/>
      </c>
      <c r="AB104" s="43" t="n"/>
      <c r="AC104" s="53" t="n"/>
      <c r="AD104" s="44" t="n"/>
    </row>
    <row r="105" ht="13" customHeight="1" s="374">
      <c r="B105" s="295" t="n"/>
      <c r="C105" s="196" t="n"/>
      <c r="D105" s="298" t="n"/>
      <c r="E105" s="205" t="n"/>
      <c r="F105" s="207" t="n"/>
      <c r="G105" s="207" t="n"/>
      <c r="H105" s="207" t="n"/>
      <c r="I105" s="207" t="n"/>
      <c r="J105" s="205" t="n"/>
      <c r="K105" s="197" t="n"/>
      <c r="L105" s="197" t="inlineStr">
        <is>
          <t>MAD</t>
        </is>
      </c>
      <c r="M105" s="200">
        <f>VLOOKUP(L105,'1 (A ne pas supprimer)'!$C$29:$D$34,2,FALSE)</f>
        <v/>
      </c>
      <c r="N105" s="199">
        <f>M105*K105</f>
        <v/>
      </c>
      <c r="O105" s="210" t="n">
        <v>0.2</v>
      </c>
      <c r="P105" s="198">
        <f>N105*(1+O105)</f>
        <v/>
      </c>
      <c r="AB105" s="43" t="n"/>
      <c r="AC105" s="53" t="n"/>
      <c r="AD105" s="44" t="n"/>
    </row>
    <row r="106" ht="13" customHeight="1" s="374">
      <c r="B106" s="295" t="n"/>
      <c r="C106" s="196" t="n"/>
      <c r="D106" s="298" t="n"/>
      <c r="E106" s="205" t="n"/>
      <c r="F106" s="207" t="n"/>
      <c r="G106" s="207" t="n"/>
      <c r="H106" s="207" t="n"/>
      <c r="I106" s="207" t="n"/>
      <c r="J106" s="205" t="n"/>
      <c r="K106" s="197" t="n"/>
      <c r="L106" s="197" t="inlineStr">
        <is>
          <t>MAD</t>
        </is>
      </c>
      <c r="M106" s="200">
        <f>VLOOKUP(L106,'1 (A ne pas supprimer)'!$C$29:$D$34,2,FALSE)</f>
        <v/>
      </c>
      <c r="N106" s="199">
        <f>M106*K106</f>
        <v/>
      </c>
      <c r="O106" s="210" t="n">
        <v>0.2</v>
      </c>
      <c r="P106" s="198">
        <f>N106*(1+O106)</f>
        <v/>
      </c>
      <c r="AB106" s="43" t="n"/>
      <c r="AC106" s="53" t="n"/>
      <c r="AD106" s="44" t="n"/>
    </row>
    <row r="107" ht="13" customHeight="1" s="374">
      <c r="B107" s="295" t="n"/>
      <c r="C107" s="196" t="n"/>
      <c r="D107" s="298" t="n"/>
      <c r="E107" s="205" t="n"/>
      <c r="F107" s="207" t="n"/>
      <c r="G107" s="207" t="n"/>
      <c r="H107" s="207" t="n"/>
      <c r="I107" s="207" t="n"/>
      <c r="J107" s="205" t="n"/>
      <c r="K107" s="197" t="n"/>
      <c r="L107" s="197" t="inlineStr">
        <is>
          <t>MAD</t>
        </is>
      </c>
      <c r="M107" s="200">
        <f>VLOOKUP(L107,'1 (A ne pas supprimer)'!$C$29:$D$34,2,FALSE)</f>
        <v/>
      </c>
      <c r="N107" s="199">
        <f>M107*K107</f>
        <v/>
      </c>
      <c r="O107" s="210" t="n">
        <v>0.2</v>
      </c>
      <c r="P107" s="198">
        <f>N107*(1+O107)</f>
        <v/>
      </c>
      <c r="AB107" s="43" t="n"/>
      <c r="AC107" s="53" t="n"/>
      <c r="AD107" s="44" t="n"/>
    </row>
    <row r="108" ht="13" customHeight="1" s="374">
      <c r="B108" s="295" t="n"/>
      <c r="C108" s="196" t="n"/>
      <c r="D108" s="298" t="n"/>
      <c r="E108" s="205" t="n"/>
      <c r="F108" s="207" t="n"/>
      <c r="G108" s="207" t="n"/>
      <c r="H108" s="207" t="n"/>
      <c r="I108" s="207" t="n"/>
      <c r="J108" s="205" t="n"/>
      <c r="K108" s="197" t="n"/>
      <c r="L108" s="197" t="inlineStr">
        <is>
          <t>MAD</t>
        </is>
      </c>
      <c r="M108" s="200">
        <f>VLOOKUP(L108,'1 (A ne pas supprimer)'!$C$29:$D$34,2,FALSE)</f>
        <v/>
      </c>
      <c r="N108" s="199">
        <f>M108*K108</f>
        <v/>
      </c>
      <c r="O108" s="210" t="n">
        <v>0.2</v>
      </c>
      <c r="P108" s="198">
        <f>N108*(1+O108)</f>
        <v/>
      </c>
      <c r="AB108" s="45" t="n"/>
      <c r="AC108" s="53" t="n"/>
      <c r="AD108" s="57" t="n"/>
    </row>
    <row r="109" ht="13" customHeight="1" s="374">
      <c r="B109" s="295" t="n"/>
      <c r="C109" s="196" t="n"/>
      <c r="D109" s="298" t="n"/>
      <c r="E109" s="205" t="n"/>
      <c r="F109" s="207" t="n"/>
      <c r="G109" s="207" t="n"/>
      <c r="H109" s="207" t="n"/>
      <c r="I109" s="207" t="n"/>
      <c r="J109" s="205" t="n"/>
      <c r="K109" s="197" t="n"/>
      <c r="L109" s="197" t="inlineStr">
        <is>
          <t>MAD</t>
        </is>
      </c>
      <c r="M109" s="200">
        <f>VLOOKUP(L109,'1 (A ne pas supprimer)'!$C$29:$D$34,2,FALSE)</f>
        <v/>
      </c>
      <c r="N109" s="199">
        <f>M109*K109</f>
        <v/>
      </c>
      <c r="O109" s="210" t="n">
        <v>0.2</v>
      </c>
      <c r="P109" s="198">
        <f>N109*(1+O109)</f>
        <v/>
      </c>
      <c r="AB109" s="45" t="n"/>
      <c r="AC109" s="53" t="n"/>
      <c r="AD109" s="57" t="n"/>
    </row>
    <row r="110" ht="2.25" customHeight="1" s="374"/>
    <row r="111" ht="13" customHeight="1" s="374" thickBot="1">
      <c r="B111" s="204" t="inlineStr">
        <is>
          <t>Total - Constructions</t>
        </is>
      </c>
      <c r="C111" s="204" t="n"/>
      <c r="D111" s="381" t="n"/>
      <c r="E111" s="201" t="n"/>
      <c r="F111" s="50" t="n"/>
      <c r="G111" s="50" t="n"/>
      <c r="H111" s="50" t="n"/>
      <c r="I111" s="50" t="n"/>
      <c r="J111" s="201" t="n"/>
      <c r="K111" s="394" t="n"/>
      <c r="L111" s="394" t="n"/>
      <c r="M111" s="394" t="n"/>
      <c r="N111" s="203">
        <f>SUM(N60:N109)</f>
        <v/>
      </c>
      <c r="O111" s="211" t="n"/>
      <c r="P111" s="203">
        <f>SUM(P60:P109)</f>
        <v/>
      </c>
    </row>
    <row r="112" ht="12" customHeight="1" s="374"/>
    <row r="113" ht="13" customHeight="1" s="374">
      <c r="B113" s="381" t="inlineStr">
        <is>
          <t>Aménagement et agencement</t>
        </is>
      </c>
      <c r="D113" s="381" t="n"/>
      <c r="F113" s="194" t="n"/>
      <c r="G113" s="194" t="n"/>
      <c r="H113" s="194" t="n"/>
      <c r="I113" s="194" t="n"/>
      <c r="K113" s="192" t="inlineStr">
        <is>
          <t>Montant HT (en devise)</t>
        </is>
      </c>
      <c r="L113" s="193" t="inlineStr">
        <is>
          <t>Devise</t>
        </is>
      </c>
      <c r="M113" s="193" t="inlineStr">
        <is>
          <t>Taux</t>
        </is>
      </c>
      <c r="N113" s="192" t="inlineStr">
        <is>
          <t>Montant HT (en MAD)</t>
        </is>
      </c>
      <c r="O113" s="192" t="inlineStr">
        <is>
          <t>Taux de TVA</t>
        </is>
      </c>
      <c r="P113" s="192" t="inlineStr">
        <is>
          <t>Montant TTC (en MAD)</t>
        </is>
      </c>
    </row>
    <row r="114" ht="2.25" customHeight="1" s="374">
      <c r="B114" s="186" t="n"/>
      <c r="C114" s="187" t="n"/>
      <c r="D114" s="187" t="n"/>
      <c r="F114" s="49" t="n"/>
      <c r="G114" s="49" t="n"/>
      <c r="H114" s="49" t="n"/>
      <c r="I114" s="49" t="n"/>
      <c r="K114" s="188" t="n"/>
      <c r="N114" s="189" t="n"/>
      <c r="O114" s="189" t="n"/>
      <c r="P114" s="189" t="n"/>
    </row>
    <row r="115" ht="13" customHeight="1" s="374">
      <c r="B115" s="295" t="n">
        <v>2026</v>
      </c>
      <c r="C115" s="196" t="inlineStr">
        <is>
          <t>Tentes caïdales + climatisation + mobilier + sonorisation DJ</t>
        </is>
      </c>
      <c r="D115" s="298" t="inlineStr">
        <is>
          <t>Neuf</t>
        </is>
      </c>
      <c r="E115" s="205" t="n"/>
      <c r="F115" s="207" t="n"/>
      <c r="G115" s="207" t="n"/>
      <c r="H115" s="207" t="n"/>
      <c r="I115" s="207" t="inlineStr">
        <is>
          <t>À compléter (devis fournisseur)</t>
        </is>
      </c>
      <c r="J115" s="205" t="n"/>
      <c r="K115" s="197" t="n">
        <v>141667</v>
      </c>
      <c r="L115" s="197" t="inlineStr">
        <is>
          <t>MAD</t>
        </is>
      </c>
      <c r="M115" s="200">
        <f>VLOOKUP(L115,'1 (A ne pas supprimer)'!$C$29:$D$34,2,FALSE)</f>
        <v/>
      </c>
      <c r="N115" s="199">
        <f>M115*K115</f>
        <v/>
      </c>
      <c r="O115" s="210" t="n">
        <v>0.2</v>
      </c>
      <c r="P115" s="198">
        <f>N115*(1+O115)</f>
        <v/>
      </c>
      <c r="T115" s="382" t="n"/>
      <c r="AB115" s="43" t="n"/>
      <c r="AC115" s="53" t="n"/>
      <c r="AD115" s="44" t="n"/>
    </row>
    <row r="116" ht="13" customHeight="1" s="374">
      <c r="B116" s="295" t="n">
        <v>2026</v>
      </c>
      <c r="C116" s="196" t="inlineStr">
        <is>
          <t>Espace « du jardin à l'assiette »</t>
        </is>
      </c>
      <c r="D116" s="298" t="inlineStr">
        <is>
          <t>Neuf</t>
        </is>
      </c>
      <c r="E116" s="205" t="n"/>
      <c r="F116" s="207" t="n"/>
      <c r="G116" s="207" t="n"/>
      <c r="H116" s="207" t="n"/>
      <c r="I116" s="207" t="inlineStr">
        <is>
          <t>À compléter (devis fournisseur)</t>
        </is>
      </c>
      <c r="J116" s="205" t="n"/>
      <c r="K116" s="197" t="n">
        <v>25000</v>
      </c>
      <c r="L116" s="197" t="inlineStr">
        <is>
          <t>MAD</t>
        </is>
      </c>
      <c r="M116" s="200">
        <f>VLOOKUP(L116,'1 (A ne pas supprimer)'!$C$29:$D$34,2,FALSE)</f>
        <v/>
      </c>
      <c r="N116" s="199">
        <f>M116*K116</f>
        <v/>
      </c>
      <c r="O116" s="210" t="n">
        <v>0.2</v>
      </c>
      <c r="P116" s="198">
        <f>N116*(1+O116)</f>
        <v/>
      </c>
      <c r="AB116" s="43" t="n"/>
      <c r="AC116" s="53" t="n"/>
      <c r="AD116" s="44" t="n"/>
    </row>
    <row r="117" ht="13" customHeight="1" s="374">
      <c r="B117" s="295" t="n">
        <v>2026</v>
      </c>
      <c r="C117" s="196" t="inlineStr">
        <is>
          <t>Allées, parking, clôtures, signalétique</t>
        </is>
      </c>
      <c r="D117" s="298" t="inlineStr">
        <is>
          <t>Neuf</t>
        </is>
      </c>
      <c r="E117" s="205" t="n"/>
      <c r="F117" s="207" t="n"/>
      <c r="G117" s="207" t="n"/>
      <c r="H117" s="207" t="n"/>
      <c r="I117" s="207" t="inlineStr">
        <is>
          <t>À compléter (devis fournisseur)</t>
        </is>
      </c>
      <c r="J117" s="205" t="n"/>
      <c r="K117" s="197" t="n">
        <v>50000</v>
      </c>
      <c r="L117" s="197" t="inlineStr">
        <is>
          <t>MAD</t>
        </is>
      </c>
      <c r="M117" s="200">
        <f>VLOOKUP(L117,'1 (A ne pas supprimer)'!$C$29:$D$34,2,FALSE)</f>
        <v/>
      </c>
      <c r="N117" s="199">
        <f>M117*K117</f>
        <v/>
      </c>
      <c r="O117" s="210" t="n">
        <v>0.2</v>
      </c>
      <c r="P117" s="198">
        <f>N117*(1+O117)</f>
        <v/>
      </c>
      <c r="AB117" s="43" t="n"/>
      <c r="AC117" s="53" t="n"/>
      <c r="AD117" s="44" t="n"/>
    </row>
    <row r="118" ht="13" customHeight="1" s="374">
      <c r="B118" s="295" t="n">
        <v>2026</v>
      </c>
      <c r="C118" s="196" t="inlineStr">
        <is>
          <t>Aménagements communs (réseaux, éclairage, paysager)</t>
        </is>
      </c>
      <c r="D118" s="298" t="inlineStr">
        <is>
          <t>Neuf</t>
        </is>
      </c>
      <c r="E118" s="205" t="n"/>
      <c r="F118" s="207" t="n"/>
      <c r="G118" s="207" t="n"/>
      <c r="H118" s="207" t="n"/>
      <c r="I118" s="207" t="inlineStr">
        <is>
          <t>À compléter (devis fournisseur)</t>
        </is>
      </c>
      <c r="J118" s="205" t="n"/>
      <c r="K118" s="197" t="n">
        <v>41667</v>
      </c>
      <c r="L118" s="197" t="inlineStr">
        <is>
          <t>MAD</t>
        </is>
      </c>
      <c r="M118" s="200">
        <f>VLOOKUP(L118,'1 (A ne pas supprimer)'!$C$29:$D$34,2,FALSE)</f>
        <v/>
      </c>
      <c r="N118" s="199">
        <f>M118*K118</f>
        <v/>
      </c>
      <c r="O118" s="210" t="n">
        <v>0.2</v>
      </c>
      <c r="P118" s="198">
        <f>N118*(1+O118)</f>
        <v/>
      </c>
      <c r="AB118" s="43" t="n"/>
      <c r="AC118" s="53" t="n"/>
      <c r="AD118" s="44" t="n"/>
    </row>
    <row r="119" ht="13" customHeight="1" s="374">
      <c r="B119" s="295" t="n"/>
      <c r="C119" s="196" t="inlineStr">
        <is>
          <t>Forage puits + infrastructure hydraulique (clé en main)</t>
        </is>
      </c>
      <c r="D119" s="298" t="inlineStr">
        <is>
          <t>Neuf</t>
        </is>
      </c>
      <c r="E119" s="205" t="n"/>
      <c r="F119" s="207" t="n"/>
      <c r="G119" s="207" t="n"/>
      <c r="H119" s="207" t="n"/>
      <c r="I119" s="207" t="inlineStr">
        <is>
          <t>À compléter (devis fournisseur)</t>
        </is>
      </c>
      <c r="J119" s="205" t="n"/>
      <c r="K119" s="197" t="n">
        <v>83333</v>
      </c>
      <c r="L119" s="197" t="inlineStr">
        <is>
          <t>MAD</t>
        </is>
      </c>
      <c r="M119" s="200">
        <f>VLOOKUP(L119,'1 (A ne pas supprimer)'!$C$29:$D$34,2,FALSE)</f>
        <v/>
      </c>
      <c r="N119" s="199">
        <f>M119*K119</f>
        <v/>
      </c>
      <c r="O119" s="210" t="n">
        <v>0.2</v>
      </c>
      <c r="P119" s="198">
        <f>N119*(1+O119)</f>
        <v/>
      </c>
      <c r="AB119" s="43" t="n"/>
      <c r="AC119" s="53" t="n"/>
      <c r="AD119" s="44" t="n"/>
    </row>
    <row r="120" ht="13" customHeight="1" s="374">
      <c r="B120" s="295" t="n"/>
      <c r="C120" s="196" t="n"/>
      <c r="D120" s="298" t="n"/>
      <c r="E120" s="205" t="n"/>
      <c r="F120" s="207" t="n"/>
      <c r="G120" s="207" t="n"/>
      <c r="H120" s="207" t="n"/>
      <c r="I120" s="207" t="n"/>
      <c r="J120" s="205" t="n"/>
      <c r="K120" s="197" t="n"/>
      <c r="L120" s="197" t="inlineStr">
        <is>
          <t>MAD</t>
        </is>
      </c>
      <c r="M120" s="200">
        <f>VLOOKUP(L120,'1 (A ne pas supprimer)'!$C$29:$D$34,2,FALSE)</f>
        <v/>
      </c>
      <c r="N120" s="199">
        <f>M120*K120</f>
        <v/>
      </c>
      <c r="O120" s="210" t="n">
        <v>0.2</v>
      </c>
      <c r="P120" s="198">
        <f>N120*(1+O120)</f>
        <v/>
      </c>
      <c r="AB120" s="43" t="n"/>
      <c r="AC120" s="53" t="n"/>
      <c r="AD120" s="44" t="n"/>
    </row>
    <row r="121" ht="13" customHeight="1" s="374">
      <c r="B121" s="295" t="n"/>
      <c r="C121" s="196" t="n"/>
      <c r="D121" s="298" t="n"/>
      <c r="E121" s="205" t="n"/>
      <c r="F121" s="207" t="n"/>
      <c r="G121" s="207" t="n"/>
      <c r="H121" s="207" t="n"/>
      <c r="I121" s="207" t="n"/>
      <c r="J121" s="205" t="n"/>
      <c r="K121" s="197" t="n"/>
      <c r="L121" s="197" t="inlineStr">
        <is>
          <t>MAD</t>
        </is>
      </c>
      <c r="M121" s="200">
        <f>VLOOKUP(L121,'1 (A ne pas supprimer)'!$C$29:$D$34,2,FALSE)</f>
        <v/>
      </c>
      <c r="N121" s="199">
        <f>M121*K121</f>
        <v/>
      </c>
      <c r="O121" s="210" t="n">
        <v>0.2</v>
      </c>
      <c r="P121" s="198">
        <f>N121*(1+O121)</f>
        <v/>
      </c>
      <c r="AB121" s="43" t="n"/>
      <c r="AC121" s="53" t="n"/>
      <c r="AD121" s="44" t="n"/>
    </row>
    <row r="122" ht="13" customHeight="1" s="374">
      <c r="B122" s="295" t="n"/>
      <c r="C122" s="196" t="n"/>
      <c r="D122" s="298" t="n"/>
      <c r="E122" s="205" t="n"/>
      <c r="F122" s="207" t="n"/>
      <c r="G122" s="207" t="n"/>
      <c r="H122" s="207" t="n"/>
      <c r="I122" s="207" t="n"/>
      <c r="J122" s="205" t="n"/>
      <c r="K122" s="197" t="n"/>
      <c r="L122" s="197" t="inlineStr">
        <is>
          <t>MAD</t>
        </is>
      </c>
      <c r="M122" s="200">
        <f>VLOOKUP(L122,'1 (A ne pas supprimer)'!$C$29:$D$34,2,FALSE)</f>
        <v/>
      </c>
      <c r="N122" s="199">
        <f>M122*K122</f>
        <v/>
      </c>
      <c r="O122" s="210" t="n">
        <v>0.2</v>
      </c>
      <c r="P122" s="198">
        <f>N122*(1+O122)</f>
        <v/>
      </c>
      <c r="AB122" s="43" t="n"/>
      <c r="AC122" s="53" t="n"/>
      <c r="AD122" s="44" t="n"/>
    </row>
    <row r="123" ht="13" customHeight="1" s="374">
      <c r="B123" s="295" t="n"/>
      <c r="C123" s="196" t="n"/>
      <c r="D123" s="298" t="n"/>
      <c r="E123" s="205" t="n"/>
      <c r="F123" s="207" t="n"/>
      <c r="G123" s="207" t="n"/>
      <c r="H123" s="207" t="n"/>
      <c r="I123" s="207" t="n"/>
      <c r="J123" s="205" t="n"/>
      <c r="K123" s="197" t="n"/>
      <c r="L123" s="197" t="inlineStr">
        <is>
          <t>MAD</t>
        </is>
      </c>
      <c r="M123" s="200">
        <f>VLOOKUP(L123,'1 (A ne pas supprimer)'!$C$29:$D$34,2,FALSE)</f>
        <v/>
      </c>
      <c r="N123" s="199">
        <f>M123*K123</f>
        <v/>
      </c>
      <c r="O123" s="210" t="n">
        <v>0.2</v>
      </c>
      <c r="P123" s="198">
        <f>N123*(1+O123)</f>
        <v/>
      </c>
      <c r="AB123" s="45" t="n"/>
      <c r="AC123" s="53" t="n"/>
      <c r="AD123" s="57" t="n"/>
    </row>
    <row r="124" ht="13" customHeight="1" s="374">
      <c r="B124" s="295" t="n"/>
      <c r="C124" s="196" t="n"/>
      <c r="D124" s="298" t="n"/>
      <c r="E124" s="205" t="n"/>
      <c r="F124" s="207" t="n"/>
      <c r="G124" s="207" t="n"/>
      <c r="H124" s="207" t="n"/>
      <c r="I124" s="207" t="n"/>
      <c r="J124" s="205" t="n"/>
      <c r="K124" s="197" t="n"/>
      <c r="L124" s="197" t="inlineStr">
        <is>
          <t>MAD</t>
        </is>
      </c>
      <c r="M124" s="200">
        <f>VLOOKUP(L124,'1 (A ne pas supprimer)'!$C$29:$D$34,2,FALSE)</f>
        <v/>
      </c>
      <c r="N124" s="199">
        <f>M124*K124</f>
        <v/>
      </c>
      <c r="O124" s="210" t="n">
        <v>0.2</v>
      </c>
      <c r="P124" s="198">
        <f>N124*(1+O124)</f>
        <v/>
      </c>
      <c r="AB124" s="45" t="n"/>
      <c r="AC124" s="53" t="n"/>
      <c r="AD124" s="57" t="n"/>
    </row>
    <row r="125" ht="13" customHeight="1" s="374">
      <c r="B125" s="295" t="n"/>
      <c r="C125" s="196" t="n"/>
      <c r="D125" s="298" t="n"/>
      <c r="E125" s="205" t="n"/>
      <c r="F125" s="207" t="n"/>
      <c r="G125" s="207" t="n"/>
      <c r="H125" s="207" t="n"/>
      <c r="I125" s="207" t="n"/>
      <c r="J125" s="205" t="n"/>
      <c r="K125" s="197" t="n"/>
      <c r="L125" s="197" t="inlineStr">
        <is>
          <t>MAD</t>
        </is>
      </c>
      <c r="M125" s="200">
        <f>VLOOKUP(L125,'1 (A ne pas supprimer)'!$C$29:$D$34,2,FALSE)</f>
        <v/>
      </c>
      <c r="N125" s="199">
        <f>M125*K125</f>
        <v/>
      </c>
      <c r="O125" s="210" t="n">
        <v>0.2</v>
      </c>
      <c r="P125" s="198">
        <f>N125*(1+O125)</f>
        <v/>
      </c>
      <c r="AB125" s="43" t="n"/>
      <c r="AC125" s="53" t="n"/>
      <c r="AD125" s="44" t="n"/>
    </row>
    <row r="126" ht="13" customHeight="1" s="374">
      <c r="B126" s="295" t="n"/>
      <c r="C126" s="196" t="n"/>
      <c r="D126" s="298" t="n"/>
      <c r="E126" s="205" t="n"/>
      <c r="F126" s="207" t="n"/>
      <c r="G126" s="207" t="n"/>
      <c r="H126" s="207" t="n"/>
      <c r="I126" s="207" t="n"/>
      <c r="J126" s="205" t="n"/>
      <c r="K126" s="197" t="n"/>
      <c r="L126" s="197" t="inlineStr">
        <is>
          <t>MAD</t>
        </is>
      </c>
      <c r="M126" s="200">
        <f>VLOOKUP(L126,'1 (A ne pas supprimer)'!$C$29:$D$34,2,FALSE)</f>
        <v/>
      </c>
      <c r="N126" s="199">
        <f>M126*K126</f>
        <v/>
      </c>
      <c r="O126" s="210" t="n">
        <v>0.2</v>
      </c>
      <c r="P126" s="198">
        <f>N126*(1+O126)</f>
        <v/>
      </c>
      <c r="AB126" s="43" t="n"/>
      <c r="AC126" s="53" t="n"/>
      <c r="AD126" s="44" t="n"/>
    </row>
    <row r="127" ht="13" customHeight="1" s="374">
      <c r="B127" s="295" t="n"/>
      <c r="C127" s="196" t="n"/>
      <c r="D127" s="298" t="n"/>
      <c r="E127" s="205" t="n"/>
      <c r="F127" s="207" t="n"/>
      <c r="G127" s="207" t="n"/>
      <c r="H127" s="207" t="n"/>
      <c r="I127" s="207" t="n"/>
      <c r="J127" s="205" t="n"/>
      <c r="K127" s="197" t="n"/>
      <c r="L127" s="197" t="inlineStr">
        <is>
          <t>MAD</t>
        </is>
      </c>
      <c r="M127" s="200">
        <f>VLOOKUP(L127,'1 (A ne pas supprimer)'!$C$29:$D$34,2,FALSE)</f>
        <v/>
      </c>
      <c r="N127" s="199">
        <f>M127*K127</f>
        <v/>
      </c>
      <c r="O127" s="210" t="n">
        <v>0.2</v>
      </c>
      <c r="P127" s="198">
        <f>N127*(1+O127)</f>
        <v/>
      </c>
      <c r="AB127" s="43" t="n"/>
      <c r="AC127" s="53" t="n"/>
      <c r="AD127" s="44" t="n"/>
    </row>
    <row r="128" ht="13" customHeight="1" s="374">
      <c r="B128" s="295" t="n"/>
      <c r="C128" s="196" t="n"/>
      <c r="D128" s="298" t="n"/>
      <c r="E128" s="205" t="n"/>
      <c r="F128" s="207" t="n"/>
      <c r="G128" s="207" t="n"/>
      <c r="H128" s="207" t="n"/>
      <c r="I128" s="207" t="n"/>
      <c r="J128" s="205" t="n"/>
      <c r="K128" s="197" t="n"/>
      <c r="L128" s="197" t="inlineStr">
        <is>
          <t>MAD</t>
        </is>
      </c>
      <c r="M128" s="200">
        <f>VLOOKUP(L128,'1 (A ne pas supprimer)'!$C$29:$D$34,2,FALSE)</f>
        <v/>
      </c>
      <c r="N128" s="199">
        <f>M128*K128</f>
        <v/>
      </c>
      <c r="O128" s="210" t="n">
        <v>0.2</v>
      </c>
      <c r="P128" s="198">
        <f>N128*(1+O128)</f>
        <v/>
      </c>
      <c r="AB128" s="43" t="n"/>
      <c r="AC128" s="53" t="n"/>
      <c r="AD128" s="44" t="n"/>
    </row>
    <row r="129" ht="13" customHeight="1" s="374">
      <c r="B129" s="295" t="n"/>
      <c r="C129" s="196" t="n"/>
      <c r="D129" s="298" t="n"/>
      <c r="E129" s="205" t="n"/>
      <c r="F129" s="207" t="n"/>
      <c r="G129" s="207" t="n"/>
      <c r="H129" s="207" t="n"/>
      <c r="I129" s="207" t="n"/>
      <c r="J129" s="205" t="n"/>
      <c r="K129" s="197" t="n"/>
      <c r="L129" s="197" t="inlineStr">
        <is>
          <t>MAD</t>
        </is>
      </c>
      <c r="M129" s="200">
        <f>VLOOKUP(L129,'1 (A ne pas supprimer)'!$C$29:$D$34,2,FALSE)</f>
        <v/>
      </c>
      <c r="N129" s="199">
        <f>M129*K129</f>
        <v/>
      </c>
      <c r="O129" s="210" t="n">
        <v>0.2</v>
      </c>
      <c r="P129" s="198">
        <f>N129*(1+O129)</f>
        <v/>
      </c>
      <c r="AB129" s="43" t="n"/>
      <c r="AC129" s="53" t="n"/>
      <c r="AD129" s="44" t="n"/>
    </row>
    <row r="130" ht="13" customHeight="1" s="374">
      <c r="B130" s="295" t="n"/>
      <c r="C130" s="196" t="n"/>
      <c r="D130" s="298" t="n"/>
      <c r="E130" s="205" t="n"/>
      <c r="F130" s="207" t="n"/>
      <c r="G130" s="207" t="n"/>
      <c r="H130" s="207" t="n"/>
      <c r="I130" s="207" t="n"/>
      <c r="J130" s="205" t="n"/>
      <c r="K130" s="197" t="n"/>
      <c r="L130" s="197" t="inlineStr">
        <is>
          <t>MAD</t>
        </is>
      </c>
      <c r="M130" s="200">
        <f>VLOOKUP(L130,'1 (A ne pas supprimer)'!$C$29:$D$34,2,FALSE)</f>
        <v/>
      </c>
      <c r="N130" s="199">
        <f>M130*K130</f>
        <v/>
      </c>
      <c r="O130" s="210" t="n">
        <v>0.2</v>
      </c>
      <c r="P130" s="198">
        <f>N130*(1+O130)</f>
        <v/>
      </c>
      <c r="AB130" s="43" t="n"/>
      <c r="AC130" s="53" t="n"/>
      <c r="AD130" s="44" t="n"/>
    </row>
    <row r="131" ht="13" customHeight="1" s="374">
      <c r="B131" s="295" t="n"/>
      <c r="C131" s="196" t="n"/>
      <c r="D131" s="298" t="n"/>
      <c r="E131" s="205" t="n"/>
      <c r="F131" s="207" t="n"/>
      <c r="G131" s="207" t="n"/>
      <c r="H131" s="207" t="n"/>
      <c r="I131" s="207" t="n"/>
      <c r="J131" s="205" t="n"/>
      <c r="K131" s="197" t="n"/>
      <c r="L131" s="197" t="inlineStr">
        <is>
          <t>MAD</t>
        </is>
      </c>
      <c r="M131" s="200">
        <f>VLOOKUP(L131,'1 (A ne pas supprimer)'!$C$29:$D$34,2,FALSE)</f>
        <v/>
      </c>
      <c r="N131" s="199">
        <f>M131*K131</f>
        <v/>
      </c>
      <c r="O131" s="210" t="n">
        <v>0.2</v>
      </c>
      <c r="P131" s="198">
        <f>N131*(1+O131)</f>
        <v/>
      </c>
      <c r="AB131" s="43" t="n"/>
      <c r="AC131" s="53" t="n"/>
      <c r="AD131" s="44" t="n"/>
    </row>
    <row r="132" ht="13" customHeight="1" s="374">
      <c r="B132" s="295" t="n"/>
      <c r="C132" s="196" t="n"/>
      <c r="D132" s="298" t="n"/>
      <c r="E132" s="205" t="n"/>
      <c r="F132" s="207" t="n"/>
      <c r="G132" s="207" t="n"/>
      <c r="H132" s="207" t="n"/>
      <c r="I132" s="207" t="n"/>
      <c r="J132" s="205" t="n"/>
      <c r="K132" s="197" t="n"/>
      <c r="L132" s="197" t="inlineStr">
        <is>
          <t>MAD</t>
        </is>
      </c>
      <c r="M132" s="200">
        <f>VLOOKUP(L132,'1 (A ne pas supprimer)'!$C$29:$D$34,2,FALSE)</f>
        <v/>
      </c>
      <c r="N132" s="199">
        <f>M132*K132</f>
        <v/>
      </c>
      <c r="O132" s="210" t="n">
        <v>0.2</v>
      </c>
      <c r="P132" s="198">
        <f>N132*(1+O132)</f>
        <v/>
      </c>
      <c r="AB132" s="43" t="n"/>
      <c r="AC132" s="53" t="n"/>
      <c r="AD132" s="44" t="n"/>
    </row>
    <row r="133" ht="13" customHeight="1" s="374">
      <c r="B133" s="295" t="n"/>
      <c r="C133" s="196" t="n"/>
      <c r="D133" s="298" t="n"/>
      <c r="E133" s="205" t="n"/>
      <c r="F133" s="207" t="n"/>
      <c r="G133" s="207" t="n"/>
      <c r="H133" s="207" t="n"/>
      <c r="I133" s="207" t="n"/>
      <c r="J133" s="205" t="n"/>
      <c r="K133" s="197" t="n"/>
      <c r="L133" s="197" t="inlineStr">
        <is>
          <t>MAD</t>
        </is>
      </c>
      <c r="M133" s="200">
        <f>VLOOKUP(L133,'1 (A ne pas supprimer)'!$C$29:$D$34,2,FALSE)</f>
        <v/>
      </c>
      <c r="N133" s="199">
        <f>M133*K133</f>
        <v/>
      </c>
      <c r="O133" s="210" t="n">
        <v>0.2</v>
      </c>
      <c r="P133" s="198">
        <f>N133*(1+O133)</f>
        <v/>
      </c>
      <c r="AB133" s="45" t="n"/>
      <c r="AC133" s="53" t="n"/>
      <c r="AD133" s="57" t="n"/>
    </row>
    <row r="134" ht="13" customHeight="1" s="374">
      <c r="B134" s="295" t="n"/>
      <c r="C134" s="196" t="n"/>
      <c r="D134" s="298" t="n"/>
      <c r="E134" s="205" t="n"/>
      <c r="F134" s="207" t="n"/>
      <c r="G134" s="207" t="n"/>
      <c r="H134" s="207" t="n"/>
      <c r="I134" s="207" t="n"/>
      <c r="J134" s="205" t="n"/>
      <c r="K134" s="197" t="n"/>
      <c r="L134" s="197" t="inlineStr">
        <is>
          <t>MAD</t>
        </is>
      </c>
      <c r="M134" s="200">
        <f>VLOOKUP(L134,'1 (A ne pas supprimer)'!$C$29:$D$34,2,FALSE)</f>
        <v/>
      </c>
      <c r="N134" s="199">
        <f>M134*K134</f>
        <v/>
      </c>
      <c r="O134" s="210" t="n">
        <v>0.2</v>
      </c>
      <c r="P134" s="198">
        <f>N134*(1+O134)</f>
        <v/>
      </c>
      <c r="AB134" s="45" t="n"/>
      <c r="AC134" s="53" t="n"/>
      <c r="AD134" s="57" t="n"/>
    </row>
    <row r="135" ht="13" customHeight="1" s="374">
      <c r="B135" s="295" t="n"/>
      <c r="C135" s="196" t="n"/>
      <c r="D135" s="298" t="n"/>
      <c r="E135" s="205" t="n"/>
      <c r="F135" s="207" t="n"/>
      <c r="G135" s="207" t="n"/>
      <c r="H135" s="207" t="n"/>
      <c r="I135" s="207" t="n"/>
      <c r="J135" s="205" t="n"/>
      <c r="K135" s="197" t="n"/>
      <c r="L135" s="197" t="inlineStr">
        <is>
          <t>MAD</t>
        </is>
      </c>
      <c r="M135" s="200">
        <f>VLOOKUP(L135,'1 (A ne pas supprimer)'!$C$29:$D$34,2,FALSE)</f>
        <v/>
      </c>
      <c r="N135" s="199">
        <f>M135*K135</f>
        <v/>
      </c>
      <c r="O135" s="210" t="n">
        <v>0.2</v>
      </c>
      <c r="P135" s="198">
        <f>N135*(1+O135)</f>
        <v/>
      </c>
      <c r="AB135" s="43" t="n"/>
      <c r="AC135" s="53" t="n"/>
      <c r="AD135" s="44" t="n"/>
    </row>
    <row r="136" ht="13" customHeight="1" s="374">
      <c r="B136" s="295" t="n"/>
      <c r="C136" s="196" t="n"/>
      <c r="D136" s="298" t="n"/>
      <c r="E136" s="205" t="n"/>
      <c r="F136" s="207" t="n"/>
      <c r="G136" s="207" t="n"/>
      <c r="H136" s="207" t="n"/>
      <c r="I136" s="207" t="n"/>
      <c r="J136" s="205" t="n"/>
      <c r="K136" s="197" t="n"/>
      <c r="L136" s="197" t="inlineStr">
        <is>
          <t>MAD</t>
        </is>
      </c>
      <c r="M136" s="200">
        <f>VLOOKUP(L136,'1 (A ne pas supprimer)'!$C$29:$D$34,2,FALSE)</f>
        <v/>
      </c>
      <c r="N136" s="199">
        <f>M136*K136</f>
        <v/>
      </c>
      <c r="O136" s="210" t="n">
        <v>0.2</v>
      </c>
      <c r="P136" s="198">
        <f>N136*(1+O136)</f>
        <v/>
      </c>
      <c r="AB136" s="43" t="n"/>
      <c r="AC136" s="53" t="n"/>
      <c r="AD136" s="44" t="n"/>
    </row>
    <row r="137" ht="13" customHeight="1" s="374">
      <c r="B137" s="295" t="n"/>
      <c r="C137" s="196" t="n"/>
      <c r="D137" s="298" t="n"/>
      <c r="E137" s="205" t="n"/>
      <c r="F137" s="207" t="n"/>
      <c r="G137" s="207" t="n"/>
      <c r="H137" s="207" t="n"/>
      <c r="I137" s="207" t="n"/>
      <c r="J137" s="205" t="n"/>
      <c r="K137" s="197" t="n"/>
      <c r="L137" s="197" t="inlineStr">
        <is>
          <t>MAD</t>
        </is>
      </c>
      <c r="M137" s="200">
        <f>VLOOKUP(L137,'1 (A ne pas supprimer)'!$C$29:$D$34,2,FALSE)</f>
        <v/>
      </c>
      <c r="N137" s="199">
        <f>M137*K137</f>
        <v/>
      </c>
      <c r="O137" s="210" t="n">
        <v>0.2</v>
      </c>
      <c r="P137" s="198">
        <f>N137*(1+O137)</f>
        <v/>
      </c>
      <c r="AB137" s="43" t="n"/>
      <c r="AC137" s="53" t="n"/>
      <c r="AD137" s="44" t="n"/>
    </row>
    <row r="138" ht="13" customHeight="1" s="374">
      <c r="B138" s="295" t="n"/>
      <c r="C138" s="196" t="n"/>
      <c r="D138" s="298" t="n"/>
      <c r="E138" s="205" t="n"/>
      <c r="F138" s="207" t="n"/>
      <c r="G138" s="207" t="n"/>
      <c r="H138" s="207" t="n"/>
      <c r="I138" s="207" t="n"/>
      <c r="J138" s="205" t="n"/>
      <c r="K138" s="197" t="n"/>
      <c r="L138" s="197" t="inlineStr">
        <is>
          <t>MAD</t>
        </is>
      </c>
      <c r="M138" s="200">
        <f>VLOOKUP(L138,'1 (A ne pas supprimer)'!$C$29:$D$34,2,FALSE)</f>
        <v/>
      </c>
      <c r="N138" s="199">
        <f>M138*K138</f>
        <v/>
      </c>
      <c r="O138" s="210" t="n">
        <v>0.2</v>
      </c>
      <c r="P138" s="198">
        <f>N138*(1+O138)</f>
        <v/>
      </c>
      <c r="AB138" s="43" t="n"/>
      <c r="AC138" s="53" t="n"/>
      <c r="AD138" s="44" t="n"/>
    </row>
    <row r="139" ht="13" customHeight="1" s="374">
      <c r="B139" s="295" t="n"/>
      <c r="C139" s="196" t="n"/>
      <c r="D139" s="298" t="n"/>
      <c r="E139" s="205" t="n"/>
      <c r="F139" s="207" t="n"/>
      <c r="G139" s="207" t="n"/>
      <c r="H139" s="207" t="n"/>
      <c r="I139" s="207" t="n"/>
      <c r="J139" s="205" t="n"/>
      <c r="K139" s="197" t="n"/>
      <c r="L139" s="197" t="inlineStr">
        <is>
          <t>MAD</t>
        </is>
      </c>
      <c r="M139" s="200">
        <f>VLOOKUP(L139,'1 (A ne pas supprimer)'!$C$29:$D$34,2,FALSE)</f>
        <v/>
      </c>
      <c r="N139" s="199">
        <f>M139*K139</f>
        <v/>
      </c>
      <c r="O139" s="210" t="n">
        <v>0.2</v>
      </c>
      <c r="P139" s="198">
        <f>N139*(1+O139)</f>
        <v/>
      </c>
      <c r="AB139" s="43" t="n"/>
      <c r="AC139" s="53" t="n"/>
      <c r="AD139" s="44" t="n"/>
    </row>
    <row r="140" ht="13" customHeight="1" s="374">
      <c r="B140" s="295" t="n"/>
      <c r="C140" s="196" t="n"/>
      <c r="D140" s="298" t="n"/>
      <c r="E140" s="205" t="n"/>
      <c r="F140" s="207" t="n"/>
      <c r="G140" s="207" t="n"/>
      <c r="H140" s="207" t="n"/>
      <c r="I140" s="207" t="n"/>
      <c r="J140" s="205" t="n"/>
      <c r="K140" s="197" t="n"/>
      <c r="L140" s="197" t="inlineStr">
        <is>
          <t>MAD</t>
        </is>
      </c>
      <c r="M140" s="200">
        <f>VLOOKUP(L140,'1 (A ne pas supprimer)'!$C$29:$D$34,2,FALSE)</f>
        <v/>
      </c>
      <c r="N140" s="199">
        <f>M140*K140</f>
        <v/>
      </c>
      <c r="O140" s="210" t="n">
        <v>0.2</v>
      </c>
      <c r="P140" s="198">
        <f>N140*(1+O140)</f>
        <v/>
      </c>
      <c r="AB140" s="43" t="n"/>
      <c r="AC140" s="53" t="n"/>
      <c r="AD140" s="44" t="n"/>
    </row>
    <row r="141" ht="13" customHeight="1" s="374">
      <c r="B141" s="295" t="n"/>
      <c r="C141" s="196" t="n"/>
      <c r="D141" s="298" t="n"/>
      <c r="E141" s="205" t="n"/>
      <c r="F141" s="207" t="n"/>
      <c r="G141" s="207" t="n"/>
      <c r="H141" s="207" t="n"/>
      <c r="I141" s="207" t="n"/>
      <c r="J141" s="205" t="n"/>
      <c r="K141" s="197" t="n"/>
      <c r="L141" s="197" t="inlineStr">
        <is>
          <t>MAD</t>
        </is>
      </c>
      <c r="M141" s="200">
        <f>VLOOKUP(L141,'1 (A ne pas supprimer)'!$C$29:$D$34,2,FALSE)</f>
        <v/>
      </c>
      <c r="N141" s="199">
        <f>M141*K141</f>
        <v/>
      </c>
      <c r="O141" s="210" t="n">
        <v>0.2</v>
      </c>
      <c r="P141" s="198">
        <f>N141*(1+O141)</f>
        <v/>
      </c>
      <c r="AB141" s="43" t="n"/>
      <c r="AC141" s="53" t="n"/>
      <c r="AD141" s="44" t="n"/>
    </row>
    <row r="142" ht="13" customHeight="1" s="374">
      <c r="B142" s="295" t="n"/>
      <c r="C142" s="196" t="n"/>
      <c r="D142" s="298" t="n"/>
      <c r="E142" s="205" t="n"/>
      <c r="F142" s="207" t="n"/>
      <c r="G142" s="207" t="n"/>
      <c r="H142" s="207" t="n"/>
      <c r="I142" s="207" t="n"/>
      <c r="J142" s="205" t="n"/>
      <c r="K142" s="197" t="n"/>
      <c r="L142" s="197" t="inlineStr">
        <is>
          <t>MAD</t>
        </is>
      </c>
      <c r="M142" s="200">
        <f>VLOOKUP(L142,'1 (A ne pas supprimer)'!$C$29:$D$34,2,FALSE)</f>
        <v/>
      </c>
      <c r="N142" s="199">
        <f>M142*K142</f>
        <v/>
      </c>
      <c r="O142" s="210" t="n">
        <v>0.2</v>
      </c>
      <c r="P142" s="198">
        <f>N142*(1+O142)</f>
        <v/>
      </c>
      <c r="AB142" s="43" t="n"/>
      <c r="AC142" s="53" t="n"/>
      <c r="AD142" s="44" t="n"/>
    </row>
    <row r="143" ht="13" customHeight="1" s="374">
      <c r="B143" s="295" t="n"/>
      <c r="C143" s="196" t="n"/>
      <c r="D143" s="298" t="n"/>
      <c r="E143" s="205" t="n"/>
      <c r="F143" s="207" t="n"/>
      <c r="G143" s="207" t="n"/>
      <c r="H143" s="207" t="n"/>
      <c r="I143" s="207" t="n"/>
      <c r="J143" s="205" t="n"/>
      <c r="K143" s="197" t="n"/>
      <c r="L143" s="197" t="inlineStr">
        <is>
          <t>MAD</t>
        </is>
      </c>
      <c r="M143" s="200">
        <f>VLOOKUP(L143,'1 (A ne pas supprimer)'!$C$29:$D$34,2,FALSE)</f>
        <v/>
      </c>
      <c r="N143" s="199">
        <f>M143*K143</f>
        <v/>
      </c>
      <c r="O143" s="210" t="n">
        <v>0.2</v>
      </c>
      <c r="P143" s="198">
        <f>N143*(1+O143)</f>
        <v/>
      </c>
      <c r="AB143" s="45" t="n"/>
      <c r="AC143" s="53" t="n"/>
      <c r="AD143" s="57" t="n"/>
    </row>
    <row r="144" ht="13" customHeight="1" s="374">
      <c r="B144" s="295" t="n"/>
      <c r="C144" s="196" t="n"/>
      <c r="D144" s="298" t="n"/>
      <c r="E144" s="205" t="n"/>
      <c r="F144" s="207" t="n"/>
      <c r="G144" s="207" t="n"/>
      <c r="H144" s="207" t="n"/>
      <c r="I144" s="207" t="n"/>
      <c r="J144" s="205" t="n"/>
      <c r="K144" s="197" t="n"/>
      <c r="L144" s="197" t="inlineStr">
        <is>
          <t>MAD</t>
        </is>
      </c>
      <c r="M144" s="200">
        <f>VLOOKUP(L144,'1 (A ne pas supprimer)'!$C$29:$D$34,2,FALSE)</f>
        <v/>
      </c>
      <c r="N144" s="199">
        <f>M144*K144</f>
        <v/>
      </c>
      <c r="O144" s="210" t="n">
        <v>0.2</v>
      </c>
      <c r="P144" s="198">
        <f>N144*(1+O144)</f>
        <v/>
      </c>
      <c r="AB144" s="45" t="n"/>
      <c r="AC144" s="53" t="n"/>
      <c r="AD144" s="57" t="n"/>
    </row>
    <row r="145" ht="13" customHeight="1" s="374">
      <c r="B145" s="295" t="n"/>
      <c r="C145" s="196" t="n"/>
      <c r="D145" s="298" t="n"/>
      <c r="E145" s="205" t="n"/>
      <c r="F145" s="207" t="n"/>
      <c r="G145" s="207" t="n"/>
      <c r="H145" s="207" t="n"/>
      <c r="I145" s="207" t="n"/>
      <c r="J145" s="205" t="n"/>
      <c r="K145" s="197" t="n"/>
      <c r="L145" s="197" t="inlineStr">
        <is>
          <t>MAD</t>
        </is>
      </c>
      <c r="M145" s="200">
        <f>VLOOKUP(L145,'1 (A ne pas supprimer)'!$C$29:$D$34,2,FALSE)</f>
        <v/>
      </c>
      <c r="N145" s="199">
        <f>M145*K145</f>
        <v/>
      </c>
      <c r="O145" s="210" t="n">
        <v>0.2</v>
      </c>
      <c r="P145" s="198">
        <f>N145*(1+O145)</f>
        <v/>
      </c>
      <c r="AB145" s="43" t="n"/>
      <c r="AC145" s="53" t="n"/>
      <c r="AD145" s="44" t="n"/>
    </row>
    <row r="146" ht="13" customHeight="1" s="374">
      <c r="B146" s="295" t="n"/>
      <c r="C146" s="196" t="n"/>
      <c r="D146" s="298" t="n"/>
      <c r="E146" s="205" t="n"/>
      <c r="F146" s="207" t="n"/>
      <c r="G146" s="207" t="n"/>
      <c r="H146" s="207" t="n"/>
      <c r="I146" s="207" t="n"/>
      <c r="J146" s="205" t="n"/>
      <c r="K146" s="197" t="n"/>
      <c r="L146" s="197" t="inlineStr">
        <is>
          <t>MAD</t>
        </is>
      </c>
      <c r="M146" s="200">
        <f>VLOOKUP(L146,'1 (A ne pas supprimer)'!$C$29:$D$34,2,FALSE)</f>
        <v/>
      </c>
      <c r="N146" s="199">
        <f>M146*K146</f>
        <v/>
      </c>
      <c r="O146" s="210" t="n">
        <v>0.2</v>
      </c>
      <c r="P146" s="198">
        <f>N146*(1+O146)</f>
        <v/>
      </c>
      <c r="AB146" s="43" t="n"/>
      <c r="AC146" s="53" t="n"/>
      <c r="AD146" s="44" t="n"/>
    </row>
    <row r="147" ht="13" customHeight="1" s="374">
      <c r="B147" s="295" t="n"/>
      <c r="C147" s="196" t="n"/>
      <c r="D147" s="298" t="n"/>
      <c r="E147" s="205" t="n"/>
      <c r="F147" s="207" t="n"/>
      <c r="G147" s="207" t="n"/>
      <c r="H147" s="207" t="n"/>
      <c r="I147" s="207" t="n"/>
      <c r="J147" s="205" t="n"/>
      <c r="K147" s="197" t="n"/>
      <c r="L147" s="197" t="inlineStr">
        <is>
          <t>MAD</t>
        </is>
      </c>
      <c r="M147" s="200">
        <f>VLOOKUP(L147,'1 (A ne pas supprimer)'!$C$29:$D$34,2,FALSE)</f>
        <v/>
      </c>
      <c r="N147" s="199">
        <f>M147*K147</f>
        <v/>
      </c>
      <c r="O147" s="210" t="n">
        <v>0.2</v>
      </c>
      <c r="P147" s="198">
        <f>N147*(1+O147)</f>
        <v/>
      </c>
      <c r="AB147" s="43" t="n"/>
      <c r="AC147" s="53" t="n"/>
      <c r="AD147" s="44" t="n"/>
    </row>
    <row r="148" ht="13" customHeight="1" s="374">
      <c r="B148" s="295" t="n"/>
      <c r="C148" s="196" t="n"/>
      <c r="D148" s="298" t="n"/>
      <c r="E148" s="205" t="n"/>
      <c r="F148" s="207" t="n"/>
      <c r="G148" s="207" t="n"/>
      <c r="H148" s="207" t="n"/>
      <c r="I148" s="207" t="n"/>
      <c r="J148" s="205" t="n"/>
      <c r="K148" s="197" t="n"/>
      <c r="L148" s="197" t="inlineStr">
        <is>
          <t>MAD</t>
        </is>
      </c>
      <c r="M148" s="200">
        <f>VLOOKUP(L148,'1 (A ne pas supprimer)'!$C$29:$D$34,2,FALSE)</f>
        <v/>
      </c>
      <c r="N148" s="199">
        <f>M148*K148</f>
        <v/>
      </c>
      <c r="O148" s="210" t="n">
        <v>0.2</v>
      </c>
      <c r="P148" s="198">
        <f>N148*(1+O148)</f>
        <v/>
      </c>
      <c r="AB148" s="43" t="n"/>
      <c r="AC148" s="53" t="n"/>
      <c r="AD148" s="44" t="n"/>
    </row>
    <row r="149" ht="13" customHeight="1" s="374">
      <c r="B149" s="295" t="n"/>
      <c r="C149" s="196" t="n"/>
      <c r="D149" s="298" t="n"/>
      <c r="E149" s="205" t="n"/>
      <c r="F149" s="207" t="n"/>
      <c r="G149" s="207" t="n"/>
      <c r="H149" s="207" t="n"/>
      <c r="I149" s="207" t="n"/>
      <c r="J149" s="205" t="n"/>
      <c r="K149" s="197" t="n"/>
      <c r="L149" s="197" t="inlineStr">
        <is>
          <t>MAD</t>
        </is>
      </c>
      <c r="M149" s="200">
        <f>VLOOKUP(L149,'1 (A ne pas supprimer)'!$C$29:$D$34,2,FALSE)</f>
        <v/>
      </c>
      <c r="N149" s="199">
        <f>M149*K149</f>
        <v/>
      </c>
      <c r="O149" s="210" t="n">
        <v>0.2</v>
      </c>
      <c r="P149" s="198">
        <f>N149*(1+O149)</f>
        <v/>
      </c>
      <c r="AB149" s="43" t="n"/>
      <c r="AC149" s="53" t="n"/>
      <c r="AD149" s="44" t="n"/>
    </row>
    <row r="150" ht="13" customHeight="1" s="374">
      <c r="B150" s="295" t="n"/>
      <c r="C150" s="196" t="n"/>
      <c r="D150" s="298" t="n"/>
      <c r="E150" s="205" t="n"/>
      <c r="F150" s="207" t="n"/>
      <c r="G150" s="207" t="n"/>
      <c r="H150" s="207" t="n"/>
      <c r="I150" s="207" t="n"/>
      <c r="J150" s="205" t="n"/>
      <c r="K150" s="197" t="n"/>
      <c r="L150" s="197" t="inlineStr">
        <is>
          <t>MAD</t>
        </is>
      </c>
      <c r="M150" s="200">
        <f>VLOOKUP(L150,'1 (A ne pas supprimer)'!$C$29:$D$34,2,FALSE)</f>
        <v/>
      </c>
      <c r="N150" s="199">
        <f>M150*K150</f>
        <v/>
      </c>
      <c r="O150" s="210" t="n">
        <v>0.2</v>
      </c>
      <c r="P150" s="198">
        <f>N150*(1+O150)</f>
        <v/>
      </c>
      <c r="AB150" s="43" t="n"/>
      <c r="AC150" s="53" t="n"/>
      <c r="AD150" s="44" t="n"/>
    </row>
    <row r="151" ht="13" customHeight="1" s="374">
      <c r="B151" s="295" t="n"/>
      <c r="C151" s="196" t="n"/>
      <c r="D151" s="298" t="n"/>
      <c r="E151" s="205" t="n"/>
      <c r="F151" s="207" t="n"/>
      <c r="G151" s="207" t="n"/>
      <c r="H151" s="207" t="n"/>
      <c r="I151" s="207" t="n"/>
      <c r="J151" s="205" t="n"/>
      <c r="K151" s="197" t="n"/>
      <c r="L151" s="197" t="inlineStr">
        <is>
          <t>MAD</t>
        </is>
      </c>
      <c r="M151" s="200">
        <f>VLOOKUP(L151,'1 (A ne pas supprimer)'!$C$29:$D$34,2,FALSE)</f>
        <v/>
      </c>
      <c r="N151" s="199">
        <f>M151*K151</f>
        <v/>
      </c>
      <c r="O151" s="210" t="n">
        <v>0.2</v>
      </c>
      <c r="P151" s="198">
        <f>N151*(1+O151)</f>
        <v/>
      </c>
      <c r="AB151" s="43" t="n"/>
      <c r="AC151" s="53" t="n"/>
      <c r="AD151" s="44" t="n"/>
    </row>
    <row r="152" ht="13" customHeight="1" s="374">
      <c r="B152" s="295" t="n"/>
      <c r="C152" s="196" t="n"/>
      <c r="D152" s="298" t="n"/>
      <c r="E152" s="205" t="n"/>
      <c r="F152" s="207" t="n"/>
      <c r="G152" s="207" t="n"/>
      <c r="H152" s="207" t="n"/>
      <c r="I152" s="207" t="n"/>
      <c r="J152" s="205" t="n"/>
      <c r="K152" s="197" t="n"/>
      <c r="L152" s="197" t="inlineStr">
        <is>
          <t>MAD</t>
        </is>
      </c>
      <c r="M152" s="200">
        <f>VLOOKUP(L152,'1 (A ne pas supprimer)'!$C$29:$D$34,2,FALSE)</f>
        <v/>
      </c>
      <c r="N152" s="199">
        <f>M152*K152</f>
        <v/>
      </c>
      <c r="O152" s="210" t="n">
        <v>0.2</v>
      </c>
      <c r="P152" s="198">
        <f>N152*(1+O152)</f>
        <v/>
      </c>
      <c r="AB152" s="43" t="n"/>
      <c r="AC152" s="53" t="n"/>
      <c r="AD152" s="44" t="n"/>
    </row>
    <row r="153" ht="13" customHeight="1" s="374">
      <c r="B153" s="295" t="n"/>
      <c r="C153" s="196" t="n"/>
      <c r="D153" s="298" t="n"/>
      <c r="E153" s="205" t="n"/>
      <c r="F153" s="207" t="n"/>
      <c r="G153" s="207" t="n"/>
      <c r="H153" s="207" t="n"/>
      <c r="I153" s="207" t="n"/>
      <c r="J153" s="205" t="n"/>
      <c r="K153" s="197" t="n"/>
      <c r="L153" s="197" t="inlineStr">
        <is>
          <t>MAD</t>
        </is>
      </c>
      <c r="M153" s="200">
        <f>VLOOKUP(L153,'1 (A ne pas supprimer)'!$C$29:$D$34,2,FALSE)</f>
        <v/>
      </c>
      <c r="N153" s="199">
        <f>M153*K153</f>
        <v/>
      </c>
      <c r="O153" s="210" t="n">
        <v>0.2</v>
      </c>
      <c r="P153" s="198">
        <f>N153*(1+O153)</f>
        <v/>
      </c>
      <c r="AB153" s="45" t="n"/>
      <c r="AC153" s="53" t="n"/>
      <c r="AD153" s="57" t="n"/>
    </row>
    <row r="154" ht="13" customHeight="1" s="374">
      <c r="B154" s="295" t="n"/>
      <c r="C154" s="196" t="n"/>
      <c r="D154" s="298" t="n"/>
      <c r="E154" s="205" t="n"/>
      <c r="F154" s="207" t="n"/>
      <c r="G154" s="207" t="n"/>
      <c r="H154" s="207" t="n"/>
      <c r="I154" s="207" t="n"/>
      <c r="J154" s="205" t="n"/>
      <c r="K154" s="197" t="n"/>
      <c r="L154" s="197" t="inlineStr">
        <is>
          <t>MAD</t>
        </is>
      </c>
      <c r="M154" s="200">
        <f>VLOOKUP(L154,'1 (A ne pas supprimer)'!$C$29:$D$34,2,FALSE)</f>
        <v/>
      </c>
      <c r="N154" s="199">
        <f>M154*K154</f>
        <v/>
      </c>
      <c r="O154" s="210" t="n">
        <v>0.2</v>
      </c>
      <c r="P154" s="198">
        <f>N154*(1+O154)</f>
        <v/>
      </c>
      <c r="AB154" s="45" t="n"/>
      <c r="AC154" s="53" t="n"/>
      <c r="AD154" s="57" t="n"/>
    </row>
    <row r="155" ht="13" customHeight="1" s="374">
      <c r="B155" s="295" t="n"/>
      <c r="C155" s="196" t="n"/>
      <c r="D155" s="298" t="n"/>
      <c r="E155" s="205" t="n"/>
      <c r="F155" s="207" t="n"/>
      <c r="G155" s="207" t="n"/>
      <c r="H155" s="207" t="n"/>
      <c r="I155" s="207" t="n"/>
      <c r="J155" s="205" t="n"/>
      <c r="K155" s="197" t="n"/>
      <c r="L155" s="197" t="inlineStr">
        <is>
          <t>MAD</t>
        </is>
      </c>
      <c r="M155" s="200">
        <f>VLOOKUP(L155,'1 (A ne pas supprimer)'!$C$29:$D$34,2,FALSE)</f>
        <v/>
      </c>
      <c r="N155" s="199">
        <f>M155*K155</f>
        <v/>
      </c>
      <c r="O155" s="210" t="n">
        <v>0.2</v>
      </c>
      <c r="P155" s="198">
        <f>N155*(1+O155)</f>
        <v/>
      </c>
      <c r="AB155" s="43" t="n"/>
      <c r="AC155" s="53" t="n"/>
      <c r="AD155" s="44" t="n"/>
    </row>
    <row r="156" ht="13" customHeight="1" s="374">
      <c r="B156" s="295" t="n"/>
      <c r="C156" s="196" t="n"/>
      <c r="D156" s="298" t="n"/>
      <c r="E156" s="205" t="n"/>
      <c r="F156" s="207" t="n"/>
      <c r="G156" s="207" t="n"/>
      <c r="H156" s="207" t="n"/>
      <c r="I156" s="207" t="n"/>
      <c r="J156" s="205" t="n"/>
      <c r="K156" s="197" t="n"/>
      <c r="L156" s="197" t="inlineStr">
        <is>
          <t>MAD</t>
        </is>
      </c>
      <c r="M156" s="200">
        <f>VLOOKUP(L156,'1 (A ne pas supprimer)'!$C$29:$D$34,2,FALSE)</f>
        <v/>
      </c>
      <c r="N156" s="199">
        <f>M156*K156</f>
        <v/>
      </c>
      <c r="O156" s="210" t="n">
        <v>0.2</v>
      </c>
      <c r="P156" s="198">
        <f>N156*(1+O156)</f>
        <v/>
      </c>
      <c r="AB156" s="43" t="n"/>
      <c r="AC156" s="53" t="n"/>
      <c r="AD156" s="44" t="n"/>
    </row>
    <row r="157" ht="13" customHeight="1" s="374">
      <c r="B157" s="295" t="n"/>
      <c r="C157" s="196" t="n"/>
      <c r="D157" s="298" t="n"/>
      <c r="E157" s="205" t="n"/>
      <c r="F157" s="207" t="n"/>
      <c r="G157" s="207" t="n"/>
      <c r="H157" s="207" t="n"/>
      <c r="I157" s="207" t="n"/>
      <c r="J157" s="205" t="n"/>
      <c r="K157" s="197" t="n"/>
      <c r="L157" s="197" t="inlineStr">
        <is>
          <t>MAD</t>
        </is>
      </c>
      <c r="M157" s="200">
        <f>VLOOKUP(L157,'1 (A ne pas supprimer)'!$C$29:$D$34,2,FALSE)</f>
        <v/>
      </c>
      <c r="N157" s="199">
        <f>M157*K157</f>
        <v/>
      </c>
      <c r="O157" s="210" t="n">
        <v>0.2</v>
      </c>
      <c r="P157" s="198">
        <f>N157*(1+O157)</f>
        <v/>
      </c>
      <c r="AB157" s="43" t="n"/>
      <c r="AC157" s="53" t="n"/>
      <c r="AD157" s="44" t="n"/>
    </row>
    <row r="158" ht="13" customHeight="1" s="374">
      <c r="B158" s="295" t="n"/>
      <c r="C158" s="196" t="n"/>
      <c r="D158" s="298" t="n"/>
      <c r="E158" s="205" t="n"/>
      <c r="F158" s="207" t="n"/>
      <c r="G158" s="207" t="n"/>
      <c r="H158" s="207" t="n"/>
      <c r="I158" s="207" t="n"/>
      <c r="J158" s="205" t="n"/>
      <c r="K158" s="197" t="n"/>
      <c r="L158" s="197" t="inlineStr">
        <is>
          <t>MAD</t>
        </is>
      </c>
      <c r="M158" s="200">
        <f>VLOOKUP(L158,'1 (A ne pas supprimer)'!$C$29:$D$34,2,FALSE)</f>
        <v/>
      </c>
      <c r="N158" s="199">
        <f>M158*K158</f>
        <v/>
      </c>
      <c r="O158" s="210" t="n">
        <v>0.2</v>
      </c>
      <c r="P158" s="198">
        <f>N158*(1+O158)</f>
        <v/>
      </c>
      <c r="AB158" s="43" t="n"/>
      <c r="AC158" s="53" t="n"/>
      <c r="AD158" s="44" t="n"/>
    </row>
    <row r="159" ht="13" customHeight="1" s="374">
      <c r="B159" s="295" t="n"/>
      <c r="C159" s="196" t="n"/>
      <c r="D159" s="298" t="n"/>
      <c r="E159" s="205" t="n"/>
      <c r="F159" s="207" t="n"/>
      <c r="G159" s="207" t="n"/>
      <c r="H159" s="207" t="n"/>
      <c r="I159" s="207" t="n"/>
      <c r="J159" s="205" t="n"/>
      <c r="K159" s="197" t="n"/>
      <c r="L159" s="197" t="inlineStr">
        <is>
          <t>MAD</t>
        </is>
      </c>
      <c r="M159" s="200">
        <f>VLOOKUP(L159,'1 (A ne pas supprimer)'!$C$29:$D$34,2,FALSE)</f>
        <v/>
      </c>
      <c r="N159" s="199">
        <f>M159*K159</f>
        <v/>
      </c>
      <c r="O159" s="210" t="n">
        <v>0.2</v>
      </c>
      <c r="P159" s="198">
        <f>N159*(1+O159)</f>
        <v/>
      </c>
      <c r="AB159" s="43" t="n"/>
      <c r="AC159" s="53" t="n"/>
      <c r="AD159" s="44" t="n"/>
    </row>
    <row r="160" ht="13" customHeight="1" s="374">
      <c r="B160" s="295" t="n"/>
      <c r="C160" s="196" t="n"/>
      <c r="D160" s="298" t="n"/>
      <c r="E160" s="205" t="n"/>
      <c r="F160" s="207" t="n"/>
      <c r="G160" s="207" t="n"/>
      <c r="H160" s="207" t="n"/>
      <c r="I160" s="207" t="n"/>
      <c r="J160" s="205" t="n"/>
      <c r="K160" s="197" t="n"/>
      <c r="L160" s="197" t="inlineStr">
        <is>
          <t>MAD</t>
        </is>
      </c>
      <c r="M160" s="200">
        <f>VLOOKUP(L160,'1 (A ne pas supprimer)'!$C$29:$D$34,2,FALSE)</f>
        <v/>
      </c>
      <c r="N160" s="199">
        <f>M160*K160</f>
        <v/>
      </c>
      <c r="O160" s="210" t="n">
        <v>0.2</v>
      </c>
      <c r="P160" s="198">
        <f>N160*(1+O160)</f>
        <v/>
      </c>
      <c r="AB160" s="43" t="n"/>
      <c r="AC160" s="53" t="n"/>
      <c r="AD160" s="44" t="n"/>
    </row>
    <row r="161" ht="13" customHeight="1" s="374">
      <c r="B161" s="295" t="n"/>
      <c r="C161" s="196" t="n"/>
      <c r="D161" s="298" t="n"/>
      <c r="E161" s="205" t="n"/>
      <c r="F161" s="207" t="n"/>
      <c r="G161" s="207" t="n"/>
      <c r="H161" s="207" t="n"/>
      <c r="I161" s="207" t="n"/>
      <c r="J161" s="205" t="n"/>
      <c r="K161" s="197" t="n"/>
      <c r="L161" s="197" t="inlineStr">
        <is>
          <t>MAD</t>
        </is>
      </c>
      <c r="M161" s="200">
        <f>VLOOKUP(L161,'1 (A ne pas supprimer)'!$C$29:$D$34,2,FALSE)</f>
        <v/>
      </c>
      <c r="N161" s="199">
        <f>M161*K161</f>
        <v/>
      </c>
      <c r="O161" s="210" t="n">
        <v>0.2</v>
      </c>
      <c r="P161" s="198">
        <f>N161*(1+O161)</f>
        <v/>
      </c>
      <c r="AB161" s="43" t="n"/>
      <c r="AC161" s="53" t="n"/>
      <c r="AD161" s="44" t="n"/>
    </row>
    <row r="162" ht="13" customHeight="1" s="374">
      <c r="B162" s="295" t="n"/>
      <c r="C162" s="196" t="n"/>
      <c r="D162" s="298" t="n"/>
      <c r="E162" s="205" t="n"/>
      <c r="F162" s="207" t="n"/>
      <c r="G162" s="207" t="n"/>
      <c r="H162" s="207" t="n"/>
      <c r="I162" s="207" t="n"/>
      <c r="J162" s="205" t="n"/>
      <c r="K162" s="197" t="n"/>
      <c r="L162" s="197" t="inlineStr">
        <is>
          <t>MAD</t>
        </is>
      </c>
      <c r="M162" s="200">
        <f>VLOOKUP(L162,'1 (A ne pas supprimer)'!$C$29:$D$34,2,FALSE)</f>
        <v/>
      </c>
      <c r="N162" s="199">
        <f>M162*K162</f>
        <v/>
      </c>
      <c r="O162" s="210" t="n">
        <v>0.2</v>
      </c>
      <c r="P162" s="198">
        <f>N162*(1+O162)</f>
        <v/>
      </c>
      <c r="AB162" s="43" t="n"/>
      <c r="AC162" s="53" t="n"/>
      <c r="AD162" s="44" t="n"/>
    </row>
    <row r="163" ht="13" customHeight="1" s="374">
      <c r="B163" s="295" t="n"/>
      <c r="C163" s="196" t="n"/>
      <c r="D163" s="298" t="n"/>
      <c r="E163" s="205" t="n"/>
      <c r="F163" s="207" t="n"/>
      <c r="G163" s="207" t="n"/>
      <c r="H163" s="207" t="n"/>
      <c r="I163" s="207" t="n"/>
      <c r="J163" s="205" t="n"/>
      <c r="K163" s="197" t="n"/>
      <c r="L163" s="197" t="inlineStr">
        <is>
          <t>MAD</t>
        </is>
      </c>
      <c r="M163" s="200">
        <f>VLOOKUP(L163,'1 (A ne pas supprimer)'!$C$29:$D$34,2,FALSE)</f>
        <v/>
      </c>
      <c r="N163" s="199">
        <f>M163*K163</f>
        <v/>
      </c>
      <c r="O163" s="210" t="n">
        <v>0.2</v>
      </c>
      <c r="P163" s="198">
        <f>N163*(1+O163)</f>
        <v/>
      </c>
      <c r="AB163" s="45" t="n"/>
      <c r="AC163" s="53" t="n"/>
      <c r="AD163" s="57" t="n"/>
    </row>
    <row r="164" ht="13" customHeight="1" s="374">
      <c r="B164" s="295" t="n"/>
      <c r="C164" s="196" t="n"/>
      <c r="D164" s="298" t="n"/>
      <c r="E164" s="205" t="n"/>
      <c r="F164" s="207" t="n"/>
      <c r="G164" s="207" t="n"/>
      <c r="H164" s="207" t="n"/>
      <c r="I164" s="207" t="n"/>
      <c r="J164" s="205" t="n"/>
      <c r="K164" s="197" t="n"/>
      <c r="L164" s="197" t="inlineStr">
        <is>
          <t>MAD</t>
        </is>
      </c>
      <c r="M164" s="200">
        <f>VLOOKUP(L164,'1 (A ne pas supprimer)'!$C$29:$D$34,2,FALSE)</f>
        <v/>
      </c>
      <c r="N164" s="199">
        <f>M164*K164</f>
        <v/>
      </c>
      <c r="O164" s="210" t="n">
        <v>0.2</v>
      </c>
      <c r="P164" s="198">
        <f>N164*(1+O164)</f>
        <v/>
      </c>
      <c r="AB164" s="45" t="n"/>
      <c r="AC164" s="53" t="n"/>
      <c r="AD164" s="57" t="n"/>
    </row>
    <row r="165" ht="2.25" customHeight="1" s="374"/>
    <row r="166" ht="13" customHeight="1" s="374" thickBot="1">
      <c r="B166" s="204" t="inlineStr">
        <is>
          <t>Total - Aménagement et agencement</t>
        </is>
      </c>
      <c r="C166" s="204" t="n"/>
      <c r="D166" s="381" t="n"/>
      <c r="E166" s="201" t="n"/>
      <c r="F166" s="50" t="n"/>
      <c r="G166" s="50" t="n"/>
      <c r="H166" s="50" t="n"/>
      <c r="I166" s="50" t="n"/>
      <c r="J166" s="201" t="n"/>
      <c r="K166" s="394" t="n"/>
      <c r="L166" s="394" t="n"/>
      <c r="M166" s="394" t="n"/>
      <c r="N166" s="203">
        <f>SUM(N115:N164)</f>
        <v/>
      </c>
      <c r="O166" s="211" t="n"/>
      <c r="P166" s="203">
        <f>SUM(P115:P164)</f>
        <v/>
      </c>
    </row>
    <row r="167" ht="22.5" customHeight="1" s="374">
      <c r="L167" s="42" t="n"/>
    </row>
    <row r="168" ht="13" customHeight="1" s="374">
      <c r="B168" s="381" t="inlineStr">
        <is>
          <t>Matériel d'équipement (y compris frais d'approche)</t>
        </is>
      </c>
      <c r="D168" s="381" t="n"/>
      <c r="F168" s="194" t="n"/>
      <c r="G168" s="194" t="n"/>
      <c r="H168" s="194" t="n"/>
      <c r="I168" s="194" t="n"/>
      <c r="K168" s="192" t="inlineStr">
        <is>
          <t>Montant HT (en devise)</t>
        </is>
      </c>
      <c r="L168" s="193" t="inlineStr">
        <is>
          <t>Devise</t>
        </is>
      </c>
      <c r="M168" s="193" t="inlineStr">
        <is>
          <t>Taux</t>
        </is>
      </c>
      <c r="N168" s="192" t="inlineStr">
        <is>
          <t>Montant HT (en MAD)</t>
        </is>
      </c>
      <c r="O168" s="192" t="inlineStr">
        <is>
          <t>Taux de TVA</t>
        </is>
      </c>
      <c r="P168" s="192" t="inlineStr">
        <is>
          <t>Montant TTC (en MAD)</t>
        </is>
      </c>
    </row>
    <row r="169" ht="2.25" customHeight="1" s="374">
      <c r="B169" s="186" t="n"/>
      <c r="C169" s="187" t="n"/>
      <c r="D169" s="187" t="n"/>
      <c r="F169" s="49" t="n"/>
      <c r="G169" s="49" t="n"/>
      <c r="H169" s="49" t="n"/>
      <c r="I169" s="49" t="n"/>
      <c r="K169" s="188" t="n"/>
      <c r="N169" s="189" t="n"/>
      <c r="O169" s="189" t="n"/>
      <c r="P169" s="189" t="n"/>
    </row>
    <row r="170" ht="13" customHeight="1" s="374">
      <c r="B170" s="295" t="n">
        <v>2026</v>
      </c>
      <c r="C170" s="196" t="inlineStr">
        <is>
          <t>Paintball (lanceurs, terrain, équipement nocturne UV)</t>
        </is>
      </c>
      <c r="D170" s="196" t="inlineStr">
        <is>
          <t>Neuf</t>
        </is>
      </c>
      <c r="E170" s="205" t="n"/>
      <c r="F170" s="207" t="n"/>
      <c r="G170" s="207" t="n"/>
      <c r="H170" s="207" t="n"/>
      <c r="I170" s="207" t="inlineStr">
        <is>
          <t>À compléter (devis fournisseur)</t>
        </is>
      </c>
      <c r="J170" s="205" t="n"/>
      <c r="K170" s="197" t="n">
        <v>116667</v>
      </c>
      <c r="L170" s="197" t="inlineStr">
        <is>
          <t>MAD</t>
        </is>
      </c>
      <c r="M170" s="200">
        <f>VLOOKUP(L170,'1 (A ne pas supprimer)'!$C$29:$D$34,2,FALSE)</f>
        <v/>
      </c>
      <c r="N170" s="199">
        <f>M170*K170</f>
        <v/>
      </c>
      <c r="O170" s="210" t="n">
        <v>0.2</v>
      </c>
      <c r="P170" s="198">
        <f>N170*(1+O170)</f>
        <v/>
      </c>
      <c r="T170" s="382" t="n"/>
      <c r="AB170" s="43" t="n"/>
      <c r="AC170" s="53" t="n"/>
      <c r="AD170" s="44" t="n"/>
    </row>
    <row r="171" ht="13" customHeight="1" s="374">
      <c r="B171" s="295" t="n">
        <v>2026</v>
      </c>
      <c r="C171" s="196" t="inlineStr">
        <is>
          <t>E-bike / Fatbike (parc 15 vélos)</t>
        </is>
      </c>
      <c r="D171" s="196" t="inlineStr">
        <is>
          <t>Neuf</t>
        </is>
      </c>
      <c r="E171" s="205" t="n"/>
      <c r="F171" s="207" t="n"/>
      <c r="G171" s="207" t="n"/>
      <c r="H171" s="207" t="n"/>
      <c r="I171" s="207" t="inlineStr">
        <is>
          <t>À compléter (devis fournisseur)</t>
        </is>
      </c>
      <c r="J171" s="205" t="n"/>
      <c r="K171" s="197" t="n">
        <v>118737.45</v>
      </c>
      <c r="L171" s="197" t="inlineStr">
        <is>
          <t>MAD</t>
        </is>
      </c>
      <c r="M171" s="200">
        <f>VLOOKUP(L171,'1 (A ne pas supprimer)'!$C$29:$D$34,2,FALSE)</f>
        <v/>
      </c>
      <c r="N171" s="199">
        <f>M171*K171</f>
        <v/>
      </c>
      <c r="O171" s="210" t="n">
        <v>0.2</v>
      </c>
      <c r="P171" s="198">
        <f>N171*(1+O171)</f>
        <v/>
      </c>
      <c r="AB171" s="43" t="n"/>
      <c r="AC171" s="53" t="n"/>
      <c r="AD171" s="44" t="n"/>
    </row>
    <row r="172" ht="13" customHeight="1" s="374">
      <c r="B172" s="295" t="n">
        <v>2026</v>
      </c>
      <c r="C172" s="196" t="inlineStr">
        <is>
          <t>Accessoires &amp; équipements de sécurité e-bike</t>
        </is>
      </c>
      <c r="D172" s="196" t="inlineStr">
        <is>
          <t>Neuf</t>
        </is>
      </c>
      <c r="E172" s="205" t="n"/>
      <c r="F172" s="207" t="n"/>
      <c r="G172" s="207" t="n"/>
      <c r="H172" s="207" t="n"/>
      <c r="I172" s="207" t="inlineStr">
        <is>
          <t>À compléter (devis fournisseur)</t>
        </is>
      </c>
      <c r="J172" s="205" t="n"/>
      <c r="K172" s="197" t="n">
        <v>15000</v>
      </c>
      <c r="L172" s="197" t="inlineStr">
        <is>
          <t>MAD</t>
        </is>
      </c>
      <c r="M172" s="200">
        <f>VLOOKUP(L172,'1 (A ne pas supprimer)'!$C$29:$D$34,2,FALSE)</f>
        <v/>
      </c>
      <c r="N172" s="199">
        <f>M172*K172</f>
        <v/>
      </c>
      <c r="O172" s="210" t="n">
        <v>0.2</v>
      </c>
      <c r="P172" s="198">
        <f>N172*(1+O172)</f>
        <v/>
      </c>
      <c r="AB172" s="43" t="n"/>
      <c r="AC172" s="53" t="n"/>
      <c r="AD172" s="44" t="n"/>
    </row>
    <row r="173" ht="13" customHeight="1" s="374">
      <c r="B173" s="295" t="n">
        <v>2026</v>
      </c>
      <c r="C173" s="196" t="inlineStr">
        <is>
          <t>Ateliers cuisine (équipement professionnel)</t>
        </is>
      </c>
      <c r="D173" s="196" t="inlineStr">
        <is>
          <t>Neuf</t>
        </is>
      </c>
      <c r="E173" s="205" t="n"/>
      <c r="F173" s="207" t="n"/>
      <c r="G173" s="207" t="n"/>
      <c r="H173" s="207" t="n"/>
      <c r="I173" s="207" t="inlineStr">
        <is>
          <t>À compléter (devis fournisseur)</t>
        </is>
      </c>
      <c r="J173" s="205" t="n"/>
      <c r="K173" s="197" t="n">
        <v>37500</v>
      </c>
      <c r="L173" s="197" t="inlineStr">
        <is>
          <t>MAD</t>
        </is>
      </c>
      <c r="M173" s="200">
        <f>VLOOKUP(L173,'1 (A ne pas supprimer)'!$C$29:$D$34,2,FALSE)</f>
        <v/>
      </c>
      <c r="N173" s="199">
        <f>M173*K173</f>
        <v/>
      </c>
      <c r="O173" s="210" t="n">
        <v>0.2</v>
      </c>
      <c r="P173" s="198">
        <f>N173*(1+O173)</f>
        <v/>
      </c>
      <c r="AB173" s="43" t="n"/>
      <c r="AC173" s="53" t="n"/>
      <c r="AD173" s="44" t="n"/>
    </row>
    <row r="174" ht="13" customHeight="1" s="374">
      <c r="B174" s="295" t="n">
        <v>2026</v>
      </c>
      <c r="C174" s="196" t="inlineStr">
        <is>
          <t>Installation solaire</t>
        </is>
      </c>
      <c r="D174" s="196" t="inlineStr">
        <is>
          <t>Neuf</t>
        </is>
      </c>
      <c r="E174" s="205" t="n"/>
      <c r="F174" s="207" t="n"/>
      <c r="G174" s="207" t="n"/>
      <c r="H174" s="207" t="n"/>
      <c r="I174" s="207" t="inlineStr">
        <is>
          <t>À compléter (devis fournisseur)</t>
        </is>
      </c>
      <c r="J174" s="205" t="n"/>
      <c r="K174" s="197" t="n">
        <v>58333</v>
      </c>
      <c r="L174" s="197" t="inlineStr">
        <is>
          <t>MAD</t>
        </is>
      </c>
      <c r="M174" s="200">
        <f>VLOOKUP(L174,'1 (A ne pas supprimer)'!$C$29:$D$34,2,FALSE)</f>
        <v/>
      </c>
      <c r="N174" s="199">
        <f>M174*K174</f>
        <v/>
      </c>
      <c r="O174" s="210" t="n">
        <v>0.2</v>
      </c>
      <c r="P174" s="198">
        <f>N174*(1+O174)</f>
        <v/>
      </c>
      <c r="AB174" s="43" t="n"/>
      <c r="AC174" s="53" t="n"/>
      <c r="AD174" s="44" t="n"/>
    </row>
    <row r="175" ht="13" customHeight="1" s="374">
      <c r="B175" s="295" t="n"/>
      <c r="C175" s="196" t="n"/>
      <c r="D175" s="196" t="n"/>
      <c r="E175" s="205" t="n"/>
      <c r="F175" s="207" t="n"/>
      <c r="G175" s="207" t="n"/>
      <c r="H175" s="207" t="n"/>
      <c r="I175" s="207" t="n"/>
      <c r="J175" s="205" t="n"/>
      <c r="K175" s="197" t="n"/>
      <c r="L175" s="197" t="inlineStr">
        <is>
          <t>MAD</t>
        </is>
      </c>
      <c r="M175" s="200">
        <f>VLOOKUP(L175,'1 (A ne pas supprimer)'!$C$29:$D$34,2,FALSE)</f>
        <v/>
      </c>
      <c r="N175" s="199">
        <f>M175*K175</f>
        <v/>
      </c>
      <c r="O175" s="210" t="n">
        <v>0.2</v>
      </c>
      <c r="P175" s="198">
        <f>N175*(1+O175)</f>
        <v/>
      </c>
      <c r="AB175" s="43" t="n"/>
      <c r="AC175" s="53" t="n"/>
      <c r="AD175" s="44" t="n"/>
    </row>
    <row r="176" ht="13" customHeight="1" s="374">
      <c r="B176" s="295" t="n"/>
      <c r="C176" s="196" t="n"/>
      <c r="D176" s="196" t="n"/>
      <c r="E176" s="205" t="n"/>
      <c r="F176" s="207" t="n"/>
      <c r="G176" s="207" t="n"/>
      <c r="H176" s="207" t="n"/>
      <c r="I176" s="207" t="n"/>
      <c r="J176" s="205" t="n"/>
      <c r="K176" s="197" t="n"/>
      <c r="L176" s="197" t="inlineStr">
        <is>
          <t>MAD</t>
        </is>
      </c>
      <c r="M176" s="200">
        <f>VLOOKUP(L176,'1 (A ne pas supprimer)'!$C$29:$D$34,2,FALSE)</f>
        <v/>
      </c>
      <c r="N176" s="199">
        <f>M176*K176</f>
        <v/>
      </c>
      <c r="O176" s="210" t="n">
        <v>0.2</v>
      </c>
      <c r="P176" s="198">
        <f>N176*(1+O176)</f>
        <v/>
      </c>
      <c r="AB176" s="43" t="n"/>
      <c r="AC176" s="53" t="n"/>
      <c r="AD176" s="44" t="n"/>
    </row>
    <row r="177" ht="13" customHeight="1" s="374">
      <c r="B177" s="295" t="n"/>
      <c r="C177" s="196" t="n"/>
      <c r="D177" s="196" t="n"/>
      <c r="E177" s="205" t="n"/>
      <c r="F177" s="207" t="n"/>
      <c r="G177" s="207" t="n"/>
      <c r="H177" s="207" t="n"/>
      <c r="I177" s="207" t="n"/>
      <c r="J177" s="205" t="n"/>
      <c r="K177" s="197" t="n"/>
      <c r="L177" s="197" t="inlineStr">
        <is>
          <t>MAD</t>
        </is>
      </c>
      <c r="M177" s="200">
        <f>VLOOKUP(L177,'1 (A ne pas supprimer)'!$C$29:$D$34,2,FALSE)</f>
        <v/>
      </c>
      <c r="N177" s="199">
        <f>M177*K177</f>
        <v/>
      </c>
      <c r="O177" s="210" t="n">
        <v>0.2</v>
      </c>
      <c r="P177" s="198">
        <f>N177*(1+O177)</f>
        <v/>
      </c>
      <c r="AB177" s="43" t="n"/>
      <c r="AC177" s="53" t="n"/>
      <c r="AD177" s="44" t="n"/>
    </row>
    <row r="178" ht="13" customHeight="1" s="374">
      <c r="B178" s="295" t="n"/>
      <c r="C178" s="196" t="n"/>
      <c r="D178" s="196" t="n"/>
      <c r="E178" s="205" t="n"/>
      <c r="F178" s="207" t="n"/>
      <c r="G178" s="207" t="n"/>
      <c r="H178" s="207" t="n"/>
      <c r="I178" s="207" t="n"/>
      <c r="J178" s="205" t="n"/>
      <c r="K178" s="197" t="n"/>
      <c r="L178" s="197" t="inlineStr">
        <is>
          <t>MAD</t>
        </is>
      </c>
      <c r="M178" s="200">
        <f>VLOOKUP(L178,'1 (A ne pas supprimer)'!$C$29:$D$34,2,FALSE)</f>
        <v/>
      </c>
      <c r="N178" s="199">
        <f>M178*K178</f>
        <v/>
      </c>
      <c r="O178" s="210" t="n">
        <v>0.2</v>
      </c>
      <c r="P178" s="198">
        <f>N178*(1+O178)</f>
        <v/>
      </c>
      <c r="AB178" s="43" t="n"/>
      <c r="AC178" s="53" t="n"/>
      <c r="AD178" s="44" t="n"/>
    </row>
    <row r="179" ht="13" customHeight="1" s="374">
      <c r="B179" s="295" t="n"/>
      <c r="C179" s="196" t="n"/>
      <c r="D179" s="196" t="n"/>
      <c r="E179" s="205" t="n"/>
      <c r="F179" s="207" t="n"/>
      <c r="G179" s="207" t="n"/>
      <c r="H179" s="207" t="n"/>
      <c r="I179" s="207" t="n"/>
      <c r="J179" s="205" t="n"/>
      <c r="K179" s="197" t="n"/>
      <c r="L179" s="197" t="inlineStr">
        <is>
          <t>MAD</t>
        </is>
      </c>
      <c r="M179" s="200">
        <f>VLOOKUP(L179,'1 (A ne pas supprimer)'!$C$29:$D$34,2,FALSE)</f>
        <v/>
      </c>
      <c r="N179" s="199">
        <f>M179*K179</f>
        <v/>
      </c>
      <c r="O179" s="210" t="n">
        <v>0.2</v>
      </c>
      <c r="P179" s="198">
        <f>N179*(1+O179)</f>
        <v/>
      </c>
      <c r="AB179" s="43" t="n"/>
      <c r="AC179" s="53" t="n"/>
      <c r="AD179" s="44" t="n"/>
    </row>
    <row r="180" ht="13" customHeight="1" s="374">
      <c r="B180" s="295" t="n"/>
      <c r="C180" s="196" t="n"/>
      <c r="D180" s="196" t="n"/>
      <c r="E180" s="205" t="n"/>
      <c r="F180" s="207" t="n"/>
      <c r="G180" s="207" t="n"/>
      <c r="H180" s="207" t="n"/>
      <c r="I180" s="207" t="n"/>
      <c r="J180" s="205" t="n"/>
      <c r="K180" s="197" t="n"/>
      <c r="L180" s="197" t="inlineStr">
        <is>
          <t>MAD</t>
        </is>
      </c>
      <c r="M180" s="200">
        <f>VLOOKUP(L180,'1 (A ne pas supprimer)'!$C$29:$D$34,2,FALSE)</f>
        <v/>
      </c>
      <c r="N180" s="199">
        <f>M180*K180</f>
        <v/>
      </c>
      <c r="O180" s="210" t="n">
        <v>0.2</v>
      </c>
      <c r="P180" s="198">
        <f>N180*(1+O180)</f>
        <v/>
      </c>
      <c r="AB180" s="43" t="n"/>
      <c r="AC180" s="53" t="n"/>
      <c r="AD180" s="44" t="n"/>
    </row>
    <row r="181" ht="13" customHeight="1" s="374">
      <c r="B181" s="295" t="n"/>
      <c r="C181" s="196" t="n"/>
      <c r="D181" s="196" t="n"/>
      <c r="E181" s="205" t="n"/>
      <c r="F181" s="207" t="n"/>
      <c r="G181" s="207" t="n"/>
      <c r="H181" s="207" t="n"/>
      <c r="I181" s="207" t="n"/>
      <c r="J181" s="205" t="n"/>
      <c r="K181" s="197" t="n"/>
      <c r="L181" s="197" t="inlineStr">
        <is>
          <t>MAD</t>
        </is>
      </c>
      <c r="M181" s="200">
        <f>VLOOKUP(L181,'1 (A ne pas supprimer)'!$C$29:$D$34,2,FALSE)</f>
        <v/>
      </c>
      <c r="N181" s="199">
        <f>M181*K181</f>
        <v/>
      </c>
      <c r="O181" s="210" t="n">
        <v>0.2</v>
      </c>
      <c r="P181" s="198">
        <f>N181*(1+O181)</f>
        <v/>
      </c>
      <c r="AB181" s="43" t="n"/>
      <c r="AC181" s="53" t="n"/>
      <c r="AD181" s="44" t="n"/>
    </row>
    <row r="182" ht="13" customHeight="1" s="374">
      <c r="B182" s="295" t="n"/>
      <c r="C182" s="196" t="n"/>
      <c r="D182" s="196" t="n"/>
      <c r="E182" s="205" t="n"/>
      <c r="F182" s="207" t="n"/>
      <c r="G182" s="207" t="n"/>
      <c r="H182" s="207" t="n"/>
      <c r="I182" s="207" t="n"/>
      <c r="J182" s="205" t="n"/>
      <c r="K182" s="197" t="n"/>
      <c r="L182" s="197" t="inlineStr">
        <is>
          <t>MAD</t>
        </is>
      </c>
      <c r="M182" s="200">
        <f>VLOOKUP(L182,'1 (A ne pas supprimer)'!$C$29:$D$34,2,FALSE)</f>
        <v/>
      </c>
      <c r="N182" s="199">
        <f>M182*K182</f>
        <v/>
      </c>
      <c r="O182" s="210" t="n">
        <v>0.2</v>
      </c>
      <c r="P182" s="198">
        <f>N182*(1+O182)</f>
        <v/>
      </c>
      <c r="AB182" s="43" t="n"/>
      <c r="AC182" s="53" t="n"/>
      <c r="AD182" s="44" t="n"/>
    </row>
    <row r="183" ht="13" customHeight="1" s="374">
      <c r="B183" s="295" t="n"/>
      <c r="C183" s="196" t="n"/>
      <c r="D183" s="196" t="n"/>
      <c r="E183" s="205" t="n"/>
      <c r="F183" s="207" t="n"/>
      <c r="G183" s="207" t="n"/>
      <c r="H183" s="207" t="n"/>
      <c r="I183" s="207" t="n"/>
      <c r="J183" s="205" t="n"/>
      <c r="K183" s="197" t="n"/>
      <c r="L183" s="197" t="inlineStr">
        <is>
          <t>MAD</t>
        </is>
      </c>
      <c r="M183" s="200">
        <f>VLOOKUP(L183,'1 (A ne pas supprimer)'!$C$29:$D$34,2,FALSE)</f>
        <v/>
      </c>
      <c r="N183" s="199">
        <f>M183*K183</f>
        <v/>
      </c>
      <c r="O183" s="210" t="n">
        <v>0.2</v>
      </c>
      <c r="P183" s="198">
        <f>N183*(1+O183)</f>
        <v/>
      </c>
      <c r="AB183" s="43" t="n"/>
      <c r="AC183" s="53" t="n"/>
      <c r="AD183" s="44" t="n"/>
    </row>
    <row r="184" ht="13" customHeight="1" s="374">
      <c r="B184" s="295" t="n"/>
      <c r="C184" s="196" t="n"/>
      <c r="D184" s="196" t="n"/>
      <c r="E184" s="205" t="n"/>
      <c r="F184" s="207" t="n"/>
      <c r="G184" s="207" t="n"/>
      <c r="H184" s="207" t="n"/>
      <c r="I184" s="207" t="n"/>
      <c r="J184" s="205" t="n"/>
      <c r="K184" s="197" t="n"/>
      <c r="L184" s="197" t="inlineStr">
        <is>
          <t>MAD</t>
        </is>
      </c>
      <c r="M184" s="200">
        <f>VLOOKUP(L184,'1 (A ne pas supprimer)'!$C$29:$D$34,2,FALSE)</f>
        <v/>
      </c>
      <c r="N184" s="199">
        <f>M184*K184</f>
        <v/>
      </c>
      <c r="O184" s="210" t="n">
        <v>0.2</v>
      </c>
      <c r="P184" s="198">
        <f>N184*(1+O184)</f>
        <v/>
      </c>
      <c r="AB184" s="43" t="n"/>
      <c r="AC184" s="53" t="n"/>
      <c r="AD184" s="44" t="n"/>
    </row>
    <row r="185" ht="13" customHeight="1" s="374">
      <c r="B185" s="295" t="n"/>
      <c r="C185" s="196" t="n"/>
      <c r="D185" s="196" t="n"/>
      <c r="E185" s="205" t="n"/>
      <c r="F185" s="207" t="n"/>
      <c r="G185" s="207" t="n"/>
      <c r="H185" s="207" t="n"/>
      <c r="I185" s="207" t="n"/>
      <c r="J185" s="205" t="n"/>
      <c r="K185" s="197" t="n"/>
      <c r="L185" s="197" t="inlineStr">
        <is>
          <t>MAD</t>
        </is>
      </c>
      <c r="M185" s="200">
        <f>VLOOKUP(L185,'1 (A ne pas supprimer)'!$C$29:$D$34,2,FALSE)</f>
        <v/>
      </c>
      <c r="N185" s="199">
        <f>M185*K185</f>
        <v/>
      </c>
      <c r="O185" s="210" t="n">
        <v>0.2</v>
      </c>
      <c r="P185" s="198">
        <f>N185*(1+O185)</f>
        <v/>
      </c>
      <c r="AB185" s="43" t="n"/>
      <c r="AC185" s="53" t="n"/>
      <c r="AD185" s="44" t="n"/>
    </row>
    <row r="186" ht="13" customHeight="1" s="374">
      <c r="B186" s="295" t="n"/>
      <c r="C186" s="196" t="n"/>
      <c r="D186" s="196" t="n"/>
      <c r="E186" s="205" t="n"/>
      <c r="F186" s="207" t="n"/>
      <c r="G186" s="207" t="n"/>
      <c r="H186" s="207" t="n"/>
      <c r="I186" s="207" t="n"/>
      <c r="J186" s="205" t="n"/>
      <c r="K186" s="197" t="n"/>
      <c r="L186" s="197" t="inlineStr">
        <is>
          <t>MAD</t>
        </is>
      </c>
      <c r="M186" s="200">
        <f>VLOOKUP(L186,'1 (A ne pas supprimer)'!$C$29:$D$34,2,FALSE)</f>
        <v/>
      </c>
      <c r="N186" s="199">
        <f>M186*K186</f>
        <v/>
      </c>
      <c r="O186" s="210" t="n">
        <v>0.2</v>
      </c>
      <c r="P186" s="198">
        <f>N186*(1+O186)</f>
        <v/>
      </c>
      <c r="AB186" s="43" t="n"/>
      <c r="AC186" s="53" t="n"/>
      <c r="AD186" s="44" t="n"/>
    </row>
    <row r="187" ht="13" customHeight="1" s="374">
      <c r="B187" s="295" t="n"/>
      <c r="C187" s="196" t="n"/>
      <c r="D187" s="196" t="n"/>
      <c r="E187" s="205" t="n"/>
      <c r="F187" s="207" t="n"/>
      <c r="G187" s="207" t="n"/>
      <c r="H187" s="207" t="n"/>
      <c r="I187" s="207" t="n"/>
      <c r="J187" s="205" t="n"/>
      <c r="K187" s="197" t="n"/>
      <c r="L187" s="197" t="inlineStr">
        <is>
          <t>MAD</t>
        </is>
      </c>
      <c r="M187" s="200">
        <f>VLOOKUP(L187,'1 (A ne pas supprimer)'!$C$29:$D$34,2,FALSE)</f>
        <v/>
      </c>
      <c r="N187" s="199">
        <f>M187*K187</f>
        <v/>
      </c>
      <c r="O187" s="210" t="n">
        <v>0.2</v>
      </c>
      <c r="P187" s="198">
        <f>N187*(1+O187)</f>
        <v/>
      </c>
      <c r="AB187" s="43" t="n"/>
      <c r="AC187" s="53" t="n"/>
      <c r="AD187" s="44" t="n"/>
    </row>
    <row r="188" ht="13" customHeight="1" s="374">
      <c r="B188" s="295" t="n"/>
      <c r="C188" s="196" t="n"/>
      <c r="D188" s="196" t="n"/>
      <c r="E188" s="205" t="n"/>
      <c r="F188" s="207" t="n"/>
      <c r="G188" s="207" t="n"/>
      <c r="H188" s="207" t="n"/>
      <c r="I188" s="207" t="n"/>
      <c r="J188" s="205" t="n"/>
      <c r="K188" s="197" t="n"/>
      <c r="L188" s="197" t="inlineStr">
        <is>
          <t>MAD</t>
        </is>
      </c>
      <c r="M188" s="200">
        <f>VLOOKUP(L188,'1 (A ne pas supprimer)'!$C$29:$D$34,2,FALSE)</f>
        <v/>
      </c>
      <c r="N188" s="199">
        <f>M188*K188</f>
        <v/>
      </c>
      <c r="O188" s="210" t="n">
        <v>0.2</v>
      </c>
      <c r="P188" s="198">
        <f>N188*(1+O188)</f>
        <v/>
      </c>
      <c r="AB188" s="43" t="n"/>
      <c r="AC188" s="53" t="n"/>
      <c r="AD188" s="44" t="n"/>
    </row>
    <row r="189" ht="13" customHeight="1" s="374">
      <c r="B189" s="295" t="n"/>
      <c r="C189" s="196" t="n"/>
      <c r="D189" s="196" t="n"/>
      <c r="E189" s="205" t="n"/>
      <c r="F189" s="207" t="n"/>
      <c r="G189" s="207" t="n"/>
      <c r="H189" s="207" t="n"/>
      <c r="I189" s="207" t="n"/>
      <c r="J189" s="205" t="n"/>
      <c r="K189" s="197" t="n"/>
      <c r="L189" s="197" t="inlineStr">
        <is>
          <t>MAD</t>
        </is>
      </c>
      <c r="M189" s="200">
        <f>VLOOKUP(L189,'1 (A ne pas supprimer)'!$C$29:$D$34,2,FALSE)</f>
        <v/>
      </c>
      <c r="N189" s="199">
        <f>M189*K189</f>
        <v/>
      </c>
      <c r="O189" s="210" t="n">
        <v>0.2</v>
      </c>
      <c r="P189" s="198">
        <f>N189*(1+O189)</f>
        <v/>
      </c>
      <c r="AB189" s="43" t="n"/>
      <c r="AC189" s="53" t="n"/>
      <c r="AD189" s="44" t="n"/>
    </row>
    <row r="190" ht="13" customHeight="1" s="374">
      <c r="B190" s="295" t="n"/>
      <c r="C190" s="196" t="n"/>
      <c r="D190" s="196" t="n"/>
      <c r="E190" s="205" t="n"/>
      <c r="F190" s="207" t="n"/>
      <c r="G190" s="207" t="n"/>
      <c r="H190" s="207" t="n"/>
      <c r="I190" s="207" t="n"/>
      <c r="J190" s="205" t="n"/>
      <c r="K190" s="197" t="n"/>
      <c r="L190" s="197" t="inlineStr">
        <is>
          <t>MAD</t>
        </is>
      </c>
      <c r="M190" s="200">
        <f>VLOOKUP(L190,'1 (A ne pas supprimer)'!$C$29:$D$34,2,FALSE)</f>
        <v/>
      </c>
      <c r="N190" s="199">
        <f>M190*K190</f>
        <v/>
      </c>
      <c r="O190" s="210" t="n">
        <v>0.2</v>
      </c>
      <c r="P190" s="198">
        <f>N190*(1+O190)</f>
        <v/>
      </c>
      <c r="AB190" s="43" t="n"/>
      <c r="AC190" s="53" t="n"/>
      <c r="AD190" s="44" t="n"/>
    </row>
    <row r="191" ht="13" customHeight="1" s="374">
      <c r="B191" s="295" t="n"/>
      <c r="C191" s="196" t="n"/>
      <c r="D191" s="196" t="n"/>
      <c r="E191" s="205" t="n"/>
      <c r="F191" s="207" t="n"/>
      <c r="G191" s="207" t="n"/>
      <c r="H191" s="207" t="n"/>
      <c r="I191" s="207" t="n"/>
      <c r="J191" s="205" t="n"/>
      <c r="K191" s="197" t="n"/>
      <c r="L191" s="197" t="inlineStr">
        <is>
          <t>MAD</t>
        </is>
      </c>
      <c r="M191" s="200">
        <f>VLOOKUP(L191,'1 (A ne pas supprimer)'!$C$29:$D$34,2,FALSE)</f>
        <v/>
      </c>
      <c r="N191" s="199">
        <f>M191*K191</f>
        <v/>
      </c>
      <c r="O191" s="210" t="n">
        <v>0.2</v>
      </c>
      <c r="P191" s="198">
        <f>N191*(1+O191)</f>
        <v/>
      </c>
      <c r="AB191" s="43" t="n"/>
      <c r="AC191" s="53" t="n"/>
      <c r="AD191" s="44" t="n"/>
    </row>
    <row r="192" ht="13" customHeight="1" s="374">
      <c r="B192" s="295" t="n"/>
      <c r="C192" s="196" t="n"/>
      <c r="D192" s="196" t="n"/>
      <c r="E192" s="205" t="n"/>
      <c r="F192" s="207" t="n"/>
      <c r="G192" s="207" t="n"/>
      <c r="H192" s="207" t="n"/>
      <c r="I192" s="207" t="n"/>
      <c r="J192" s="205" t="n"/>
      <c r="K192" s="197" t="n"/>
      <c r="L192" s="197" t="inlineStr">
        <is>
          <t>MAD</t>
        </is>
      </c>
      <c r="M192" s="200">
        <f>VLOOKUP(L192,'1 (A ne pas supprimer)'!$C$29:$D$34,2,FALSE)</f>
        <v/>
      </c>
      <c r="N192" s="199">
        <f>M192*K192</f>
        <v/>
      </c>
      <c r="O192" s="210" t="n">
        <v>0.2</v>
      </c>
      <c r="P192" s="198">
        <f>N192*(1+O192)</f>
        <v/>
      </c>
      <c r="AB192" s="43" t="n"/>
      <c r="AC192" s="53" t="n"/>
      <c r="AD192" s="44" t="n"/>
    </row>
    <row r="193" ht="13" customHeight="1" s="374">
      <c r="B193" s="295" t="n"/>
      <c r="C193" s="196" t="n"/>
      <c r="D193" s="196" t="n"/>
      <c r="E193" s="205" t="n"/>
      <c r="F193" s="207" t="n"/>
      <c r="G193" s="207" t="n"/>
      <c r="H193" s="207" t="n"/>
      <c r="I193" s="207" t="n"/>
      <c r="J193" s="205" t="n"/>
      <c r="K193" s="197" t="n"/>
      <c r="L193" s="197" t="inlineStr">
        <is>
          <t>MAD</t>
        </is>
      </c>
      <c r="M193" s="200">
        <f>VLOOKUP(L193,'1 (A ne pas supprimer)'!$C$29:$D$34,2,FALSE)</f>
        <v/>
      </c>
      <c r="N193" s="199">
        <f>M193*K193</f>
        <v/>
      </c>
      <c r="O193" s="210" t="n">
        <v>0.2</v>
      </c>
      <c r="P193" s="198">
        <f>N193*(1+O193)</f>
        <v/>
      </c>
      <c r="AB193" s="43" t="n"/>
      <c r="AC193" s="53" t="n"/>
      <c r="AD193" s="44" t="n"/>
    </row>
    <row r="194" ht="13" customHeight="1" s="374">
      <c r="B194" s="295" t="n"/>
      <c r="C194" s="196" t="n"/>
      <c r="D194" s="196" t="n"/>
      <c r="E194" s="205" t="n"/>
      <c r="F194" s="207" t="n"/>
      <c r="G194" s="207" t="n"/>
      <c r="H194" s="207" t="n"/>
      <c r="I194" s="207" t="n"/>
      <c r="J194" s="205" t="n"/>
      <c r="K194" s="197" t="n"/>
      <c r="L194" s="197" t="inlineStr">
        <is>
          <t>MAD</t>
        </is>
      </c>
      <c r="M194" s="200">
        <f>VLOOKUP(L194,'1 (A ne pas supprimer)'!$C$29:$D$34,2,FALSE)</f>
        <v/>
      </c>
      <c r="N194" s="199">
        <f>M194*K194</f>
        <v/>
      </c>
      <c r="O194" s="210" t="n">
        <v>0.2</v>
      </c>
      <c r="P194" s="198">
        <f>N194*(1+O194)</f>
        <v/>
      </c>
      <c r="AB194" s="43" t="n"/>
      <c r="AC194" s="53" t="n"/>
      <c r="AD194" s="44" t="n"/>
    </row>
    <row r="195" ht="13" customHeight="1" s="374">
      <c r="B195" s="295" t="n"/>
      <c r="C195" s="196" t="n"/>
      <c r="D195" s="196" t="n"/>
      <c r="E195" s="205" t="n"/>
      <c r="F195" s="207" t="n"/>
      <c r="G195" s="207" t="n"/>
      <c r="H195" s="207" t="n"/>
      <c r="I195" s="207" t="n"/>
      <c r="J195" s="205" t="n"/>
      <c r="K195" s="197" t="n"/>
      <c r="L195" s="197" t="inlineStr">
        <is>
          <t>MAD</t>
        </is>
      </c>
      <c r="M195" s="200">
        <f>VLOOKUP(L195,'1 (A ne pas supprimer)'!$C$29:$D$34,2,FALSE)</f>
        <v/>
      </c>
      <c r="N195" s="199">
        <f>M195*K195</f>
        <v/>
      </c>
      <c r="O195" s="210" t="n">
        <v>0.2</v>
      </c>
      <c r="P195" s="198">
        <f>N195*(1+O195)</f>
        <v/>
      </c>
      <c r="AB195" s="43" t="n"/>
      <c r="AC195" s="53" t="n"/>
      <c r="AD195" s="44" t="n"/>
    </row>
    <row r="196" ht="13" customHeight="1" s="374">
      <c r="B196" s="295" t="n"/>
      <c r="C196" s="196" t="n"/>
      <c r="D196" s="196" t="n"/>
      <c r="E196" s="205" t="n"/>
      <c r="F196" s="207" t="n"/>
      <c r="G196" s="207" t="n"/>
      <c r="H196" s="207" t="n"/>
      <c r="I196" s="207" t="n"/>
      <c r="J196" s="205" t="n"/>
      <c r="K196" s="197" t="n"/>
      <c r="L196" s="197" t="inlineStr">
        <is>
          <t>MAD</t>
        </is>
      </c>
      <c r="M196" s="200">
        <f>VLOOKUP(L196,'1 (A ne pas supprimer)'!$C$29:$D$34,2,FALSE)</f>
        <v/>
      </c>
      <c r="N196" s="199">
        <f>M196*K196</f>
        <v/>
      </c>
      <c r="O196" s="210" t="n">
        <v>0.2</v>
      </c>
      <c r="P196" s="198">
        <f>N196*(1+O196)</f>
        <v/>
      </c>
      <c r="AB196" s="43" t="n"/>
      <c r="AC196" s="53" t="n"/>
      <c r="AD196" s="44" t="n"/>
    </row>
    <row r="197" ht="13" customHeight="1" s="374">
      <c r="B197" s="295" t="n"/>
      <c r="C197" s="196" t="n"/>
      <c r="D197" s="196" t="n"/>
      <c r="E197" s="205" t="n"/>
      <c r="F197" s="207" t="n"/>
      <c r="G197" s="207" t="n"/>
      <c r="H197" s="207" t="n"/>
      <c r="I197" s="207" t="n"/>
      <c r="J197" s="205" t="n"/>
      <c r="K197" s="197" t="n"/>
      <c r="L197" s="197" t="inlineStr">
        <is>
          <t>MAD</t>
        </is>
      </c>
      <c r="M197" s="200">
        <f>VLOOKUP(L197,'1 (A ne pas supprimer)'!$C$29:$D$34,2,FALSE)</f>
        <v/>
      </c>
      <c r="N197" s="199">
        <f>M197*K197</f>
        <v/>
      </c>
      <c r="O197" s="210" t="n">
        <v>0.2</v>
      </c>
      <c r="P197" s="198">
        <f>N197*(1+O197)</f>
        <v/>
      </c>
      <c r="AB197" s="43" t="n"/>
      <c r="AC197" s="53" t="n"/>
      <c r="AD197" s="44" t="n"/>
    </row>
    <row r="198" ht="13" customHeight="1" s="374">
      <c r="B198" s="295" t="n"/>
      <c r="C198" s="196" t="n"/>
      <c r="D198" s="196" t="n"/>
      <c r="E198" s="205" t="n"/>
      <c r="F198" s="207" t="n"/>
      <c r="G198" s="207" t="n"/>
      <c r="H198" s="207" t="n"/>
      <c r="I198" s="207" t="n"/>
      <c r="J198" s="205" t="n"/>
      <c r="K198" s="197" t="n"/>
      <c r="L198" s="197" t="inlineStr">
        <is>
          <t>MAD</t>
        </is>
      </c>
      <c r="M198" s="200">
        <f>VLOOKUP(L198,'1 (A ne pas supprimer)'!$C$29:$D$34,2,FALSE)</f>
        <v/>
      </c>
      <c r="N198" s="199">
        <f>M198*K198</f>
        <v/>
      </c>
      <c r="O198" s="210" t="n">
        <v>0.2</v>
      </c>
      <c r="P198" s="198">
        <f>N198*(1+O198)</f>
        <v/>
      </c>
      <c r="AB198" s="45" t="n"/>
      <c r="AC198" s="53" t="n"/>
      <c r="AD198" s="57" t="n"/>
    </row>
    <row r="199" ht="13" customHeight="1" s="374">
      <c r="B199" s="295" t="n"/>
      <c r="C199" s="196" t="n"/>
      <c r="D199" s="196" t="n"/>
      <c r="E199" s="205" t="n"/>
      <c r="F199" s="207" t="n"/>
      <c r="G199" s="207" t="n"/>
      <c r="H199" s="207" t="n"/>
      <c r="I199" s="207" t="n"/>
      <c r="J199" s="205" t="n"/>
      <c r="K199" s="197" t="n"/>
      <c r="L199" s="197" t="inlineStr">
        <is>
          <t>MAD</t>
        </is>
      </c>
      <c r="M199" s="200">
        <f>VLOOKUP(L199,'1 (A ne pas supprimer)'!$C$29:$D$34,2,FALSE)</f>
        <v/>
      </c>
      <c r="N199" s="199">
        <f>M199*K199</f>
        <v/>
      </c>
      <c r="O199" s="210" t="n">
        <v>0.2</v>
      </c>
      <c r="P199" s="198">
        <f>N199*(1+O199)</f>
        <v/>
      </c>
      <c r="AB199" s="45" t="n"/>
      <c r="AC199" s="53" t="n"/>
      <c r="AD199" s="57" t="n"/>
    </row>
    <row r="200" ht="13" customHeight="1" s="374">
      <c r="B200" s="295" t="n"/>
      <c r="C200" s="196" t="n"/>
      <c r="D200" s="196" t="n"/>
      <c r="E200" s="205" t="n"/>
      <c r="F200" s="207" t="n"/>
      <c r="G200" s="207" t="n"/>
      <c r="H200" s="207" t="n"/>
      <c r="I200" s="207" t="n"/>
      <c r="J200" s="205" t="n"/>
      <c r="K200" s="197" t="n"/>
      <c r="L200" s="197" t="inlineStr">
        <is>
          <t>MAD</t>
        </is>
      </c>
      <c r="M200" s="200">
        <f>VLOOKUP(L200,'1 (A ne pas supprimer)'!$C$29:$D$34,2,FALSE)</f>
        <v/>
      </c>
      <c r="N200" s="199">
        <f>M200*K200</f>
        <v/>
      </c>
      <c r="O200" s="210" t="n">
        <v>0.2</v>
      </c>
      <c r="P200" s="198">
        <f>N200*(1+O200)</f>
        <v/>
      </c>
      <c r="AB200" s="43" t="n"/>
      <c r="AC200" s="53" t="n"/>
      <c r="AD200" s="44" t="n"/>
    </row>
    <row r="201" ht="13" customHeight="1" s="374">
      <c r="B201" s="295" t="n"/>
      <c r="C201" s="196" t="n"/>
      <c r="D201" s="196" t="n"/>
      <c r="E201" s="205" t="n"/>
      <c r="F201" s="207" t="n"/>
      <c r="G201" s="207" t="n"/>
      <c r="H201" s="207" t="n"/>
      <c r="I201" s="207" t="n"/>
      <c r="J201" s="205" t="n"/>
      <c r="K201" s="197" t="n"/>
      <c r="L201" s="197" t="inlineStr">
        <is>
          <t>MAD</t>
        </is>
      </c>
      <c r="M201" s="200">
        <f>VLOOKUP(L201,'1 (A ne pas supprimer)'!$C$29:$D$34,2,FALSE)</f>
        <v/>
      </c>
      <c r="N201" s="199">
        <f>M201*K201</f>
        <v/>
      </c>
      <c r="O201" s="210" t="n">
        <v>0.2</v>
      </c>
      <c r="P201" s="198">
        <f>N201*(1+O201)</f>
        <v/>
      </c>
      <c r="AB201" s="43" t="n"/>
      <c r="AC201" s="53" t="n"/>
      <c r="AD201" s="44" t="n"/>
    </row>
    <row r="202" ht="13" customHeight="1" s="374">
      <c r="B202" s="295" t="n"/>
      <c r="C202" s="196" t="n"/>
      <c r="D202" s="196" t="n"/>
      <c r="E202" s="205" t="n"/>
      <c r="F202" s="207" t="n"/>
      <c r="G202" s="207" t="n"/>
      <c r="H202" s="207" t="n"/>
      <c r="I202" s="207" t="n"/>
      <c r="J202" s="205" t="n"/>
      <c r="K202" s="197" t="n"/>
      <c r="L202" s="197" t="inlineStr">
        <is>
          <t>MAD</t>
        </is>
      </c>
      <c r="M202" s="200">
        <f>VLOOKUP(L202,'1 (A ne pas supprimer)'!$C$29:$D$34,2,FALSE)</f>
        <v/>
      </c>
      <c r="N202" s="199">
        <f>M202*K202</f>
        <v/>
      </c>
      <c r="O202" s="210" t="n">
        <v>0.2</v>
      </c>
      <c r="P202" s="198">
        <f>N202*(1+O202)</f>
        <v/>
      </c>
      <c r="AB202" s="43" t="n"/>
      <c r="AC202" s="53" t="n"/>
      <c r="AD202" s="44" t="n"/>
    </row>
    <row r="203" ht="13" customHeight="1" s="374">
      <c r="B203" s="295" t="n"/>
      <c r="C203" s="196" t="n"/>
      <c r="D203" s="196" t="n"/>
      <c r="E203" s="205" t="n"/>
      <c r="F203" s="207" t="n"/>
      <c r="G203" s="207" t="n"/>
      <c r="H203" s="207" t="n"/>
      <c r="I203" s="207" t="n"/>
      <c r="J203" s="205" t="n"/>
      <c r="K203" s="197" t="n"/>
      <c r="L203" s="197" t="inlineStr">
        <is>
          <t>MAD</t>
        </is>
      </c>
      <c r="M203" s="200">
        <f>VLOOKUP(L203,'1 (A ne pas supprimer)'!$C$29:$D$34,2,FALSE)</f>
        <v/>
      </c>
      <c r="N203" s="199">
        <f>M203*K203</f>
        <v/>
      </c>
      <c r="O203" s="210" t="n">
        <v>0.2</v>
      </c>
      <c r="P203" s="198">
        <f>N203*(1+O203)</f>
        <v/>
      </c>
      <c r="AB203" s="43" t="n"/>
      <c r="AC203" s="53" t="n"/>
      <c r="AD203" s="44" t="n"/>
    </row>
    <row r="204" ht="13" customHeight="1" s="374">
      <c r="B204" s="295" t="n"/>
      <c r="C204" s="196" t="n"/>
      <c r="D204" s="196" t="n"/>
      <c r="E204" s="205" t="n"/>
      <c r="F204" s="207" t="n"/>
      <c r="G204" s="207" t="n"/>
      <c r="H204" s="207" t="n"/>
      <c r="I204" s="207" t="n"/>
      <c r="J204" s="205" t="n"/>
      <c r="K204" s="197" t="n"/>
      <c r="L204" s="197" t="inlineStr">
        <is>
          <t>MAD</t>
        </is>
      </c>
      <c r="M204" s="200">
        <f>VLOOKUP(L204,'1 (A ne pas supprimer)'!$C$29:$D$34,2,FALSE)</f>
        <v/>
      </c>
      <c r="N204" s="199">
        <f>M204*K204</f>
        <v/>
      </c>
      <c r="O204" s="210" t="n">
        <v>0.2</v>
      </c>
      <c r="P204" s="198">
        <f>N204*(1+O204)</f>
        <v/>
      </c>
      <c r="AB204" s="43" t="n"/>
      <c r="AC204" s="53" t="n"/>
      <c r="AD204" s="44" t="n"/>
    </row>
    <row r="205" ht="13" customHeight="1" s="374">
      <c r="B205" s="295" t="n"/>
      <c r="C205" s="196" t="n"/>
      <c r="D205" s="196" t="n"/>
      <c r="E205" s="205" t="n"/>
      <c r="F205" s="207" t="n"/>
      <c r="G205" s="207" t="n"/>
      <c r="H205" s="207" t="n"/>
      <c r="I205" s="207" t="n"/>
      <c r="J205" s="205" t="n"/>
      <c r="K205" s="197" t="n"/>
      <c r="L205" s="197" t="inlineStr">
        <is>
          <t>MAD</t>
        </is>
      </c>
      <c r="M205" s="200">
        <f>VLOOKUP(L205,'1 (A ne pas supprimer)'!$C$29:$D$34,2,FALSE)</f>
        <v/>
      </c>
      <c r="N205" s="199">
        <f>M205*K205</f>
        <v/>
      </c>
      <c r="O205" s="210" t="n">
        <v>0.2</v>
      </c>
      <c r="P205" s="198">
        <f>N205*(1+O205)</f>
        <v/>
      </c>
      <c r="AB205" s="43" t="n"/>
      <c r="AC205" s="53" t="n"/>
      <c r="AD205" s="44" t="n"/>
    </row>
    <row r="206" ht="13" customHeight="1" s="374">
      <c r="B206" s="295" t="n"/>
      <c r="C206" s="196" t="n"/>
      <c r="D206" s="196" t="n"/>
      <c r="E206" s="205" t="n"/>
      <c r="F206" s="207" t="n"/>
      <c r="G206" s="207" t="n"/>
      <c r="H206" s="207" t="n"/>
      <c r="I206" s="207" t="n"/>
      <c r="J206" s="205" t="n"/>
      <c r="K206" s="197" t="n"/>
      <c r="L206" s="197" t="inlineStr">
        <is>
          <t>MAD</t>
        </is>
      </c>
      <c r="M206" s="200">
        <f>VLOOKUP(L206,'1 (A ne pas supprimer)'!$C$29:$D$34,2,FALSE)</f>
        <v/>
      </c>
      <c r="N206" s="199">
        <f>M206*K206</f>
        <v/>
      </c>
      <c r="O206" s="210" t="n">
        <v>0.2</v>
      </c>
      <c r="P206" s="198">
        <f>N206*(1+O206)</f>
        <v/>
      </c>
      <c r="AB206" s="43" t="n"/>
      <c r="AC206" s="53" t="n"/>
      <c r="AD206" s="44" t="n"/>
    </row>
    <row r="207" ht="13" customHeight="1" s="374">
      <c r="B207" s="295" t="n"/>
      <c r="C207" s="196" t="n"/>
      <c r="D207" s="196" t="n"/>
      <c r="E207" s="205" t="n"/>
      <c r="F207" s="207" t="n"/>
      <c r="G207" s="207" t="n"/>
      <c r="H207" s="207" t="n"/>
      <c r="I207" s="207" t="n"/>
      <c r="J207" s="205" t="n"/>
      <c r="K207" s="197" t="n"/>
      <c r="L207" s="197" t="inlineStr">
        <is>
          <t>MAD</t>
        </is>
      </c>
      <c r="M207" s="200">
        <f>VLOOKUP(L207,'1 (A ne pas supprimer)'!$C$29:$D$34,2,FALSE)</f>
        <v/>
      </c>
      <c r="N207" s="199">
        <f>M207*K207</f>
        <v/>
      </c>
      <c r="O207" s="210" t="n">
        <v>0.2</v>
      </c>
      <c r="P207" s="198">
        <f>N207*(1+O207)</f>
        <v/>
      </c>
      <c r="AB207" s="43" t="n"/>
      <c r="AC207" s="53" t="n"/>
      <c r="AD207" s="44" t="n"/>
    </row>
    <row r="208" ht="13" customHeight="1" s="374">
      <c r="B208" s="295" t="n"/>
      <c r="C208" s="196" t="n"/>
      <c r="D208" s="196" t="n"/>
      <c r="E208" s="205" t="n"/>
      <c r="F208" s="207" t="n"/>
      <c r="G208" s="207" t="n"/>
      <c r="H208" s="207" t="n"/>
      <c r="I208" s="207" t="n"/>
      <c r="J208" s="205" t="n"/>
      <c r="K208" s="197" t="n"/>
      <c r="L208" s="197" t="inlineStr">
        <is>
          <t>MAD</t>
        </is>
      </c>
      <c r="M208" s="200">
        <f>VLOOKUP(L208,'1 (A ne pas supprimer)'!$C$29:$D$34,2,FALSE)</f>
        <v/>
      </c>
      <c r="N208" s="199">
        <f>M208*K208</f>
        <v/>
      </c>
      <c r="O208" s="210" t="n">
        <v>0.2</v>
      </c>
      <c r="P208" s="198">
        <f>N208*(1+O208)</f>
        <v/>
      </c>
      <c r="AB208" s="43" t="n"/>
      <c r="AC208" s="53" t="n"/>
      <c r="AD208" s="44" t="n"/>
    </row>
    <row r="209" ht="13" customHeight="1" s="374">
      <c r="B209" s="295" t="n"/>
      <c r="C209" s="196" t="n"/>
      <c r="D209" s="196" t="n"/>
      <c r="E209" s="205" t="n"/>
      <c r="F209" s="207" t="n"/>
      <c r="G209" s="207" t="n"/>
      <c r="H209" s="207" t="n"/>
      <c r="I209" s="207" t="n"/>
      <c r="J209" s="205" t="n"/>
      <c r="K209" s="197" t="n"/>
      <c r="L209" s="197" t="inlineStr">
        <is>
          <t>MAD</t>
        </is>
      </c>
      <c r="M209" s="200">
        <f>VLOOKUP(L209,'1 (A ne pas supprimer)'!$C$29:$D$34,2,FALSE)</f>
        <v/>
      </c>
      <c r="N209" s="199">
        <f>M209*K209</f>
        <v/>
      </c>
      <c r="O209" s="210" t="n">
        <v>0.2</v>
      </c>
      <c r="P209" s="198">
        <f>N209*(1+O209)</f>
        <v/>
      </c>
      <c r="AB209" s="43" t="n"/>
      <c r="AC209" s="53" t="n"/>
      <c r="AD209" s="44" t="n"/>
    </row>
    <row r="210" ht="13" customHeight="1" s="374">
      <c r="B210" s="295" t="n"/>
      <c r="C210" s="196" t="n"/>
      <c r="D210" s="196" t="n"/>
      <c r="E210" s="205" t="n"/>
      <c r="F210" s="207" t="n"/>
      <c r="G210" s="207" t="n"/>
      <c r="H210" s="207" t="n"/>
      <c r="I210" s="207" t="n"/>
      <c r="J210" s="205" t="n"/>
      <c r="K210" s="197" t="n"/>
      <c r="L210" s="197" t="inlineStr">
        <is>
          <t>MAD</t>
        </is>
      </c>
      <c r="M210" s="200">
        <f>VLOOKUP(L210,'1 (A ne pas supprimer)'!$C$29:$D$34,2,FALSE)</f>
        <v/>
      </c>
      <c r="N210" s="199">
        <f>M210*K210</f>
        <v/>
      </c>
      <c r="O210" s="210" t="n">
        <v>0.2</v>
      </c>
      <c r="P210" s="198">
        <f>N210*(1+O210)</f>
        <v/>
      </c>
      <c r="AB210" s="43" t="n"/>
      <c r="AC210" s="53" t="n"/>
      <c r="AD210" s="44" t="n"/>
    </row>
    <row r="211" ht="13" customHeight="1" s="374">
      <c r="B211" s="295" t="n"/>
      <c r="C211" s="196" t="n"/>
      <c r="D211" s="196" t="n"/>
      <c r="E211" s="205" t="n"/>
      <c r="F211" s="207" t="n"/>
      <c r="G211" s="207" t="n"/>
      <c r="H211" s="207" t="n"/>
      <c r="I211" s="207" t="n"/>
      <c r="J211" s="205" t="n"/>
      <c r="K211" s="197" t="n"/>
      <c r="L211" s="197" t="inlineStr">
        <is>
          <t>MAD</t>
        </is>
      </c>
      <c r="M211" s="200">
        <f>VLOOKUP(L211,'1 (A ne pas supprimer)'!$C$29:$D$34,2,FALSE)</f>
        <v/>
      </c>
      <c r="N211" s="199">
        <f>M211*K211</f>
        <v/>
      </c>
      <c r="O211" s="210" t="n">
        <v>0.2</v>
      </c>
      <c r="P211" s="198">
        <f>N211*(1+O211)</f>
        <v/>
      </c>
      <c r="AB211" s="43" t="n"/>
      <c r="AC211" s="53" t="n"/>
      <c r="AD211" s="44" t="n"/>
    </row>
    <row r="212" ht="13" customHeight="1" s="374">
      <c r="B212" s="295" t="n"/>
      <c r="C212" s="196" t="n"/>
      <c r="D212" s="196" t="n"/>
      <c r="E212" s="205" t="n"/>
      <c r="F212" s="207" t="n"/>
      <c r="G212" s="207" t="n"/>
      <c r="H212" s="207" t="n"/>
      <c r="I212" s="207" t="n"/>
      <c r="J212" s="205" t="n"/>
      <c r="K212" s="197" t="n"/>
      <c r="L212" s="197" t="inlineStr">
        <is>
          <t>MAD</t>
        </is>
      </c>
      <c r="M212" s="200">
        <f>VLOOKUP(L212,'1 (A ne pas supprimer)'!$C$29:$D$34,2,FALSE)</f>
        <v/>
      </c>
      <c r="N212" s="199">
        <f>M212*K212</f>
        <v/>
      </c>
      <c r="O212" s="210" t="n">
        <v>0.2</v>
      </c>
      <c r="P212" s="198">
        <f>N212*(1+O212)</f>
        <v/>
      </c>
      <c r="AB212" s="43" t="n"/>
      <c r="AC212" s="53" t="n"/>
      <c r="AD212" s="44" t="n"/>
    </row>
    <row r="213" ht="13" customHeight="1" s="374">
      <c r="B213" s="295" t="n"/>
      <c r="C213" s="196" t="n"/>
      <c r="D213" s="196" t="n"/>
      <c r="E213" s="205" t="n"/>
      <c r="F213" s="207" t="n"/>
      <c r="G213" s="207" t="n"/>
      <c r="H213" s="207" t="n"/>
      <c r="I213" s="207" t="n"/>
      <c r="J213" s="205" t="n"/>
      <c r="K213" s="197" t="n"/>
      <c r="L213" s="197" t="inlineStr">
        <is>
          <t>MAD</t>
        </is>
      </c>
      <c r="M213" s="200">
        <f>VLOOKUP(L213,'1 (A ne pas supprimer)'!$C$29:$D$34,2,FALSE)</f>
        <v/>
      </c>
      <c r="N213" s="199">
        <f>M213*K213</f>
        <v/>
      </c>
      <c r="O213" s="210" t="n">
        <v>0.2</v>
      </c>
      <c r="P213" s="198">
        <f>N213*(1+O213)</f>
        <v/>
      </c>
      <c r="AB213" s="43" t="n"/>
      <c r="AC213" s="53" t="n"/>
      <c r="AD213" s="44" t="n"/>
    </row>
    <row r="214" ht="13" customHeight="1" s="374">
      <c r="B214" s="295" t="n"/>
      <c r="C214" s="196" t="n"/>
      <c r="D214" s="196" t="n"/>
      <c r="E214" s="205" t="n"/>
      <c r="F214" s="207" t="n"/>
      <c r="G214" s="207" t="n"/>
      <c r="H214" s="207" t="n"/>
      <c r="I214" s="207" t="n"/>
      <c r="J214" s="205" t="n"/>
      <c r="K214" s="197" t="n"/>
      <c r="L214" s="197" t="inlineStr">
        <is>
          <t>MAD</t>
        </is>
      </c>
      <c r="M214" s="200">
        <f>VLOOKUP(L214,'1 (A ne pas supprimer)'!$C$29:$D$34,2,FALSE)</f>
        <v/>
      </c>
      <c r="N214" s="199">
        <f>M214*K214</f>
        <v/>
      </c>
      <c r="O214" s="210" t="n">
        <v>0.2</v>
      </c>
      <c r="P214" s="198">
        <f>N214*(1+O214)</f>
        <v/>
      </c>
      <c r="AB214" s="43" t="n"/>
      <c r="AC214" s="53" t="n"/>
      <c r="AD214" s="44" t="n"/>
    </row>
    <row r="215" ht="13" customHeight="1" s="374">
      <c r="B215" s="295" t="n"/>
      <c r="C215" s="196" t="n"/>
      <c r="D215" s="196" t="n"/>
      <c r="E215" s="205" t="n"/>
      <c r="F215" s="207" t="n"/>
      <c r="G215" s="207" t="n"/>
      <c r="H215" s="207" t="n"/>
      <c r="I215" s="207" t="n"/>
      <c r="J215" s="205" t="n"/>
      <c r="K215" s="197" t="n"/>
      <c r="L215" s="197" t="inlineStr">
        <is>
          <t>MAD</t>
        </is>
      </c>
      <c r="M215" s="200">
        <f>VLOOKUP(L215,'1 (A ne pas supprimer)'!$C$29:$D$34,2,FALSE)</f>
        <v/>
      </c>
      <c r="N215" s="199">
        <f>M215*K215</f>
        <v/>
      </c>
      <c r="O215" s="210" t="n">
        <v>0.2</v>
      </c>
      <c r="P215" s="198">
        <f>N215*(1+O215)</f>
        <v/>
      </c>
      <c r="AB215" s="43" t="n"/>
      <c r="AC215" s="53" t="n"/>
      <c r="AD215" s="44" t="n"/>
    </row>
    <row r="216" ht="13" customHeight="1" s="374">
      <c r="B216" s="295" t="n"/>
      <c r="C216" s="196" t="n"/>
      <c r="D216" s="196" t="n"/>
      <c r="E216" s="205" t="n"/>
      <c r="F216" s="207" t="n"/>
      <c r="G216" s="207" t="n"/>
      <c r="H216" s="207" t="n"/>
      <c r="I216" s="207" t="n"/>
      <c r="J216" s="205" t="n"/>
      <c r="K216" s="197" t="n"/>
      <c r="L216" s="197" t="inlineStr">
        <is>
          <t>MAD</t>
        </is>
      </c>
      <c r="M216" s="200">
        <f>VLOOKUP(L216,'1 (A ne pas supprimer)'!$C$29:$D$34,2,FALSE)</f>
        <v/>
      </c>
      <c r="N216" s="199">
        <f>M216*K216</f>
        <v/>
      </c>
      <c r="O216" s="210" t="n">
        <v>0.2</v>
      </c>
      <c r="P216" s="198">
        <f>N216*(1+O216)</f>
        <v/>
      </c>
      <c r="AB216" s="43" t="n"/>
      <c r="AC216" s="53" t="n"/>
      <c r="AD216" s="44" t="n"/>
    </row>
    <row r="217" ht="13" customHeight="1" s="374">
      <c r="B217" s="295" t="n"/>
      <c r="C217" s="196" t="n"/>
      <c r="D217" s="196" t="n"/>
      <c r="E217" s="205" t="n"/>
      <c r="F217" s="207" t="n"/>
      <c r="G217" s="207" t="n"/>
      <c r="H217" s="207" t="n"/>
      <c r="I217" s="207" t="n"/>
      <c r="J217" s="205" t="n"/>
      <c r="K217" s="197" t="n"/>
      <c r="L217" s="197" t="inlineStr">
        <is>
          <t>MAD</t>
        </is>
      </c>
      <c r="M217" s="200">
        <f>VLOOKUP(L217,'1 (A ne pas supprimer)'!$C$29:$D$34,2,FALSE)</f>
        <v/>
      </c>
      <c r="N217" s="199">
        <f>M217*K217</f>
        <v/>
      </c>
      <c r="O217" s="210" t="n">
        <v>0.2</v>
      </c>
      <c r="P217" s="198">
        <f>N217*(1+O217)</f>
        <v/>
      </c>
      <c r="AB217" s="43" t="n"/>
      <c r="AC217" s="53" t="n"/>
      <c r="AD217" s="44" t="n"/>
    </row>
    <row r="218" ht="13" customHeight="1" s="374">
      <c r="B218" s="295" t="n"/>
      <c r="C218" s="196" t="n"/>
      <c r="D218" s="196" t="n"/>
      <c r="E218" s="205" t="n"/>
      <c r="F218" s="207" t="n"/>
      <c r="G218" s="207" t="n"/>
      <c r="H218" s="207" t="n"/>
      <c r="I218" s="207" t="n"/>
      <c r="J218" s="205" t="n"/>
      <c r="K218" s="197" t="n"/>
      <c r="L218" s="197" t="inlineStr">
        <is>
          <t>MAD</t>
        </is>
      </c>
      <c r="M218" s="200">
        <f>VLOOKUP(L218,'1 (A ne pas supprimer)'!$C$29:$D$34,2,FALSE)</f>
        <v/>
      </c>
      <c r="N218" s="199">
        <f>M218*K218</f>
        <v/>
      </c>
      <c r="O218" s="210" t="n">
        <v>0.2</v>
      </c>
      <c r="P218" s="198">
        <f>N218*(1+O218)</f>
        <v/>
      </c>
      <c r="AB218" s="43" t="n"/>
      <c r="AC218" s="53" t="n"/>
      <c r="AD218" s="44" t="n"/>
    </row>
    <row r="219" ht="13" customHeight="1" s="374">
      <c r="B219" s="295" t="n"/>
      <c r="C219" s="196" t="n"/>
      <c r="D219" s="196" t="n"/>
      <c r="E219" s="205" t="n"/>
      <c r="F219" s="207" t="n"/>
      <c r="G219" s="207" t="n"/>
      <c r="H219" s="207" t="n"/>
      <c r="I219" s="207" t="n"/>
      <c r="J219" s="205" t="n"/>
      <c r="K219" s="197" t="n"/>
      <c r="L219" s="197" t="inlineStr">
        <is>
          <t>MAD</t>
        </is>
      </c>
      <c r="M219" s="200">
        <f>VLOOKUP(L219,'1 (A ne pas supprimer)'!$C$29:$D$34,2,FALSE)</f>
        <v/>
      </c>
      <c r="N219" s="199">
        <f>M219*K219</f>
        <v/>
      </c>
      <c r="O219" s="210" t="n">
        <v>0.2</v>
      </c>
      <c r="P219" s="198">
        <f>N219*(1+O219)</f>
        <v/>
      </c>
      <c r="AB219" s="43" t="n"/>
      <c r="AC219" s="53" t="n"/>
      <c r="AD219" s="44" t="n"/>
    </row>
    <row r="220" ht="13" customHeight="1" s="374">
      <c r="B220" s="295" t="n"/>
      <c r="C220" s="196" t="n"/>
      <c r="D220" s="196" t="n"/>
      <c r="E220" s="205" t="n"/>
      <c r="F220" s="207" t="n"/>
      <c r="G220" s="207" t="n"/>
      <c r="H220" s="207" t="n"/>
      <c r="I220" s="207" t="n"/>
      <c r="J220" s="205" t="n"/>
      <c r="K220" s="197" t="n"/>
      <c r="L220" s="197" t="inlineStr">
        <is>
          <t>MAD</t>
        </is>
      </c>
      <c r="M220" s="200">
        <f>VLOOKUP(L220,'1 (A ne pas supprimer)'!$C$29:$D$34,2,FALSE)</f>
        <v/>
      </c>
      <c r="N220" s="199">
        <f>M220*K220</f>
        <v/>
      </c>
      <c r="O220" s="210" t="n">
        <v>0.2</v>
      </c>
      <c r="P220" s="198">
        <f>N220*(1+O220)</f>
        <v/>
      </c>
      <c r="AB220" s="43" t="n"/>
      <c r="AC220" s="53" t="n"/>
      <c r="AD220" s="44" t="n"/>
    </row>
    <row r="221" ht="13" customHeight="1" s="374">
      <c r="B221" s="295" t="n"/>
      <c r="C221" s="196" t="n"/>
      <c r="D221" s="196" t="n"/>
      <c r="E221" s="205" t="n"/>
      <c r="F221" s="207" t="n"/>
      <c r="G221" s="207" t="n"/>
      <c r="H221" s="207" t="n"/>
      <c r="I221" s="207" t="n"/>
      <c r="J221" s="205" t="n"/>
      <c r="K221" s="197" t="n"/>
      <c r="L221" s="197" t="inlineStr">
        <is>
          <t>MAD</t>
        </is>
      </c>
      <c r="M221" s="200">
        <f>VLOOKUP(L221,'1 (A ne pas supprimer)'!$C$29:$D$34,2,FALSE)</f>
        <v/>
      </c>
      <c r="N221" s="199">
        <f>M221*K221</f>
        <v/>
      </c>
      <c r="O221" s="210" t="n">
        <v>0.2</v>
      </c>
      <c r="P221" s="198">
        <f>N221*(1+O221)</f>
        <v/>
      </c>
      <c r="AB221" s="43" t="n"/>
      <c r="AC221" s="53" t="n"/>
      <c r="AD221" s="44" t="n"/>
    </row>
    <row r="222" ht="13" customHeight="1" s="374">
      <c r="B222" s="295" t="n"/>
      <c r="C222" s="196" t="n"/>
      <c r="D222" s="196" t="n"/>
      <c r="E222" s="205" t="n"/>
      <c r="F222" s="207" t="n"/>
      <c r="G222" s="207" t="n"/>
      <c r="H222" s="207" t="n"/>
      <c r="I222" s="207" t="n"/>
      <c r="J222" s="205" t="n"/>
      <c r="K222" s="197" t="n"/>
      <c r="L222" s="197" t="inlineStr">
        <is>
          <t>MAD</t>
        </is>
      </c>
      <c r="M222" s="200">
        <f>VLOOKUP(L222,'1 (A ne pas supprimer)'!$C$29:$D$34,2,FALSE)</f>
        <v/>
      </c>
      <c r="N222" s="199">
        <f>M222*K222</f>
        <v/>
      </c>
      <c r="O222" s="210" t="n">
        <v>0.2</v>
      </c>
      <c r="P222" s="198">
        <f>N222*(1+O222)</f>
        <v/>
      </c>
      <c r="AB222" s="43" t="n"/>
      <c r="AC222" s="53" t="n"/>
      <c r="AD222" s="44" t="n"/>
    </row>
    <row r="223" ht="13" customHeight="1" s="374">
      <c r="B223" s="295" t="n"/>
      <c r="C223" s="196" t="n"/>
      <c r="D223" s="196" t="n"/>
      <c r="E223" s="205" t="n"/>
      <c r="F223" s="207" t="n"/>
      <c r="G223" s="207" t="n"/>
      <c r="H223" s="207" t="n"/>
      <c r="I223" s="207" t="n"/>
      <c r="J223" s="205" t="n"/>
      <c r="K223" s="197" t="n"/>
      <c r="L223" s="197" t="inlineStr">
        <is>
          <t>MAD</t>
        </is>
      </c>
      <c r="M223" s="200">
        <f>VLOOKUP(L223,'1 (A ne pas supprimer)'!$C$29:$D$34,2,FALSE)</f>
        <v/>
      </c>
      <c r="N223" s="199">
        <f>M223*K223</f>
        <v/>
      </c>
      <c r="O223" s="210" t="n">
        <v>0.2</v>
      </c>
      <c r="P223" s="198">
        <f>N223*(1+O223)</f>
        <v/>
      </c>
      <c r="AB223" s="43" t="n"/>
      <c r="AC223" s="53" t="n"/>
      <c r="AD223" s="44" t="n"/>
    </row>
    <row r="224" ht="13" customHeight="1" s="374">
      <c r="B224" s="295" t="n"/>
      <c r="C224" s="196" t="n"/>
      <c r="D224" s="196" t="n"/>
      <c r="E224" s="205" t="n"/>
      <c r="F224" s="207" t="n"/>
      <c r="G224" s="207" t="n"/>
      <c r="H224" s="207" t="n"/>
      <c r="I224" s="207" t="n"/>
      <c r="J224" s="205" t="n"/>
      <c r="K224" s="197" t="n"/>
      <c r="L224" s="197" t="inlineStr">
        <is>
          <t>MAD</t>
        </is>
      </c>
      <c r="M224" s="200">
        <f>VLOOKUP(L224,'1 (A ne pas supprimer)'!$C$29:$D$34,2,FALSE)</f>
        <v/>
      </c>
      <c r="N224" s="199">
        <f>M224*K224</f>
        <v/>
      </c>
      <c r="O224" s="210" t="n">
        <v>0.2</v>
      </c>
      <c r="P224" s="198">
        <f>N224*(1+O224)</f>
        <v/>
      </c>
      <c r="AB224" s="43" t="n"/>
      <c r="AC224" s="53" t="n"/>
      <c r="AD224" s="44" t="n"/>
    </row>
    <row r="225" ht="13" customHeight="1" s="374">
      <c r="B225" s="295" t="n"/>
      <c r="C225" s="196" t="n"/>
      <c r="D225" s="196" t="n"/>
      <c r="E225" s="205" t="n"/>
      <c r="F225" s="207" t="n"/>
      <c r="G225" s="207" t="n"/>
      <c r="H225" s="207" t="n"/>
      <c r="I225" s="207" t="n"/>
      <c r="J225" s="205" t="n"/>
      <c r="K225" s="197" t="n"/>
      <c r="L225" s="197" t="inlineStr">
        <is>
          <t>MAD</t>
        </is>
      </c>
      <c r="M225" s="200">
        <f>VLOOKUP(L225,'1 (A ne pas supprimer)'!$C$29:$D$34,2,FALSE)</f>
        <v/>
      </c>
      <c r="N225" s="199">
        <f>M225*K225</f>
        <v/>
      </c>
      <c r="O225" s="210" t="n">
        <v>0.2</v>
      </c>
      <c r="P225" s="198">
        <f>N225*(1+O225)</f>
        <v/>
      </c>
      <c r="AB225" s="43" t="n"/>
      <c r="AC225" s="53" t="n"/>
      <c r="AD225" s="44" t="n"/>
    </row>
    <row r="226" ht="13" customHeight="1" s="374">
      <c r="B226" s="295" t="n"/>
      <c r="C226" s="196" t="n"/>
      <c r="D226" s="196" t="n"/>
      <c r="E226" s="205" t="n"/>
      <c r="F226" s="207" t="n"/>
      <c r="G226" s="207" t="n"/>
      <c r="H226" s="207" t="n"/>
      <c r="I226" s="207" t="n"/>
      <c r="J226" s="205" t="n"/>
      <c r="K226" s="197" t="n"/>
      <c r="L226" s="197" t="inlineStr">
        <is>
          <t>MAD</t>
        </is>
      </c>
      <c r="M226" s="200">
        <f>VLOOKUP(L226,'1 (A ne pas supprimer)'!$C$29:$D$34,2,FALSE)</f>
        <v/>
      </c>
      <c r="N226" s="199">
        <f>M226*K226</f>
        <v/>
      </c>
      <c r="O226" s="210" t="n">
        <v>0.2</v>
      </c>
      <c r="P226" s="198">
        <f>N226*(1+O226)</f>
        <v/>
      </c>
      <c r="AB226" s="43" t="n"/>
      <c r="AC226" s="53" t="n"/>
      <c r="AD226" s="44" t="n"/>
    </row>
    <row r="227" ht="13" customHeight="1" s="374">
      <c r="B227" s="295" t="n"/>
      <c r="C227" s="196" t="n"/>
      <c r="D227" s="196" t="n"/>
      <c r="E227" s="205" t="n"/>
      <c r="F227" s="207" t="n"/>
      <c r="G227" s="207" t="n"/>
      <c r="H227" s="207" t="n"/>
      <c r="I227" s="207" t="n"/>
      <c r="J227" s="205" t="n"/>
      <c r="K227" s="197" t="n"/>
      <c r="L227" s="197" t="inlineStr">
        <is>
          <t>MAD</t>
        </is>
      </c>
      <c r="M227" s="200">
        <f>VLOOKUP(L227,'1 (A ne pas supprimer)'!$C$29:$D$34,2,FALSE)</f>
        <v/>
      </c>
      <c r="N227" s="199">
        <f>M227*K227</f>
        <v/>
      </c>
      <c r="O227" s="210" t="n">
        <v>0.2</v>
      </c>
      <c r="P227" s="198">
        <f>N227*(1+O227)</f>
        <v/>
      </c>
      <c r="AB227" s="43" t="n"/>
      <c r="AC227" s="53" t="n"/>
      <c r="AD227" s="44" t="n"/>
    </row>
    <row r="228" ht="13" customHeight="1" s="374">
      <c r="B228" s="295" t="n"/>
      <c r="C228" s="196" t="n"/>
      <c r="D228" s="196" t="n"/>
      <c r="E228" s="205" t="n"/>
      <c r="F228" s="207" t="n"/>
      <c r="G228" s="207" t="n"/>
      <c r="H228" s="207" t="n"/>
      <c r="I228" s="207" t="n"/>
      <c r="J228" s="205" t="n"/>
      <c r="K228" s="197" t="n"/>
      <c r="L228" s="197" t="inlineStr">
        <is>
          <t>MAD</t>
        </is>
      </c>
      <c r="M228" s="200">
        <f>VLOOKUP(L228,'1 (A ne pas supprimer)'!$C$29:$D$34,2,FALSE)</f>
        <v/>
      </c>
      <c r="N228" s="199">
        <f>M228*K228</f>
        <v/>
      </c>
      <c r="O228" s="210" t="n">
        <v>0.2</v>
      </c>
      <c r="P228" s="198">
        <f>N228*(1+O228)</f>
        <v/>
      </c>
      <c r="AB228" s="45" t="n"/>
      <c r="AC228" s="53" t="n"/>
      <c r="AD228" s="57" t="n"/>
    </row>
    <row r="229" ht="13" customHeight="1" s="374">
      <c r="B229" s="295" t="n"/>
      <c r="C229" s="196" t="n"/>
      <c r="D229" s="196" t="n"/>
      <c r="E229" s="205" t="n"/>
      <c r="F229" s="207" t="n"/>
      <c r="G229" s="207" t="n"/>
      <c r="H229" s="207" t="n"/>
      <c r="I229" s="207" t="n"/>
      <c r="J229" s="205" t="n"/>
      <c r="K229" s="197" t="n"/>
      <c r="L229" s="197" t="inlineStr">
        <is>
          <t>MAD</t>
        </is>
      </c>
      <c r="M229" s="200">
        <f>VLOOKUP(L229,'1 (A ne pas supprimer)'!$C$29:$D$34,2,FALSE)</f>
        <v/>
      </c>
      <c r="N229" s="199">
        <f>M229*K229</f>
        <v/>
      </c>
      <c r="O229" s="210" t="n">
        <v>0.2</v>
      </c>
      <c r="P229" s="198">
        <f>N229*(1+O229)</f>
        <v/>
      </c>
      <c r="AB229" s="45" t="n"/>
      <c r="AC229" s="53" t="n"/>
      <c r="AD229" s="57" t="n"/>
    </row>
    <row r="230" ht="13" customHeight="1" s="374">
      <c r="B230" s="295" t="n"/>
      <c r="C230" s="196" t="n"/>
      <c r="D230" s="196" t="n"/>
      <c r="E230" s="205" t="n"/>
      <c r="F230" s="207" t="n"/>
      <c r="G230" s="207" t="n"/>
      <c r="H230" s="207" t="n"/>
      <c r="I230" s="207" t="n"/>
      <c r="J230" s="205" t="n"/>
      <c r="K230" s="197" t="n"/>
      <c r="L230" s="197" t="inlineStr">
        <is>
          <t>MAD</t>
        </is>
      </c>
      <c r="M230" s="200">
        <f>VLOOKUP(L230,'1 (A ne pas supprimer)'!$C$29:$D$34,2,FALSE)</f>
        <v/>
      </c>
      <c r="N230" s="199">
        <f>M230*K230</f>
        <v/>
      </c>
      <c r="O230" s="210" t="n">
        <v>0.2</v>
      </c>
      <c r="P230" s="198">
        <f>N230*(1+O230)</f>
        <v/>
      </c>
      <c r="AB230" s="43" t="n"/>
      <c r="AC230" s="53" t="n"/>
      <c r="AD230" s="44" t="n"/>
    </row>
    <row r="231" ht="13" customHeight="1" s="374">
      <c r="B231" s="295" t="n"/>
      <c r="C231" s="196" t="n"/>
      <c r="D231" s="196" t="n"/>
      <c r="E231" s="205" t="n"/>
      <c r="F231" s="207" t="n"/>
      <c r="G231" s="207" t="n"/>
      <c r="H231" s="207" t="n"/>
      <c r="I231" s="207" t="n"/>
      <c r="J231" s="205" t="n"/>
      <c r="K231" s="197" t="n"/>
      <c r="L231" s="197" t="inlineStr">
        <is>
          <t>MAD</t>
        </is>
      </c>
      <c r="M231" s="200">
        <f>VLOOKUP(L231,'1 (A ne pas supprimer)'!$C$29:$D$34,2,FALSE)</f>
        <v/>
      </c>
      <c r="N231" s="199">
        <f>M231*K231</f>
        <v/>
      </c>
      <c r="O231" s="210" t="n">
        <v>0.2</v>
      </c>
      <c r="P231" s="198">
        <f>N231*(1+O231)</f>
        <v/>
      </c>
      <c r="AB231" s="43" t="n"/>
      <c r="AC231" s="53" t="n"/>
      <c r="AD231" s="44" t="n"/>
    </row>
    <row r="232" ht="13" customHeight="1" s="374">
      <c r="B232" s="295" t="n"/>
      <c r="C232" s="196" t="n"/>
      <c r="D232" s="196" t="n"/>
      <c r="E232" s="205" t="n"/>
      <c r="F232" s="207" t="n"/>
      <c r="G232" s="207" t="n"/>
      <c r="H232" s="207" t="n"/>
      <c r="I232" s="207" t="n"/>
      <c r="J232" s="205" t="n"/>
      <c r="K232" s="197" t="n"/>
      <c r="L232" s="197" t="inlineStr">
        <is>
          <t>MAD</t>
        </is>
      </c>
      <c r="M232" s="200">
        <f>VLOOKUP(L232,'1 (A ne pas supprimer)'!$C$29:$D$34,2,FALSE)</f>
        <v/>
      </c>
      <c r="N232" s="199">
        <f>M232*K232</f>
        <v/>
      </c>
      <c r="O232" s="210" t="n">
        <v>0.2</v>
      </c>
      <c r="P232" s="198">
        <f>N232*(1+O232)</f>
        <v/>
      </c>
      <c r="AB232" s="43" t="n"/>
      <c r="AC232" s="53" t="n"/>
      <c r="AD232" s="44" t="n"/>
    </row>
    <row r="233" ht="13" customHeight="1" s="374">
      <c r="B233" s="295" t="n"/>
      <c r="C233" s="196" t="n"/>
      <c r="D233" s="196" t="n"/>
      <c r="E233" s="205" t="n"/>
      <c r="F233" s="207" t="n"/>
      <c r="G233" s="207" t="n"/>
      <c r="H233" s="207" t="n"/>
      <c r="I233" s="207" t="n"/>
      <c r="J233" s="205" t="n"/>
      <c r="K233" s="197" t="n"/>
      <c r="L233" s="197" t="inlineStr">
        <is>
          <t>MAD</t>
        </is>
      </c>
      <c r="M233" s="200">
        <f>VLOOKUP(L233,'1 (A ne pas supprimer)'!$C$29:$D$34,2,FALSE)</f>
        <v/>
      </c>
      <c r="N233" s="199">
        <f>M233*K233</f>
        <v/>
      </c>
      <c r="O233" s="210" t="n">
        <v>0.2</v>
      </c>
      <c r="P233" s="198">
        <f>N233*(1+O233)</f>
        <v/>
      </c>
      <c r="AB233" s="43" t="n"/>
      <c r="AC233" s="53" t="n"/>
      <c r="AD233" s="44" t="n"/>
    </row>
    <row r="234" ht="13" customHeight="1" s="374">
      <c r="B234" s="295" t="n"/>
      <c r="C234" s="196" t="n"/>
      <c r="D234" s="196" t="n"/>
      <c r="E234" s="205" t="n"/>
      <c r="F234" s="207" t="n"/>
      <c r="G234" s="207" t="n"/>
      <c r="H234" s="207" t="n"/>
      <c r="I234" s="207" t="n"/>
      <c r="J234" s="205" t="n"/>
      <c r="K234" s="197" t="n"/>
      <c r="L234" s="197" t="inlineStr">
        <is>
          <t>MAD</t>
        </is>
      </c>
      <c r="M234" s="200">
        <f>VLOOKUP(L234,'1 (A ne pas supprimer)'!$C$29:$D$34,2,FALSE)</f>
        <v/>
      </c>
      <c r="N234" s="199">
        <f>M234*K234</f>
        <v/>
      </c>
      <c r="O234" s="210" t="n">
        <v>0.2</v>
      </c>
      <c r="P234" s="198">
        <f>N234*(1+O234)</f>
        <v/>
      </c>
      <c r="AB234" s="43" t="n"/>
      <c r="AC234" s="53" t="n"/>
      <c r="AD234" s="44" t="n"/>
    </row>
    <row r="235" ht="13" customHeight="1" s="374">
      <c r="B235" s="295" t="n"/>
      <c r="C235" s="196" t="n"/>
      <c r="D235" s="196" t="n"/>
      <c r="E235" s="205" t="n"/>
      <c r="F235" s="207" t="n"/>
      <c r="G235" s="207" t="n"/>
      <c r="H235" s="207" t="n"/>
      <c r="I235" s="207" t="n"/>
      <c r="J235" s="205" t="n"/>
      <c r="K235" s="197" t="n"/>
      <c r="L235" s="197" t="inlineStr">
        <is>
          <t>MAD</t>
        </is>
      </c>
      <c r="M235" s="200">
        <f>VLOOKUP(L235,'1 (A ne pas supprimer)'!$C$29:$D$34,2,FALSE)</f>
        <v/>
      </c>
      <c r="N235" s="199">
        <f>M235*K235</f>
        <v/>
      </c>
      <c r="O235" s="210" t="n">
        <v>0.2</v>
      </c>
      <c r="P235" s="198">
        <f>N235*(1+O235)</f>
        <v/>
      </c>
      <c r="AB235" s="43" t="n"/>
      <c r="AC235" s="53" t="n"/>
      <c r="AD235" s="44" t="n"/>
    </row>
    <row r="236" ht="13" customHeight="1" s="374">
      <c r="B236" s="295" t="n"/>
      <c r="C236" s="196" t="n"/>
      <c r="D236" s="196" t="n"/>
      <c r="E236" s="205" t="n"/>
      <c r="F236" s="207" t="n"/>
      <c r="G236" s="207" t="n"/>
      <c r="H236" s="207" t="n"/>
      <c r="I236" s="207" t="n"/>
      <c r="J236" s="205" t="n"/>
      <c r="K236" s="197" t="n"/>
      <c r="L236" s="197" t="inlineStr">
        <is>
          <t>MAD</t>
        </is>
      </c>
      <c r="M236" s="200">
        <f>VLOOKUP(L236,'1 (A ne pas supprimer)'!$C$29:$D$34,2,FALSE)</f>
        <v/>
      </c>
      <c r="N236" s="199">
        <f>M236*K236</f>
        <v/>
      </c>
      <c r="O236" s="210" t="n">
        <v>0.2</v>
      </c>
      <c r="P236" s="198">
        <f>N236*(1+O236)</f>
        <v/>
      </c>
      <c r="AB236" s="43" t="n"/>
      <c r="AC236" s="53" t="n"/>
      <c r="AD236" s="44" t="n"/>
    </row>
    <row r="237" ht="13" customHeight="1" s="374">
      <c r="B237" s="295" t="n"/>
      <c r="C237" s="196" t="n"/>
      <c r="D237" s="196" t="n"/>
      <c r="E237" s="205" t="n"/>
      <c r="F237" s="207" t="n"/>
      <c r="G237" s="207" t="n"/>
      <c r="H237" s="207" t="n"/>
      <c r="I237" s="207" t="n"/>
      <c r="J237" s="205" t="n"/>
      <c r="K237" s="197" t="n"/>
      <c r="L237" s="197" t="inlineStr">
        <is>
          <t>MAD</t>
        </is>
      </c>
      <c r="M237" s="200">
        <f>VLOOKUP(L237,'1 (A ne pas supprimer)'!$C$29:$D$34,2,FALSE)</f>
        <v/>
      </c>
      <c r="N237" s="199">
        <f>M237*K237</f>
        <v/>
      </c>
      <c r="O237" s="210" t="n">
        <v>0.2</v>
      </c>
      <c r="P237" s="198">
        <f>N237*(1+O237)</f>
        <v/>
      </c>
      <c r="AB237" s="43" t="n"/>
      <c r="AC237" s="53" t="n"/>
      <c r="AD237" s="44" t="n"/>
    </row>
    <row r="238" ht="13" customHeight="1" s="374">
      <c r="B238" s="295" t="n"/>
      <c r="C238" s="196" t="n"/>
      <c r="D238" s="196" t="n"/>
      <c r="E238" s="205" t="n"/>
      <c r="F238" s="207" t="n"/>
      <c r="G238" s="207" t="n"/>
      <c r="H238" s="207" t="n"/>
      <c r="I238" s="207" t="n"/>
      <c r="J238" s="205" t="n"/>
      <c r="K238" s="197" t="n"/>
      <c r="L238" s="197" t="inlineStr">
        <is>
          <t>MAD</t>
        </is>
      </c>
      <c r="M238" s="200">
        <f>VLOOKUP(L238,'1 (A ne pas supprimer)'!$C$29:$D$34,2,FALSE)</f>
        <v/>
      </c>
      <c r="N238" s="199">
        <f>M238*K238</f>
        <v/>
      </c>
      <c r="O238" s="210" t="n">
        <v>0.2</v>
      </c>
      <c r="P238" s="198">
        <f>N238*(1+O238)</f>
        <v/>
      </c>
      <c r="AB238" s="43" t="n"/>
      <c r="AC238" s="53" t="n"/>
      <c r="AD238" s="44" t="n"/>
    </row>
    <row r="239" ht="13" customHeight="1" s="374">
      <c r="B239" s="295" t="n"/>
      <c r="C239" s="196" t="n"/>
      <c r="D239" s="196" t="n"/>
      <c r="E239" s="205" t="n"/>
      <c r="F239" s="207" t="n"/>
      <c r="G239" s="207" t="n"/>
      <c r="H239" s="207" t="n"/>
      <c r="I239" s="207" t="n"/>
      <c r="J239" s="205" t="n"/>
      <c r="K239" s="197" t="n"/>
      <c r="L239" s="197" t="inlineStr">
        <is>
          <t>MAD</t>
        </is>
      </c>
      <c r="M239" s="200">
        <f>VLOOKUP(L239,'1 (A ne pas supprimer)'!$C$29:$D$34,2,FALSE)</f>
        <v/>
      </c>
      <c r="N239" s="199">
        <f>M239*K239</f>
        <v/>
      </c>
      <c r="O239" s="210" t="n">
        <v>0.2</v>
      </c>
      <c r="P239" s="198">
        <f>N239*(1+O239)</f>
        <v/>
      </c>
      <c r="AB239" s="43" t="n"/>
      <c r="AC239" s="53" t="n"/>
      <c r="AD239" s="44" t="n"/>
    </row>
    <row r="240" ht="13" customHeight="1" s="374">
      <c r="B240" s="295" t="n"/>
      <c r="C240" s="196" t="n"/>
      <c r="D240" s="196" t="n"/>
      <c r="E240" s="205" t="n"/>
      <c r="F240" s="207" t="n"/>
      <c r="G240" s="207" t="n"/>
      <c r="H240" s="207" t="n"/>
      <c r="I240" s="207" t="n"/>
      <c r="J240" s="205" t="n"/>
      <c r="K240" s="197" t="n"/>
      <c r="L240" s="197" t="inlineStr">
        <is>
          <t>MAD</t>
        </is>
      </c>
      <c r="M240" s="200">
        <f>VLOOKUP(L240,'1 (A ne pas supprimer)'!$C$29:$D$34,2,FALSE)</f>
        <v/>
      </c>
      <c r="N240" s="199">
        <f>M240*K240</f>
        <v/>
      </c>
      <c r="O240" s="210" t="n">
        <v>0.2</v>
      </c>
      <c r="P240" s="198">
        <f>N240*(1+O240)</f>
        <v/>
      </c>
      <c r="AB240" s="43" t="n"/>
      <c r="AC240" s="53" t="n"/>
      <c r="AD240" s="44" t="n"/>
    </row>
    <row r="241" ht="13" customHeight="1" s="374">
      <c r="B241" s="295" t="n"/>
      <c r="C241" s="196" t="n"/>
      <c r="D241" s="196" t="n"/>
      <c r="E241" s="205" t="n"/>
      <c r="F241" s="207" t="n"/>
      <c r="G241" s="207" t="n"/>
      <c r="H241" s="207" t="n"/>
      <c r="I241" s="207" t="n"/>
      <c r="J241" s="205" t="n"/>
      <c r="K241" s="197" t="n"/>
      <c r="L241" s="197" t="inlineStr">
        <is>
          <t>MAD</t>
        </is>
      </c>
      <c r="M241" s="200">
        <f>VLOOKUP(L241,'1 (A ne pas supprimer)'!$C$29:$D$34,2,FALSE)</f>
        <v/>
      </c>
      <c r="N241" s="199">
        <f>M241*K241</f>
        <v/>
      </c>
      <c r="O241" s="210" t="n">
        <v>0.2</v>
      </c>
      <c r="P241" s="198">
        <f>N241*(1+O241)</f>
        <v/>
      </c>
      <c r="AB241" s="43" t="n"/>
      <c r="AC241" s="53" t="n"/>
      <c r="AD241" s="44" t="n"/>
    </row>
    <row r="242" ht="13" customHeight="1" s="374">
      <c r="B242" s="295" t="n"/>
      <c r="C242" s="196" t="n"/>
      <c r="D242" s="196" t="n"/>
      <c r="E242" s="205" t="n"/>
      <c r="F242" s="207" t="n"/>
      <c r="G242" s="207" t="n"/>
      <c r="H242" s="207" t="n"/>
      <c r="I242" s="207" t="n"/>
      <c r="J242" s="205" t="n"/>
      <c r="K242" s="197" t="n"/>
      <c r="L242" s="197" t="inlineStr">
        <is>
          <t>MAD</t>
        </is>
      </c>
      <c r="M242" s="200">
        <f>VLOOKUP(L242,'1 (A ne pas supprimer)'!$C$29:$D$34,2,FALSE)</f>
        <v/>
      </c>
      <c r="N242" s="199">
        <f>M242*K242</f>
        <v/>
      </c>
      <c r="O242" s="210" t="n">
        <v>0.2</v>
      </c>
      <c r="P242" s="198">
        <f>N242*(1+O242)</f>
        <v/>
      </c>
      <c r="AB242" s="43" t="n"/>
      <c r="AC242" s="53" t="n"/>
      <c r="AD242" s="44" t="n"/>
    </row>
    <row r="243" ht="13" customHeight="1" s="374">
      <c r="B243" s="295" t="n"/>
      <c r="C243" s="196" t="n"/>
      <c r="D243" s="196" t="n"/>
      <c r="E243" s="205" t="n"/>
      <c r="F243" s="207" t="n"/>
      <c r="G243" s="207" t="n"/>
      <c r="H243" s="207" t="n"/>
      <c r="I243" s="207" t="n"/>
      <c r="J243" s="205" t="n"/>
      <c r="K243" s="197" t="n"/>
      <c r="L243" s="197" t="inlineStr">
        <is>
          <t>MAD</t>
        </is>
      </c>
      <c r="M243" s="200">
        <f>VLOOKUP(L243,'1 (A ne pas supprimer)'!$C$29:$D$34,2,FALSE)</f>
        <v/>
      </c>
      <c r="N243" s="199">
        <f>M243*K243</f>
        <v/>
      </c>
      <c r="O243" s="210" t="n">
        <v>0.2</v>
      </c>
      <c r="P243" s="198">
        <f>N243*(1+O243)</f>
        <v/>
      </c>
      <c r="AB243" s="43" t="n"/>
      <c r="AC243" s="53" t="n"/>
      <c r="AD243" s="44" t="n"/>
    </row>
    <row r="244" ht="13" customHeight="1" s="374">
      <c r="B244" s="295" t="n"/>
      <c r="C244" s="196" t="n"/>
      <c r="D244" s="196" t="n"/>
      <c r="E244" s="205" t="n"/>
      <c r="F244" s="207" t="n"/>
      <c r="G244" s="207" t="n"/>
      <c r="H244" s="207" t="n"/>
      <c r="I244" s="207" t="n"/>
      <c r="J244" s="205" t="n"/>
      <c r="K244" s="197" t="n"/>
      <c r="L244" s="197" t="inlineStr">
        <is>
          <t>MAD</t>
        </is>
      </c>
      <c r="M244" s="200">
        <f>VLOOKUP(L244,'1 (A ne pas supprimer)'!$C$29:$D$34,2,FALSE)</f>
        <v/>
      </c>
      <c r="N244" s="199">
        <f>M244*K244</f>
        <v/>
      </c>
      <c r="O244" s="210" t="n">
        <v>0.2</v>
      </c>
      <c r="P244" s="198">
        <f>N244*(1+O244)</f>
        <v/>
      </c>
      <c r="AB244" s="43" t="n"/>
      <c r="AC244" s="53" t="n"/>
      <c r="AD244" s="44" t="n"/>
    </row>
    <row r="245" ht="13" customHeight="1" s="374">
      <c r="B245" s="295" t="n"/>
      <c r="C245" s="196" t="n"/>
      <c r="D245" s="196" t="n"/>
      <c r="E245" s="205" t="n"/>
      <c r="F245" s="207" t="n"/>
      <c r="G245" s="207" t="n"/>
      <c r="H245" s="207" t="n"/>
      <c r="I245" s="207" t="n"/>
      <c r="J245" s="205" t="n"/>
      <c r="K245" s="197" t="n"/>
      <c r="L245" s="197" t="inlineStr">
        <is>
          <t>MAD</t>
        </is>
      </c>
      <c r="M245" s="200">
        <f>VLOOKUP(L245,'1 (A ne pas supprimer)'!$C$29:$D$34,2,FALSE)</f>
        <v/>
      </c>
      <c r="N245" s="199">
        <f>M245*K245</f>
        <v/>
      </c>
      <c r="O245" s="210" t="n">
        <v>0.2</v>
      </c>
      <c r="P245" s="198">
        <f>N245*(1+O245)</f>
        <v/>
      </c>
      <c r="AB245" s="43" t="n"/>
      <c r="AC245" s="53" t="n"/>
      <c r="AD245" s="44" t="n"/>
    </row>
    <row r="246" ht="13" customHeight="1" s="374">
      <c r="B246" s="295" t="n"/>
      <c r="C246" s="196" t="n"/>
      <c r="D246" s="196" t="n"/>
      <c r="E246" s="205" t="n"/>
      <c r="F246" s="207" t="n"/>
      <c r="G246" s="207" t="n"/>
      <c r="H246" s="207" t="n"/>
      <c r="I246" s="207" t="n"/>
      <c r="J246" s="205" t="n"/>
      <c r="K246" s="197" t="n"/>
      <c r="L246" s="197" t="inlineStr">
        <is>
          <t>MAD</t>
        </is>
      </c>
      <c r="M246" s="200">
        <f>VLOOKUP(L246,'1 (A ne pas supprimer)'!$C$29:$D$34,2,FALSE)</f>
        <v/>
      </c>
      <c r="N246" s="199">
        <f>M246*K246</f>
        <v/>
      </c>
      <c r="O246" s="210" t="n">
        <v>0.2</v>
      </c>
      <c r="P246" s="198">
        <f>N246*(1+O246)</f>
        <v/>
      </c>
      <c r="AB246" s="43" t="n"/>
      <c r="AC246" s="53" t="n"/>
      <c r="AD246" s="44" t="n"/>
    </row>
    <row r="247" ht="13" customHeight="1" s="374">
      <c r="B247" s="295" t="n"/>
      <c r="C247" s="196" t="n"/>
      <c r="D247" s="196" t="n"/>
      <c r="E247" s="205" t="n"/>
      <c r="F247" s="207" t="n"/>
      <c r="G247" s="207" t="n"/>
      <c r="H247" s="207" t="n"/>
      <c r="I247" s="207" t="n"/>
      <c r="J247" s="205" t="n"/>
      <c r="K247" s="197" t="n"/>
      <c r="L247" s="197" t="inlineStr">
        <is>
          <t>MAD</t>
        </is>
      </c>
      <c r="M247" s="200">
        <f>VLOOKUP(L247,'1 (A ne pas supprimer)'!$C$29:$D$34,2,FALSE)</f>
        <v/>
      </c>
      <c r="N247" s="199">
        <f>M247*K247</f>
        <v/>
      </c>
      <c r="O247" s="210" t="n">
        <v>0.2</v>
      </c>
      <c r="P247" s="198">
        <f>N247*(1+O247)</f>
        <v/>
      </c>
      <c r="AB247" s="43" t="n"/>
      <c r="AC247" s="53" t="n"/>
      <c r="AD247" s="44" t="n"/>
    </row>
    <row r="248" ht="13" customHeight="1" s="374">
      <c r="B248" s="295" t="n"/>
      <c r="C248" s="196" t="n"/>
      <c r="D248" s="196" t="n"/>
      <c r="E248" s="205" t="n"/>
      <c r="F248" s="207" t="n"/>
      <c r="G248" s="207" t="n"/>
      <c r="H248" s="207" t="n"/>
      <c r="I248" s="207" t="n"/>
      <c r="J248" s="205" t="n"/>
      <c r="K248" s="197" t="n"/>
      <c r="L248" s="197" t="inlineStr">
        <is>
          <t>MAD</t>
        </is>
      </c>
      <c r="M248" s="200">
        <f>VLOOKUP(L248,'1 (A ne pas supprimer)'!$C$29:$D$34,2,FALSE)</f>
        <v/>
      </c>
      <c r="N248" s="199">
        <f>M248*K248</f>
        <v/>
      </c>
      <c r="O248" s="210" t="n">
        <v>0.2</v>
      </c>
      <c r="P248" s="198">
        <f>N248*(1+O248)</f>
        <v/>
      </c>
      <c r="AB248" s="43" t="n"/>
      <c r="AC248" s="53" t="n"/>
      <c r="AD248" s="44" t="n"/>
    </row>
    <row r="249" ht="13" customHeight="1" s="374">
      <c r="B249" s="295" t="n"/>
      <c r="C249" s="196" t="n"/>
      <c r="D249" s="196" t="n"/>
      <c r="E249" s="205" t="n"/>
      <c r="F249" s="207" t="n"/>
      <c r="G249" s="207" t="n"/>
      <c r="H249" s="207" t="n"/>
      <c r="I249" s="207" t="n"/>
      <c r="J249" s="205" t="n"/>
      <c r="K249" s="197" t="n"/>
      <c r="L249" s="197" t="inlineStr">
        <is>
          <t>MAD</t>
        </is>
      </c>
      <c r="M249" s="200">
        <f>VLOOKUP(L249,'1 (A ne pas supprimer)'!$C$29:$D$34,2,FALSE)</f>
        <v/>
      </c>
      <c r="N249" s="199">
        <f>M249*K249</f>
        <v/>
      </c>
      <c r="O249" s="210" t="n">
        <v>0.2</v>
      </c>
      <c r="P249" s="198">
        <f>N249*(1+O249)</f>
        <v/>
      </c>
      <c r="AB249" s="43" t="n"/>
      <c r="AC249" s="53" t="n"/>
      <c r="AD249" s="44" t="n"/>
    </row>
    <row r="250" ht="13" customHeight="1" s="374">
      <c r="B250" s="295" t="n"/>
      <c r="C250" s="196" t="n"/>
      <c r="D250" s="196" t="n"/>
      <c r="E250" s="205" t="n"/>
      <c r="F250" s="207" t="n"/>
      <c r="G250" s="207" t="n"/>
      <c r="H250" s="207" t="n"/>
      <c r="I250" s="207" t="n"/>
      <c r="J250" s="205" t="n"/>
      <c r="K250" s="197" t="n"/>
      <c r="L250" s="197" t="inlineStr">
        <is>
          <t>MAD</t>
        </is>
      </c>
      <c r="M250" s="200">
        <f>VLOOKUP(L250,'1 (A ne pas supprimer)'!$C$29:$D$34,2,FALSE)</f>
        <v/>
      </c>
      <c r="N250" s="199">
        <f>M250*K250</f>
        <v/>
      </c>
      <c r="O250" s="210" t="n">
        <v>0.2</v>
      </c>
      <c r="P250" s="198">
        <f>N250*(1+O250)</f>
        <v/>
      </c>
      <c r="AB250" s="43" t="n"/>
      <c r="AC250" s="53" t="n"/>
      <c r="AD250" s="44" t="n"/>
    </row>
    <row r="251" ht="13" customHeight="1" s="374">
      <c r="B251" s="295" t="n"/>
      <c r="C251" s="196" t="n"/>
      <c r="D251" s="196" t="n"/>
      <c r="E251" s="205" t="n"/>
      <c r="F251" s="207" t="n"/>
      <c r="G251" s="207" t="n"/>
      <c r="H251" s="207" t="n"/>
      <c r="I251" s="207" t="n"/>
      <c r="J251" s="205" t="n"/>
      <c r="K251" s="197" t="n"/>
      <c r="L251" s="197" t="inlineStr">
        <is>
          <t>MAD</t>
        </is>
      </c>
      <c r="M251" s="200">
        <f>VLOOKUP(L251,'1 (A ne pas supprimer)'!$C$29:$D$34,2,FALSE)</f>
        <v/>
      </c>
      <c r="N251" s="199">
        <f>M251*K251</f>
        <v/>
      </c>
      <c r="O251" s="210" t="n">
        <v>0.2</v>
      </c>
      <c r="P251" s="198">
        <f>N251*(1+O251)</f>
        <v/>
      </c>
      <c r="AB251" s="43" t="n"/>
      <c r="AC251" s="53" t="n"/>
      <c r="AD251" s="44" t="n"/>
    </row>
    <row r="252" ht="13" customHeight="1" s="374">
      <c r="B252" s="295" t="n"/>
      <c r="C252" s="196" t="n"/>
      <c r="D252" s="196" t="n"/>
      <c r="E252" s="205" t="n"/>
      <c r="F252" s="207" t="n"/>
      <c r="G252" s="207" t="n"/>
      <c r="H252" s="207" t="n"/>
      <c r="I252" s="207" t="n"/>
      <c r="J252" s="205" t="n"/>
      <c r="K252" s="197" t="n"/>
      <c r="L252" s="197" t="inlineStr">
        <is>
          <t>MAD</t>
        </is>
      </c>
      <c r="M252" s="200">
        <f>VLOOKUP(L252,'1 (A ne pas supprimer)'!$C$29:$D$34,2,FALSE)</f>
        <v/>
      </c>
      <c r="N252" s="199">
        <f>M252*K252</f>
        <v/>
      </c>
      <c r="O252" s="210" t="n">
        <v>0.2</v>
      </c>
      <c r="P252" s="198">
        <f>N252*(1+O252)</f>
        <v/>
      </c>
      <c r="AB252" s="43" t="n"/>
      <c r="AC252" s="53" t="n"/>
      <c r="AD252" s="44" t="n"/>
    </row>
    <row r="253" ht="13" customHeight="1" s="374">
      <c r="B253" s="295" t="n"/>
      <c r="C253" s="196" t="n"/>
      <c r="D253" s="196" t="n"/>
      <c r="E253" s="205" t="n"/>
      <c r="F253" s="207" t="n"/>
      <c r="G253" s="207" t="n"/>
      <c r="H253" s="207" t="n"/>
      <c r="I253" s="207" t="n"/>
      <c r="J253" s="205" t="n"/>
      <c r="K253" s="197" t="n"/>
      <c r="L253" s="197" t="inlineStr">
        <is>
          <t>MAD</t>
        </is>
      </c>
      <c r="M253" s="200">
        <f>VLOOKUP(L253,'1 (A ne pas supprimer)'!$C$29:$D$34,2,FALSE)</f>
        <v/>
      </c>
      <c r="N253" s="199">
        <f>M253*K253</f>
        <v/>
      </c>
      <c r="O253" s="210" t="n">
        <v>0.2</v>
      </c>
      <c r="P253" s="198">
        <f>N253*(1+O253)</f>
        <v/>
      </c>
      <c r="AB253" s="43" t="n"/>
      <c r="AC253" s="53" t="n"/>
      <c r="AD253" s="44" t="n"/>
    </row>
    <row r="254" ht="13" customHeight="1" s="374">
      <c r="B254" s="295" t="n"/>
      <c r="C254" s="196" t="n"/>
      <c r="D254" s="196" t="n"/>
      <c r="E254" s="205" t="n"/>
      <c r="F254" s="207" t="n"/>
      <c r="G254" s="207" t="n"/>
      <c r="H254" s="207" t="n"/>
      <c r="I254" s="207" t="n"/>
      <c r="J254" s="205" t="n"/>
      <c r="K254" s="197" t="n"/>
      <c r="L254" s="197" t="inlineStr">
        <is>
          <t>MAD</t>
        </is>
      </c>
      <c r="M254" s="200">
        <f>VLOOKUP(L254,'1 (A ne pas supprimer)'!$C$29:$D$34,2,FALSE)</f>
        <v/>
      </c>
      <c r="N254" s="199">
        <f>M254*K254</f>
        <v/>
      </c>
      <c r="O254" s="210" t="n">
        <v>0.2</v>
      </c>
      <c r="P254" s="198">
        <f>N254*(1+O254)</f>
        <v/>
      </c>
      <c r="AB254" s="43" t="n"/>
      <c r="AC254" s="53" t="n"/>
      <c r="AD254" s="44" t="n"/>
    </row>
    <row r="255" ht="13" customHeight="1" s="374">
      <c r="B255" s="295" t="n"/>
      <c r="C255" s="196" t="n"/>
      <c r="D255" s="196" t="n"/>
      <c r="E255" s="205" t="n"/>
      <c r="F255" s="207" t="n"/>
      <c r="G255" s="207" t="n"/>
      <c r="H255" s="207" t="n"/>
      <c r="I255" s="207" t="n"/>
      <c r="J255" s="205" t="n"/>
      <c r="K255" s="197" t="n"/>
      <c r="L255" s="197" t="inlineStr">
        <is>
          <t>MAD</t>
        </is>
      </c>
      <c r="M255" s="200">
        <f>VLOOKUP(L255,'1 (A ne pas supprimer)'!$C$29:$D$34,2,FALSE)</f>
        <v/>
      </c>
      <c r="N255" s="199">
        <f>M255*K255</f>
        <v/>
      </c>
      <c r="O255" s="210" t="n">
        <v>0.2</v>
      </c>
      <c r="P255" s="198">
        <f>N255*(1+O255)</f>
        <v/>
      </c>
      <c r="AB255" s="43" t="n"/>
      <c r="AC255" s="53" t="n"/>
      <c r="AD255" s="44" t="n"/>
    </row>
    <row r="256" ht="13" customHeight="1" s="374">
      <c r="B256" s="295" t="n"/>
      <c r="C256" s="196" t="n"/>
      <c r="D256" s="196" t="n"/>
      <c r="E256" s="205" t="n"/>
      <c r="F256" s="207" t="n"/>
      <c r="G256" s="207" t="n"/>
      <c r="H256" s="207" t="n"/>
      <c r="I256" s="207" t="n"/>
      <c r="J256" s="205" t="n"/>
      <c r="K256" s="197" t="n"/>
      <c r="L256" s="197" t="inlineStr">
        <is>
          <t>MAD</t>
        </is>
      </c>
      <c r="M256" s="200">
        <f>VLOOKUP(L256,'1 (A ne pas supprimer)'!$C$29:$D$34,2,FALSE)</f>
        <v/>
      </c>
      <c r="N256" s="199">
        <f>M256*K256</f>
        <v/>
      </c>
      <c r="O256" s="210" t="n">
        <v>0.2</v>
      </c>
      <c r="P256" s="198">
        <f>N256*(1+O256)</f>
        <v/>
      </c>
      <c r="AB256" s="43" t="n"/>
      <c r="AC256" s="53" t="n"/>
      <c r="AD256" s="44" t="n"/>
    </row>
    <row r="257" ht="13" customHeight="1" s="374">
      <c r="B257" s="295" t="n"/>
      <c r="C257" s="196" t="n"/>
      <c r="D257" s="196" t="n"/>
      <c r="E257" s="205" t="n"/>
      <c r="F257" s="207" t="n"/>
      <c r="G257" s="207" t="n"/>
      <c r="H257" s="207" t="n"/>
      <c r="I257" s="207" t="n"/>
      <c r="J257" s="205" t="n"/>
      <c r="K257" s="197" t="n"/>
      <c r="L257" s="197" t="inlineStr">
        <is>
          <t>MAD</t>
        </is>
      </c>
      <c r="M257" s="200">
        <f>VLOOKUP(L257,'1 (A ne pas supprimer)'!$C$29:$D$34,2,FALSE)</f>
        <v/>
      </c>
      <c r="N257" s="199">
        <f>M257*K257</f>
        <v/>
      </c>
      <c r="O257" s="210" t="n">
        <v>0.2</v>
      </c>
      <c r="P257" s="198">
        <f>N257*(1+O257)</f>
        <v/>
      </c>
      <c r="AB257" s="43" t="n"/>
      <c r="AC257" s="53" t="n"/>
      <c r="AD257" s="44" t="n"/>
    </row>
    <row r="258" ht="13" customHeight="1" s="374">
      <c r="B258" s="295" t="n"/>
      <c r="C258" s="196" t="n"/>
      <c r="D258" s="196" t="n"/>
      <c r="E258" s="205" t="n"/>
      <c r="F258" s="207" t="n"/>
      <c r="G258" s="207" t="n"/>
      <c r="H258" s="207" t="n"/>
      <c r="I258" s="207" t="n"/>
      <c r="J258" s="205" t="n"/>
      <c r="K258" s="197" t="n"/>
      <c r="L258" s="197" t="inlineStr">
        <is>
          <t>MAD</t>
        </is>
      </c>
      <c r="M258" s="200">
        <f>VLOOKUP(L258,'1 (A ne pas supprimer)'!$C$29:$D$34,2,FALSE)</f>
        <v/>
      </c>
      <c r="N258" s="199">
        <f>M258*K258</f>
        <v/>
      </c>
      <c r="O258" s="210" t="n">
        <v>0.2</v>
      </c>
      <c r="P258" s="198">
        <f>N258*(1+O258)</f>
        <v/>
      </c>
      <c r="AB258" s="45" t="n"/>
      <c r="AC258" s="53" t="n"/>
      <c r="AD258" s="57" t="n"/>
    </row>
    <row r="259" ht="13" customHeight="1" s="374">
      <c r="B259" s="295" t="n"/>
      <c r="C259" s="196" t="n"/>
      <c r="D259" s="196" t="n"/>
      <c r="E259" s="205" t="n"/>
      <c r="F259" s="207" t="n"/>
      <c r="G259" s="207" t="n"/>
      <c r="H259" s="207" t="n"/>
      <c r="I259" s="207" t="n"/>
      <c r="J259" s="205" t="n"/>
      <c r="K259" s="197" t="n"/>
      <c r="L259" s="197" t="inlineStr">
        <is>
          <t>MAD</t>
        </is>
      </c>
      <c r="M259" s="200">
        <f>VLOOKUP(L259,'1 (A ne pas supprimer)'!$C$29:$D$34,2,FALSE)</f>
        <v/>
      </c>
      <c r="N259" s="199">
        <f>M259*K259</f>
        <v/>
      </c>
      <c r="O259" s="210" t="n">
        <v>0.2</v>
      </c>
      <c r="P259" s="198">
        <f>N259*(1+O259)</f>
        <v/>
      </c>
      <c r="AB259" s="45" t="n"/>
      <c r="AC259" s="53" t="n"/>
      <c r="AD259" s="57" t="n"/>
    </row>
    <row r="260" ht="13" customHeight="1" s="374">
      <c r="B260" s="295" t="n"/>
      <c r="C260" s="196" t="n"/>
      <c r="D260" s="196" t="n"/>
      <c r="E260" s="205" t="n"/>
      <c r="F260" s="207" t="n"/>
      <c r="G260" s="207" t="n"/>
      <c r="H260" s="207" t="n"/>
      <c r="I260" s="207" t="n"/>
      <c r="J260" s="205" t="n"/>
      <c r="K260" s="197" t="n"/>
      <c r="L260" s="197" t="inlineStr">
        <is>
          <t>MAD</t>
        </is>
      </c>
      <c r="M260" s="200">
        <f>VLOOKUP(L260,'1 (A ne pas supprimer)'!$C$29:$D$34,2,FALSE)</f>
        <v/>
      </c>
      <c r="N260" s="199">
        <f>M260*K260</f>
        <v/>
      </c>
      <c r="O260" s="210" t="n">
        <v>0.2</v>
      </c>
      <c r="P260" s="198">
        <f>N260*(1+O260)</f>
        <v/>
      </c>
      <c r="AB260" s="43" t="n"/>
      <c r="AC260" s="53" t="n"/>
      <c r="AD260" s="44" t="n"/>
    </row>
    <row r="261" ht="13" customHeight="1" s="374">
      <c r="B261" s="295" t="n"/>
      <c r="C261" s="196" t="n"/>
      <c r="D261" s="196" t="n"/>
      <c r="E261" s="205" t="n"/>
      <c r="F261" s="207" t="n"/>
      <c r="G261" s="207" t="n"/>
      <c r="H261" s="207" t="n"/>
      <c r="I261" s="207" t="n"/>
      <c r="J261" s="205" t="n"/>
      <c r="K261" s="197" t="n"/>
      <c r="L261" s="197" t="inlineStr">
        <is>
          <t>MAD</t>
        </is>
      </c>
      <c r="M261" s="200">
        <f>VLOOKUP(L261,'1 (A ne pas supprimer)'!$C$29:$D$34,2,FALSE)</f>
        <v/>
      </c>
      <c r="N261" s="199">
        <f>M261*K261</f>
        <v/>
      </c>
      <c r="O261" s="210" t="n">
        <v>0.2</v>
      </c>
      <c r="P261" s="198">
        <f>N261*(1+O261)</f>
        <v/>
      </c>
      <c r="AB261" s="43" t="n"/>
      <c r="AC261" s="53" t="n"/>
      <c r="AD261" s="44" t="n"/>
    </row>
    <row r="262" ht="13" customHeight="1" s="374">
      <c r="B262" s="295" t="n"/>
      <c r="C262" s="196" t="n"/>
      <c r="D262" s="196" t="n"/>
      <c r="E262" s="205" t="n"/>
      <c r="F262" s="207" t="n"/>
      <c r="G262" s="207" t="n"/>
      <c r="H262" s="207" t="n"/>
      <c r="I262" s="207" t="n"/>
      <c r="J262" s="205" t="n"/>
      <c r="K262" s="197" t="n"/>
      <c r="L262" s="197" t="inlineStr">
        <is>
          <t>MAD</t>
        </is>
      </c>
      <c r="M262" s="200">
        <f>VLOOKUP(L262,'1 (A ne pas supprimer)'!$C$29:$D$34,2,FALSE)</f>
        <v/>
      </c>
      <c r="N262" s="199">
        <f>M262*K262</f>
        <v/>
      </c>
      <c r="O262" s="210" t="n">
        <v>0.2</v>
      </c>
      <c r="P262" s="198">
        <f>N262*(1+O262)</f>
        <v/>
      </c>
      <c r="AB262" s="43" t="n"/>
      <c r="AC262" s="53" t="n"/>
      <c r="AD262" s="44" t="n"/>
    </row>
    <row r="263" ht="13" customHeight="1" s="374">
      <c r="B263" s="295" t="n"/>
      <c r="C263" s="196" t="n"/>
      <c r="D263" s="196" t="n"/>
      <c r="E263" s="205" t="n"/>
      <c r="F263" s="207" t="n"/>
      <c r="G263" s="207" t="n"/>
      <c r="H263" s="207" t="n"/>
      <c r="I263" s="207" t="n"/>
      <c r="J263" s="205" t="n"/>
      <c r="K263" s="197" t="n"/>
      <c r="L263" s="197" t="inlineStr">
        <is>
          <t>MAD</t>
        </is>
      </c>
      <c r="M263" s="200">
        <f>VLOOKUP(L263,'1 (A ne pas supprimer)'!$C$29:$D$34,2,FALSE)</f>
        <v/>
      </c>
      <c r="N263" s="199">
        <f>M263*K263</f>
        <v/>
      </c>
      <c r="O263" s="210" t="n">
        <v>0.2</v>
      </c>
      <c r="P263" s="198">
        <f>N263*(1+O263)</f>
        <v/>
      </c>
      <c r="AB263" s="43" t="n"/>
      <c r="AC263" s="53" t="n"/>
      <c r="AD263" s="44" t="n"/>
    </row>
    <row r="264" ht="13" customHeight="1" s="374">
      <c r="B264" s="295" t="n"/>
      <c r="C264" s="196" t="n"/>
      <c r="D264" s="196" t="n"/>
      <c r="E264" s="205" t="n"/>
      <c r="F264" s="207" t="n"/>
      <c r="G264" s="207" t="n"/>
      <c r="H264" s="207" t="n"/>
      <c r="I264" s="207" t="n"/>
      <c r="J264" s="205" t="n"/>
      <c r="K264" s="197" t="n"/>
      <c r="L264" s="197" t="inlineStr">
        <is>
          <t>MAD</t>
        </is>
      </c>
      <c r="M264" s="200">
        <f>VLOOKUP(L264,'1 (A ne pas supprimer)'!$C$29:$D$34,2,FALSE)</f>
        <v/>
      </c>
      <c r="N264" s="199">
        <f>M264*K264</f>
        <v/>
      </c>
      <c r="O264" s="210" t="n">
        <v>0.2</v>
      </c>
      <c r="P264" s="198">
        <f>N264*(1+O264)</f>
        <v/>
      </c>
      <c r="AB264" s="43" t="n"/>
      <c r="AC264" s="53" t="n"/>
      <c r="AD264" s="44" t="n"/>
    </row>
    <row r="265" ht="13" customHeight="1" s="374">
      <c r="B265" s="295" t="n"/>
      <c r="C265" s="196" t="n"/>
      <c r="D265" s="196" t="n"/>
      <c r="E265" s="205" t="n"/>
      <c r="F265" s="207" t="n"/>
      <c r="G265" s="207" t="n"/>
      <c r="H265" s="207" t="n"/>
      <c r="I265" s="207" t="n"/>
      <c r="J265" s="205" t="n"/>
      <c r="K265" s="197" t="n"/>
      <c r="L265" s="197" t="inlineStr">
        <is>
          <t>MAD</t>
        </is>
      </c>
      <c r="M265" s="200">
        <f>VLOOKUP(L265,'1 (A ne pas supprimer)'!$C$29:$D$34,2,FALSE)</f>
        <v/>
      </c>
      <c r="N265" s="199">
        <f>M265*K265</f>
        <v/>
      </c>
      <c r="O265" s="210" t="n">
        <v>0.2</v>
      </c>
      <c r="P265" s="198">
        <f>N265*(1+O265)</f>
        <v/>
      </c>
      <c r="AB265" s="43" t="n"/>
      <c r="AC265" s="53" t="n"/>
      <c r="AD265" s="44" t="n"/>
    </row>
    <row r="266" ht="13" customHeight="1" s="374">
      <c r="B266" s="295" t="n"/>
      <c r="C266" s="196" t="n"/>
      <c r="D266" s="196" t="n"/>
      <c r="E266" s="205" t="n"/>
      <c r="F266" s="207" t="n"/>
      <c r="G266" s="207" t="n"/>
      <c r="H266" s="207" t="n"/>
      <c r="I266" s="207" t="n"/>
      <c r="J266" s="205" t="n"/>
      <c r="K266" s="197" t="n"/>
      <c r="L266" s="197" t="inlineStr">
        <is>
          <t>MAD</t>
        </is>
      </c>
      <c r="M266" s="200">
        <f>VLOOKUP(L266,'1 (A ne pas supprimer)'!$C$29:$D$34,2,FALSE)</f>
        <v/>
      </c>
      <c r="N266" s="199">
        <f>M266*K266</f>
        <v/>
      </c>
      <c r="O266" s="210" t="n">
        <v>0.2</v>
      </c>
      <c r="P266" s="198">
        <f>N266*(1+O266)</f>
        <v/>
      </c>
      <c r="AB266" s="43" t="n"/>
      <c r="AC266" s="53" t="n"/>
      <c r="AD266" s="44" t="n"/>
    </row>
    <row r="267" ht="13" customHeight="1" s="374">
      <c r="B267" s="295" t="n"/>
      <c r="C267" s="196" t="n"/>
      <c r="D267" s="196" t="n"/>
      <c r="E267" s="205" t="n"/>
      <c r="F267" s="207" t="n"/>
      <c r="G267" s="207" t="n"/>
      <c r="H267" s="207" t="n"/>
      <c r="I267" s="207" t="n"/>
      <c r="J267" s="205" t="n"/>
      <c r="K267" s="197" t="n"/>
      <c r="L267" s="197" t="inlineStr">
        <is>
          <t>MAD</t>
        </is>
      </c>
      <c r="M267" s="200">
        <f>VLOOKUP(L267,'1 (A ne pas supprimer)'!$C$29:$D$34,2,FALSE)</f>
        <v/>
      </c>
      <c r="N267" s="199">
        <f>M267*K267</f>
        <v/>
      </c>
      <c r="O267" s="210" t="n">
        <v>0.2</v>
      </c>
      <c r="P267" s="198">
        <f>N267*(1+O267)</f>
        <v/>
      </c>
      <c r="AB267" s="43" t="n"/>
      <c r="AC267" s="53" t="n"/>
      <c r="AD267" s="44" t="n"/>
    </row>
    <row r="268" ht="13" customHeight="1" s="374">
      <c r="B268" s="295" t="n"/>
      <c r="C268" s="196" t="n"/>
      <c r="D268" s="196" t="n"/>
      <c r="E268" s="205" t="n"/>
      <c r="F268" s="207" t="n"/>
      <c r="G268" s="207" t="n"/>
      <c r="H268" s="207" t="n"/>
      <c r="I268" s="207" t="n"/>
      <c r="J268" s="205" t="n"/>
      <c r="K268" s="197" t="n"/>
      <c r="L268" s="197" t="inlineStr">
        <is>
          <t>MAD</t>
        </is>
      </c>
      <c r="M268" s="200">
        <f>VLOOKUP(L268,'1 (A ne pas supprimer)'!$C$29:$D$34,2,FALSE)</f>
        <v/>
      </c>
      <c r="N268" s="199">
        <f>M268*K268</f>
        <v/>
      </c>
      <c r="O268" s="210" t="n">
        <v>0.2</v>
      </c>
      <c r="P268" s="198">
        <f>N268*(1+O268)</f>
        <v/>
      </c>
      <c r="AB268" s="43" t="n"/>
      <c r="AC268" s="53" t="n"/>
      <c r="AD268" s="44" t="n"/>
    </row>
    <row r="269" ht="13" customHeight="1" s="374">
      <c r="B269" s="295" t="n"/>
      <c r="C269" s="196" t="n"/>
      <c r="D269" s="196" t="n"/>
      <c r="E269" s="205" t="n"/>
      <c r="F269" s="207" t="n"/>
      <c r="G269" s="207" t="n"/>
      <c r="H269" s="207" t="n"/>
      <c r="I269" s="207" t="n"/>
      <c r="J269" s="205" t="n"/>
      <c r="K269" s="197" t="n"/>
      <c r="L269" s="197" t="inlineStr">
        <is>
          <t>MAD</t>
        </is>
      </c>
      <c r="M269" s="200">
        <f>VLOOKUP(L269,'1 (A ne pas supprimer)'!$C$29:$D$34,2,FALSE)</f>
        <v/>
      </c>
      <c r="N269" s="199">
        <f>M269*K269</f>
        <v/>
      </c>
      <c r="O269" s="210" t="n">
        <v>0.2</v>
      </c>
      <c r="P269" s="198">
        <f>N269*(1+O269)</f>
        <v/>
      </c>
      <c r="AB269" s="43" t="n"/>
      <c r="AC269" s="53" t="n"/>
      <c r="AD269" s="44" t="n"/>
    </row>
    <row r="270" ht="13" customHeight="1" s="374">
      <c r="B270" s="295" t="n"/>
      <c r="C270" s="196" t="n"/>
      <c r="D270" s="196" t="n"/>
      <c r="E270" s="205" t="n"/>
      <c r="F270" s="207" t="n"/>
      <c r="G270" s="207" t="n"/>
      <c r="H270" s="207" t="n"/>
      <c r="I270" s="207" t="n"/>
      <c r="J270" s="205" t="n"/>
      <c r="K270" s="197" t="n"/>
      <c r="L270" s="197" t="inlineStr">
        <is>
          <t>MAD</t>
        </is>
      </c>
      <c r="M270" s="200">
        <f>VLOOKUP(L270,'1 (A ne pas supprimer)'!$C$29:$D$34,2,FALSE)</f>
        <v/>
      </c>
      <c r="N270" s="199">
        <f>M270*K270</f>
        <v/>
      </c>
      <c r="O270" s="210" t="n">
        <v>0.2</v>
      </c>
      <c r="P270" s="198">
        <f>N270*(1+O270)</f>
        <v/>
      </c>
      <c r="AB270" s="43" t="n"/>
      <c r="AC270" s="53" t="n"/>
      <c r="AD270" s="44" t="n"/>
    </row>
    <row r="271" ht="13" customHeight="1" s="374">
      <c r="B271" s="295" t="n"/>
      <c r="C271" s="196" t="n"/>
      <c r="D271" s="196" t="n"/>
      <c r="E271" s="205" t="n"/>
      <c r="F271" s="207" t="n"/>
      <c r="G271" s="207" t="n"/>
      <c r="H271" s="207" t="n"/>
      <c r="I271" s="207" t="n"/>
      <c r="J271" s="205" t="n"/>
      <c r="K271" s="197" t="n"/>
      <c r="L271" s="197" t="inlineStr">
        <is>
          <t>MAD</t>
        </is>
      </c>
      <c r="M271" s="200">
        <f>VLOOKUP(L271,'1 (A ne pas supprimer)'!$C$29:$D$34,2,FALSE)</f>
        <v/>
      </c>
      <c r="N271" s="199">
        <f>M271*K271</f>
        <v/>
      </c>
      <c r="O271" s="210" t="n">
        <v>0.2</v>
      </c>
      <c r="P271" s="198">
        <f>N271*(1+O271)</f>
        <v/>
      </c>
      <c r="AB271" s="43" t="n"/>
      <c r="AC271" s="53" t="n"/>
      <c r="AD271" s="44" t="n"/>
    </row>
    <row r="272" ht="13" customHeight="1" s="374">
      <c r="B272" s="295" t="n"/>
      <c r="C272" s="196" t="n"/>
      <c r="D272" s="196" t="n"/>
      <c r="E272" s="205" t="n"/>
      <c r="F272" s="207" t="n"/>
      <c r="G272" s="207" t="n"/>
      <c r="H272" s="207" t="n"/>
      <c r="I272" s="207" t="n"/>
      <c r="J272" s="205" t="n"/>
      <c r="K272" s="197" t="n"/>
      <c r="L272" s="197" t="inlineStr">
        <is>
          <t>MAD</t>
        </is>
      </c>
      <c r="M272" s="200">
        <f>VLOOKUP(L272,'1 (A ne pas supprimer)'!$C$29:$D$34,2,FALSE)</f>
        <v/>
      </c>
      <c r="N272" s="199">
        <f>M272*K272</f>
        <v/>
      </c>
      <c r="O272" s="210" t="n">
        <v>0.2</v>
      </c>
      <c r="P272" s="198">
        <f>N272*(1+O272)</f>
        <v/>
      </c>
      <c r="AB272" s="43" t="n"/>
      <c r="AC272" s="53" t="n"/>
      <c r="AD272" s="44" t="n"/>
    </row>
    <row r="273" ht="13" customHeight="1" s="374">
      <c r="B273" s="295" t="n"/>
      <c r="C273" s="196" t="n"/>
      <c r="D273" s="196" t="n"/>
      <c r="E273" s="205" t="n"/>
      <c r="F273" s="207" t="n"/>
      <c r="G273" s="207" t="n"/>
      <c r="H273" s="207" t="n"/>
      <c r="I273" s="207" t="n"/>
      <c r="J273" s="205" t="n"/>
      <c r="K273" s="197" t="n"/>
      <c r="L273" s="197" t="inlineStr">
        <is>
          <t>MAD</t>
        </is>
      </c>
      <c r="M273" s="200">
        <f>VLOOKUP(L273,'1 (A ne pas supprimer)'!$C$29:$D$34,2,FALSE)</f>
        <v/>
      </c>
      <c r="N273" s="199">
        <f>M273*K273</f>
        <v/>
      </c>
      <c r="O273" s="210" t="n">
        <v>0.2</v>
      </c>
      <c r="P273" s="198">
        <f>N273*(1+O273)</f>
        <v/>
      </c>
      <c r="AB273" s="43" t="n"/>
      <c r="AC273" s="53" t="n"/>
      <c r="AD273" s="44" t="n"/>
    </row>
    <row r="274" ht="13" customHeight="1" s="374">
      <c r="B274" s="295" t="n"/>
      <c r="C274" s="196" t="n"/>
      <c r="D274" s="196" t="n"/>
      <c r="E274" s="205" t="n"/>
      <c r="F274" s="207" t="n"/>
      <c r="G274" s="207" t="n"/>
      <c r="H274" s="207" t="n"/>
      <c r="I274" s="207" t="n"/>
      <c r="J274" s="205" t="n"/>
      <c r="K274" s="197" t="n"/>
      <c r="L274" s="197" t="inlineStr">
        <is>
          <t>MAD</t>
        </is>
      </c>
      <c r="M274" s="200">
        <f>VLOOKUP(L274,'1 (A ne pas supprimer)'!$C$29:$D$34,2,FALSE)</f>
        <v/>
      </c>
      <c r="N274" s="199">
        <f>M274*K274</f>
        <v/>
      </c>
      <c r="O274" s="210" t="n">
        <v>0.2</v>
      </c>
      <c r="P274" s="198">
        <f>N274*(1+O274)</f>
        <v/>
      </c>
      <c r="AB274" s="43" t="n"/>
      <c r="AC274" s="53" t="n"/>
      <c r="AD274" s="44" t="n"/>
    </row>
    <row r="275" ht="13" customHeight="1" s="374">
      <c r="B275" s="295" t="n"/>
      <c r="C275" s="196" t="n"/>
      <c r="D275" s="196" t="n"/>
      <c r="E275" s="205" t="n"/>
      <c r="F275" s="207" t="n"/>
      <c r="G275" s="207" t="n"/>
      <c r="H275" s="207" t="n"/>
      <c r="I275" s="207" t="n"/>
      <c r="J275" s="205" t="n"/>
      <c r="K275" s="197" t="n"/>
      <c r="L275" s="197" t="inlineStr">
        <is>
          <t>MAD</t>
        </is>
      </c>
      <c r="M275" s="200">
        <f>VLOOKUP(L275,'1 (A ne pas supprimer)'!$C$29:$D$34,2,FALSE)</f>
        <v/>
      </c>
      <c r="N275" s="199">
        <f>M275*K275</f>
        <v/>
      </c>
      <c r="O275" s="210" t="n">
        <v>0.2</v>
      </c>
      <c r="P275" s="198">
        <f>N275*(1+O275)</f>
        <v/>
      </c>
      <c r="AB275" s="43" t="n"/>
      <c r="AC275" s="53" t="n"/>
      <c r="AD275" s="44" t="n"/>
    </row>
    <row r="276" ht="13" customHeight="1" s="374">
      <c r="B276" s="295" t="n"/>
      <c r="C276" s="196" t="n"/>
      <c r="D276" s="196" t="n"/>
      <c r="E276" s="205" t="n"/>
      <c r="F276" s="207" t="n"/>
      <c r="G276" s="207" t="n"/>
      <c r="H276" s="207" t="n"/>
      <c r="I276" s="207" t="n"/>
      <c r="J276" s="205" t="n"/>
      <c r="K276" s="197" t="n"/>
      <c r="L276" s="197" t="inlineStr">
        <is>
          <t>MAD</t>
        </is>
      </c>
      <c r="M276" s="200">
        <f>VLOOKUP(L276,'1 (A ne pas supprimer)'!$C$29:$D$34,2,FALSE)</f>
        <v/>
      </c>
      <c r="N276" s="199">
        <f>M276*K276</f>
        <v/>
      </c>
      <c r="O276" s="210" t="n">
        <v>0.2</v>
      </c>
      <c r="P276" s="198">
        <f>N276*(1+O276)</f>
        <v/>
      </c>
      <c r="AB276" s="43" t="n"/>
      <c r="AC276" s="53" t="n"/>
      <c r="AD276" s="44" t="n"/>
    </row>
    <row r="277" ht="13" customHeight="1" s="374">
      <c r="B277" s="295" t="n"/>
      <c r="C277" s="196" t="n"/>
      <c r="D277" s="196" t="n"/>
      <c r="E277" s="205" t="n"/>
      <c r="F277" s="207" t="n"/>
      <c r="G277" s="207" t="n"/>
      <c r="H277" s="207" t="n"/>
      <c r="I277" s="207" t="n"/>
      <c r="J277" s="205" t="n"/>
      <c r="K277" s="197" t="n"/>
      <c r="L277" s="197" t="inlineStr">
        <is>
          <t>MAD</t>
        </is>
      </c>
      <c r="M277" s="200">
        <f>VLOOKUP(L277,'1 (A ne pas supprimer)'!$C$29:$D$34,2,FALSE)</f>
        <v/>
      </c>
      <c r="N277" s="199">
        <f>M277*K277</f>
        <v/>
      </c>
      <c r="O277" s="210" t="n">
        <v>0.2</v>
      </c>
      <c r="P277" s="198">
        <f>N277*(1+O277)</f>
        <v/>
      </c>
      <c r="AB277" s="43" t="n"/>
      <c r="AC277" s="53" t="n"/>
      <c r="AD277" s="44" t="n"/>
    </row>
    <row r="278" ht="13" customHeight="1" s="374">
      <c r="B278" s="295" t="n"/>
      <c r="C278" s="196" t="n"/>
      <c r="D278" s="196" t="n"/>
      <c r="E278" s="205" t="n"/>
      <c r="F278" s="207" t="n"/>
      <c r="G278" s="207" t="n"/>
      <c r="H278" s="207" t="n"/>
      <c r="I278" s="207" t="n"/>
      <c r="J278" s="205" t="n"/>
      <c r="K278" s="197" t="n"/>
      <c r="L278" s="197" t="inlineStr">
        <is>
          <t>MAD</t>
        </is>
      </c>
      <c r="M278" s="200">
        <f>VLOOKUP(L278,'1 (A ne pas supprimer)'!$C$29:$D$34,2,FALSE)</f>
        <v/>
      </c>
      <c r="N278" s="199">
        <f>M278*K278</f>
        <v/>
      </c>
      <c r="O278" s="210" t="n">
        <v>0.2</v>
      </c>
      <c r="P278" s="198">
        <f>N278*(1+O278)</f>
        <v/>
      </c>
      <c r="AB278" s="43" t="n"/>
      <c r="AC278" s="53" t="n"/>
      <c r="AD278" s="44" t="n"/>
    </row>
    <row r="279" ht="13" customHeight="1" s="374">
      <c r="B279" s="295" t="n"/>
      <c r="C279" s="196" t="n"/>
      <c r="D279" s="196" t="n"/>
      <c r="E279" s="205" t="n"/>
      <c r="F279" s="207" t="n"/>
      <c r="G279" s="207" t="n"/>
      <c r="H279" s="207" t="n"/>
      <c r="I279" s="207" t="n"/>
      <c r="J279" s="205" t="n"/>
      <c r="K279" s="197" t="n"/>
      <c r="L279" s="197" t="inlineStr">
        <is>
          <t>MAD</t>
        </is>
      </c>
      <c r="M279" s="200">
        <f>VLOOKUP(L279,'1 (A ne pas supprimer)'!$C$29:$D$34,2,FALSE)</f>
        <v/>
      </c>
      <c r="N279" s="199">
        <f>M279*K279</f>
        <v/>
      </c>
      <c r="O279" s="210" t="n">
        <v>0.2</v>
      </c>
      <c r="P279" s="198">
        <f>N279*(1+O279)</f>
        <v/>
      </c>
      <c r="AB279" s="43" t="n"/>
      <c r="AC279" s="53" t="n"/>
      <c r="AD279" s="44" t="n"/>
    </row>
    <row r="280" ht="13" customHeight="1" s="374">
      <c r="B280" s="295" t="n"/>
      <c r="C280" s="196" t="n"/>
      <c r="D280" s="196" t="n"/>
      <c r="E280" s="205" t="n"/>
      <c r="F280" s="207" t="n"/>
      <c r="G280" s="207" t="n"/>
      <c r="H280" s="207" t="n"/>
      <c r="I280" s="207" t="n"/>
      <c r="J280" s="205" t="n"/>
      <c r="K280" s="197" t="n"/>
      <c r="L280" s="197" t="inlineStr">
        <is>
          <t>MAD</t>
        </is>
      </c>
      <c r="M280" s="200">
        <f>VLOOKUP(L280,'1 (A ne pas supprimer)'!$C$29:$D$34,2,FALSE)</f>
        <v/>
      </c>
      <c r="N280" s="199">
        <f>M280*K280</f>
        <v/>
      </c>
      <c r="O280" s="210" t="n">
        <v>0.2</v>
      </c>
      <c r="P280" s="198">
        <f>N280*(1+O280)</f>
        <v/>
      </c>
      <c r="AB280" s="43" t="n"/>
      <c r="AC280" s="53" t="n"/>
      <c r="AD280" s="44" t="n"/>
    </row>
    <row r="281" ht="13" customHeight="1" s="374">
      <c r="B281" s="295" t="n"/>
      <c r="C281" s="196" t="n"/>
      <c r="D281" s="196" t="n"/>
      <c r="E281" s="205" t="n"/>
      <c r="F281" s="207" t="n"/>
      <c r="G281" s="207" t="n"/>
      <c r="H281" s="207" t="n"/>
      <c r="I281" s="207" t="n"/>
      <c r="J281" s="205" t="n"/>
      <c r="K281" s="197" t="n"/>
      <c r="L281" s="197" t="inlineStr">
        <is>
          <t>MAD</t>
        </is>
      </c>
      <c r="M281" s="200">
        <f>VLOOKUP(L281,'1 (A ne pas supprimer)'!$C$29:$D$34,2,FALSE)</f>
        <v/>
      </c>
      <c r="N281" s="199">
        <f>M281*K281</f>
        <v/>
      </c>
      <c r="O281" s="210" t="n">
        <v>0.2</v>
      </c>
      <c r="P281" s="198">
        <f>N281*(1+O281)</f>
        <v/>
      </c>
      <c r="AB281" s="43" t="n"/>
      <c r="AC281" s="53" t="n"/>
      <c r="AD281" s="44" t="n"/>
    </row>
    <row r="282" ht="13" customHeight="1" s="374">
      <c r="B282" s="295" t="n"/>
      <c r="C282" s="196" t="n"/>
      <c r="D282" s="196" t="n"/>
      <c r="E282" s="205" t="n"/>
      <c r="F282" s="207" t="n"/>
      <c r="G282" s="207" t="n"/>
      <c r="H282" s="207" t="n"/>
      <c r="I282" s="207" t="n"/>
      <c r="J282" s="205" t="n"/>
      <c r="K282" s="197" t="n"/>
      <c r="L282" s="197" t="inlineStr">
        <is>
          <t>MAD</t>
        </is>
      </c>
      <c r="M282" s="200">
        <f>VLOOKUP(L282,'1 (A ne pas supprimer)'!$C$29:$D$34,2,FALSE)</f>
        <v/>
      </c>
      <c r="N282" s="199">
        <f>M282*K282</f>
        <v/>
      </c>
      <c r="O282" s="210" t="n">
        <v>0.2</v>
      </c>
      <c r="P282" s="198">
        <f>N282*(1+O282)</f>
        <v/>
      </c>
      <c r="AB282" s="43" t="n"/>
      <c r="AC282" s="53" t="n"/>
      <c r="AD282" s="44" t="n"/>
    </row>
    <row r="283" ht="13" customHeight="1" s="374">
      <c r="B283" s="295" t="n"/>
      <c r="C283" s="196" t="n"/>
      <c r="D283" s="196" t="n"/>
      <c r="E283" s="205" t="n"/>
      <c r="F283" s="207" t="n"/>
      <c r="G283" s="207" t="n"/>
      <c r="H283" s="207" t="n"/>
      <c r="I283" s="207" t="n"/>
      <c r="J283" s="205" t="n"/>
      <c r="K283" s="197" t="n"/>
      <c r="L283" s="197" t="inlineStr">
        <is>
          <t>MAD</t>
        </is>
      </c>
      <c r="M283" s="200">
        <f>VLOOKUP(L283,'1 (A ne pas supprimer)'!$C$29:$D$34,2,FALSE)</f>
        <v/>
      </c>
      <c r="N283" s="199">
        <f>M283*K283</f>
        <v/>
      </c>
      <c r="O283" s="210" t="n">
        <v>0.2</v>
      </c>
      <c r="P283" s="198">
        <f>N283*(1+O283)</f>
        <v/>
      </c>
      <c r="AB283" s="43" t="n"/>
      <c r="AC283" s="53" t="n"/>
      <c r="AD283" s="44" t="n"/>
    </row>
    <row r="284" ht="13" customHeight="1" s="374">
      <c r="B284" s="295" t="n"/>
      <c r="C284" s="196" t="n"/>
      <c r="D284" s="196" t="n"/>
      <c r="E284" s="205" t="n"/>
      <c r="F284" s="207" t="n"/>
      <c r="G284" s="207" t="n"/>
      <c r="H284" s="207" t="n"/>
      <c r="I284" s="207" t="n"/>
      <c r="J284" s="205" t="n"/>
      <c r="K284" s="197" t="n"/>
      <c r="L284" s="197" t="inlineStr">
        <is>
          <t>MAD</t>
        </is>
      </c>
      <c r="M284" s="200">
        <f>VLOOKUP(L284,'1 (A ne pas supprimer)'!$C$29:$D$34,2,FALSE)</f>
        <v/>
      </c>
      <c r="N284" s="199">
        <f>M284*K284</f>
        <v/>
      </c>
      <c r="O284" s="210" t="n">
        <v>0.2</v>
      </c>
      <c r="P284" s="198">
        <f>N284*(1+O284)</f>
        <v/>
      </c>
      <c r="AB284" s="43" t="n"/>
      <c r="AC284" s="53" t="n"/>
      <c r="AD284" s="44" t="n"/>
    </row>
    <row r="285" ht="13" customHeight="1" s="374">
      <c r="B285" s="295" t="n"/>
      <c r="C285" s="196" t="n"/>
      <c r="D285" s="196" t="n"/>
      <c r="E285" s="205" t="n"/>
      <c r="F285" s="207" t="n"/>
      <c r="G285" s="207" t="n"/>
      <c r="H285" s="207" t="n"/>
      <c r="I285" s="207" t="n"/>
      <c r="J285" s="205" t="n"/>
      <c r="K285" s="197" t="n"/>
      <c r="L285" s="197" t="inlineStr">
        <is>
          <t>MAD</t>
        </is>
      </c>
      <c r="M285" s="200">
        <f>VLOOKUP(L285,'1 (A ne pas supprimer)'!$C$29:$D$34,2,FALSE)</f>
        <v/>
      </c>
      <c r="N285" s="199">
        <f>M285*K285</f>
        <v/>
      </c>
      <c r="O285" s="210" t="n">
        <v>0.2</v>
      </c>
      <c r="P285" s="198">
        <f>N285*(1+O285)</f>
        <v/>
      </c>
      <c r="AB285" s="43" t="n"/>
      <c r="AC285" s="53" t="n"/>
      <c r="AD285" s="44" t="n"/>
    </row>
    <row r="286" ht="13" customHeight="1" s="374">
      <c r="B286" s="295" t="n"/>
      <c r="C286" s="196" t="n"/>
      <c r="D286" s="196" t="n"/>
      <c r="E286" s="205" t="n"/>
      <c r="F286" s="207" t="n"/>
      <c r="G286" s="207" t="n"/>
      <c r="H286" s="207" t="n"/>
      <c r="I286" s="207" t="n"/>
      <c r="J286" s="205" t="n"/>
      <c r="K286" s="197" t="n"/>
      <c r="L286" s="197" t="inlineStr">
        <is>
          <t>MAD</t>
        </is>
      </c>
      <c r="M286" s="200">
        <f>VLOOKUP(L286,'1 (A ne pas supprimer)'!$C$29:$D$34,2,FALSE)</f>
        <v/>
      </c>
      <c r="N286" s="199">
        <f>M286*K286</f>
        <v/>
      </c>
      <c r="O286" s="210" t="n">
        <v>0.2</v>
      </c>
      <c r="P286" s="198">
        <f>N286*(1+O286)</f>
        <v/>
      </c>
      <c r="AB286" s="43" t="n"/>
      <c r="AC286" s="53" t="n"/>
      <c r="AD286" s="44" t="n"/>
    </row>
    <row r="287" ht="13" customHeight="1" s="374">
      <c r="B287" s="295" t="n"/>
      <c r="C287" s="196" t="n"/>
      <c r="D287" s="196" t="n"/>
      <c r="E287" s="205" t="n"/>
      <c r="F287" s="207" t="n"/>
      <c r="G287" s="207" t="n"/>
      <c r="H287" s="207" t="n"/>
      <c r="I287" s="207" t="n"/>
      <c r="J287" s="205" t="n"/>
      <c r="K287" s="197" t="n"/>
      <c r="L287" s="197" t="inlineStr">
        <is>
          <t>MAD</t>
        </is>
      </c>
      <c r="M287" s="200">
        <f>VLOOKUP(L287,'1 (A ne pas supprimer)'!$C$29:$D$34,2,FALSE)</f>
        <v/>
      </c>
      <c r="N287" s="199">
        <f>M287*K287</f>
        <v/>
      </c>
      <c r="O287" s="210" t="n">
        <v>0.2</v>
      </c>
      <c r="P287" s="198">
        <f>N287*(1+O287)</f>
        <v/>
      </c>
      <c r="AB287" s="43" t="n"/>
      <c r="AC287" s="53" t="n"/>
      <c r="AD287" s="44" t="n"/>
    </row>
    <row r="288" ht="13" customHeight="1" s="374">
      <c r="B288" s="295" t="n"/>
      <c r="C288" s="196" t="n"/>
      <c r="D288" s="196" t="n"/>
      <c r="E288" s="205" t="n"/>
      <c r="F288" s="207" t="n"/>
      <c r="G288" s="207" t="n"/>
      <c r="H288" s="207" t="n"/>
      <c r="I288" s="207" t="n"/>
      <c r="J288" s="205" t="n"/>
      <c r="K288" s="197" t="n"/>
      <c r="L288" s="197" t="inlineStr">
        <is>
          <t>MAD</t>
        </is>
      </c>
      <c r="M288" s="200">
        <f>VLOOKUP(L288,'1 (A ne pas supprimer)'!$C$29:$D$34,2,FALSE)</f>
        <v/>
      </c>
      <c r="N288" s="199">
        <f>M288*K288</f>
        <v/>
      </c>
      <c r="O288" s="210" t="n">
        <v>0.2</v>
      </c>
      <c r="P288" s="198">
        <f>N288*(1+O288)</f>
        <v/>
      </c>
      <c r="AB288" s="45" t="n"/>
      <c r="AC288" s="53" t="n"/>
      <c r="AD288" s="57" t="n"/>
    </row>
    <row r="289" ht="13" customHeight="1" s="374">
      <c r="B289" s="295" t="n"/>
      <c r="C289" s="196" t="n"/>
      <c r="D289" s="196" t="n"/>
      <c r="E289" s="205" t="n"/>
      <c r="F289" s="207" t="n"/>
      <c r="G289" s="207" t="n"/>
      <c r="H289" s="207" t="n"/>
      <c r="I289" s="207" t="n"/>
      <c r="J289" s="205" t="n"/>
      <c r="K289" s="197" t="n"/>
      <c r="L289" s="197" t="inlineStr">
        <is>
          <t>MAD</t>
        </is>
      </c>
      <c r="M289" s="200">
        <f>VLOOKUP(L289,'1 (A ne pas supprimer)'!$C$29:$D$34,2,FALSE)</f>
        <v/>
      </c>
      <c r="N289" s="199">
        <f>M289*K289</f>
        <v/>
      </c>
      <c r="O289" s="210" t="n">
        <v>0.2</v>
      </c>
      <c r="P289" s="198">
        <f>N289*(1+O289)</f>
        <v/>
      </c>
      <c r="AB289" s="45" t="n"/>
      <c r="AC289" s="53" t="n"/>
      <c r="AD289" s="57" t="n"/>
    </row>
    <row r="290" ht="13" customHeight="1" s="374">
      <c r="B290" s="295" t="n"/>
      <c r="C290" s="196" t="n"/>
      <c r="D290" s="196" t="n"/>
      <c r="E290" s="205" t="n"/>
      <c r="F290" s="207" t="n"/>
      <c r="G290" s="207" t="n"/>
      <c r="H290" s="207" t="n"/>
      <c r="I290" s="207" t="n"/>
      <c r="J290" s="205" t="n"/>
      <c r="K290" s="197" t="n"/>
      <c r="L290" s="197" t="inlineStr">
        <is>
          <t>MAD</t>
        </is>
      </c>
      <c r="M290" s="200">
        <f>VLOOKUP(L290,'1 (A ne pas supprimer)'!$C$29:$D$34,2,FALSE)</f>
        <v/>
      </c>
      <c r="N290" s="199">
        <f>M290*K290</f>
        <v/>
      </c>
      <c r="O290" s="210" t="n">
        <v>0.2</v>
      </c>
      <c r="P290" s="198">
        <f>N290*(1+O290)</f>
        <v/>
      </c>
      <c r="AB290" s="43" t="n"/>
      <c r="AC290" s="53" t="n"/>
      <c r="AD290" s="44" t="n"/>
    </row>
    <row r="291" ht="13" customHeight="1" s="374">
      <c r="B291" s="295" t="n"/>
      <c r="C291" s="196" t="n"/>
      <c r="D291" s="196" t="n"/>
      <c r="E291" s="205" t="n"/>
      <c r="F291" s="207" t="n"/>
      <c r="G291" s="207" t="n"/>
      <c r="H291" s="207" t="n"/>
      <c r="I291" s="207" t="n"/>
      <c r="J291" s="205" t="n"/>
      <c r="K291" s="197" t="n"/>
      <c r="L291" s="197" t="inlineStr">
        <is>
          <t>MAD</t>
        </is>
      </c>
      <c r="M291" s="200">
        <f>VLOOKUP(L291,'1 (A ne pas supprimer)'!$C$29:$D$34,2,FALSE)</f>
        <v/>
      </c>
      <c r="N291" s="199">
        <f>M291*K291</f>
        <v/>
      </c>
      <c r="O291" s="210" t="n">
        <v>0.2</v>
      </c>
      <c r="P291" s="198">
        <f>N291*(1+O291)</f>
        <v/>
      </c>
      <c r="AB291" s="43" t="n"/>
      <c r="AC291" s="53" t="n"/>
      <c r="AD291" s="44" t="n"/>
    </row>
    <row r="292" ht="13" customHeight="1" s="374">
      <c r="B292" s="295" t="n"/>
      <c r="C292" s="196" t="n"/>
      <c r="D292" s="196" t="n"/>
      <c r="E292" s="205" t="n"/>
      <c r="F292" s="207" t="n"/>
      <c r="G292" s="207" t="n"/>
      <c r="H292" s="207" t="n"/>
      <c r="I292" s="207" t="n"/>
      <c r="J292" s="205" t="n"/>
      <c r="K292" s="197" t="n"/>
      <c r="L292" s="197" t="inlineStr">
        <is>
          <t>MAD</t>
        </is>
      </c>
      <c r="M292" s="200">
        <f>VLOOKUP(L292,'1 (A ne pas supprimer)'!$C$29:$D$34,2,FALSE)</f>
        <v/>
      </c>
      <c r="N292" s="199">
        <f>M292*K292</f>
        <v/>
      </c>
      <c r="O292" s="210" t="n">
        <v>0.2</v>
      </c>
      <c r="P292" s="198">
        <f>N292*(1+O292)</f>
        <v/>
      </c>
      <c r="AB292" s="43" t="n"/>
      <c r="AC292" s="53" t="n"/>
      <c r="AD292" s="44" t="n"/>
    </row>
    <row r="293" ht="13" customHeight="1" s="374">
      <c r="B293" s="295" t="n"/>
      <c r="C293" s="196" t="n"/>
      <c r="D293" s="196" t="n"/>
      <c r="E293" s="205" t="n"/>
      <c r="F293" s="207" t="n"/>
      <c r="G293" s="207" t="n"/>
      <c r="H293" s="207" t="n"/>
      <c r="I293" s="207" t="n"/>
      <c r="J293" s="205" t="n"/>
      <c r="K293" s="197" t="n"/>
      <c r="L293" s="197" t="inlineStr">
        <is>
          <t>MAD</t>
        </is>
      </c>
      <c r="M293" s="200">
        <f>VLOOKUP(L293,'1 (A ne pas supprimer)'!$C$29:$D$34,2,FALSE)</f>
        <v/>
      </c>
      <c r="N293" s="199">
        <f>M293*K293</f>
        <v/>
      </c>
      <c r="O293" s="210" t="n">
        <v>0.2</v>
      </c>
      <c r="P293" s="198">
        <f>N293*(1+O293)</f>
        <v/>
      </c>
      <c r="AB293" s="43" t="n"/>
      <c r="AC293" s="53" t="n"/>
      <c r="AD293" s="44" t="n"/>
    </row>
    <row r="294" ht="13" customHeight="1" s="374">
      <c r="B294" s="295" t="n"/>
      <c r="C294" s="196" t="n"/>
      <c r="D294" s="196" t="n"/>
      <c r="E294" s="205" t="n"/>
      <c r="F294" s="207" t="n"/>
      <c r="G294" s="207" t="n"/>
      <c r="H294" s="207" t="n"/>
      <c r="I294" s="207" t="n"/>
      <c r="J294" s="205" t="n"/>
      <c r="K294" s="197" t="n"/>
      <c r="L294" s="197" t="inlineStr">
        <is>
          <t>MAD</t>
        </is>
      </c>
      <c r="M294" s="200">
        <f>VLOOKUP(L294,'1 (A ne pas supprimer)'!$C$29:$D$34,2,FALSE)</f>
        <v/>
      </c>
      <c r="N294" s="199">
        <f>M294*K294</f>
        <v/>
      </c>
      <c r="O294" s="210" t="n">
        <v>0.2</v>
      </c>
      <c r="P294" s="198">
        <f>N294*(1+O294)</f>
        <v/>
      </c>
      <c r="AB294" s="43" t="n"/>
      <c r="AC294" s="53" t="n"/>
      <c r="AD294" s="44" t="n"/>
    </row>
    <row r="295" ht="13" customHeight="1" s="374">
      <c r="B295" s="295" t="n"/>
      <c r="C295" s="196" t="n"/>
      <c r="D295" s="196" t="n"/>
      <c r="E295" s="205" t="n"/>
      <c r="F295" s="207" t="n"/>
      <c r="G295" s="207" t="n"/>
      <c r="H295" s="207" t="n"/>
      <c r="I295" s="207" t="n"/>
      <c r="J295" s="205" t="n"/>
      <c r="K295" s="197" t="n"/>
      <c r="L295" s="197" t="inlineStr">
        <is>
          <t>MAD</t>
        </is>
      </c>
      <c r="M295" s="200">
        <f>VLOOKUP(L295,'1 (A ne pas supprimer)'!$C$29:$D$34,2,FALSE)</f>
        <v/>
      </c>
      <c r="N295" s="199">
        <f>M295*K295</f>
        <v/>
      </c>
      <c r="O295" s="210" t="n">
        <v>0.2</v>
      </c>
      <c r="P295" s="198">
        <f>N295*(1+O295)</f>
        <v/>
      </c>
      <c r="AB295" s="43" t="n"/>
      <c r="AC295" s="53" t="n"/>
      <c r="AD295" s="44" t="n"/>
    </row>
    <row r="296" ht="13" customHeight="1" s="374">
      <c r="B296" s="295" t="n"/>
      <c r="C296" s="196" t="n"/>
      <c r="D296" s="196" t="n"/>
      <c r="E296" s="205" t="n"/>
      <c r="F296" s="207" t="n"/>
      <c r="G296" s="207" t="n"/>
      <c r="H296" s="207" t="n"/>
      <c r="I296" s="207" t="n"/>
      <c r="J296" s="205" t="n"/>
      <c r="K296" s="197" t="n"/>
      <c r="L296" s="197" t="inlineStr">
        <is>
          <t>MAD</t>
        </is>
      </c>
      <c r="M296" s="200">
        <f>VLOOKUP(L296,'1 (A ne pas supprimer)'!$C$29:$D$34,2,FALSE)</f>
        <v/>
      </c>
      <c r="N296" s="199">
        <f>M296*K296</f>
        <v/>
      </c>
      <c r="O296" s="210" t="n">
        <v>0.2</v>
      </c>
      <c r="P296" s="198">
        <f>N296*(1+O296)</f>
        <v/>
      </c>
      <c r="AB296" s="43" t="n"/>
      <c r="AC296" s="53" t="n"/>
      <c r="AD296" s="44" t="n"/>
    </row>
    <row r="297" ht="13" customHeight="1" s="374">
      <c r="B297" s="295" t="n"/>
      <c r="C297" s="196" t="n"/>
      <c r="D297" s="196" t="n"/>
      <c r="E297" s="205" t="n"/>
      <c r="F297" s="207" t="n"/>
      <c r="G297" s="207" t="n"/>
      <c r="H297" s="207" t="n"/>
      <c r="I297" s="207" t="n"/>
      <c r="J297" s="205" t="n"/>
      <c r="K297" s="197" t="n"/>
      <c r="L297" s="197" t="inlineStr">
        <is>
          <t>MAD</t>
        </is>
      </c>
      <c r="M297" s="200">
        <f>VLOOKUP(L297,'1 (A ne pas supprimer)'!$C$29:$D$34,2,FALSE)</f>
        <v/>
      </c>
      <c r="N297" s="199">
        <f>M297*K297</f>
        <v/>
      </c>
      <c r="O297" s="210" t="n">
        <v>0.2</v>
      </c>
      <c r="P297" s="198">
        <f>N297*(1+O297)</f>
        <v/>
      </c>
      <c r="AB297" s="43" t="n"/>
      <c r="AC297" s="53" t="n"/>
      <c r="AD297" s="44" t="n"/>
    </row>
    <row r="298" ht="13" customHeight="1" s="374">
      <c r="B298" s="295" t="n"/>
      <c r="C298" s="196" t="n"/>
      <c r="D298" s="196" t="n"/>
      <c r="E298" s="205" t="n"/>
      <c r="F298" s="207" t="n"/>
      <c r="G298" s="207" t="n"/>
      <c r="H298" s="207" t="n"/>
      <c r="I298" s="207" t="n"/>
      <c r="J298" s="205" t="n"/>
      <c r="K298" s="197" t="n"/>
      <c r="L298" s="197" t="inlineStr">
        <is>
          <t>MAD</t>
        </is>
      </c>
      <c r="M298" s="200">
        <f>VLOOKUP(L298,'1 (A ne pas supprimer)'!$C$29:$D$34,2,FALSE)</f>
        <v/>
      </c>
      <c r="N298" s="199">
        <f>M298*K298</f>
        <v/>
      </c>
      <c r="O298" s="210" t="n">
        <v>0.2</v>
      </c>
      <c r="P298" s="198">
        <f>N298*(1+O298)</f>
        <v/>
      </c>
      <c r="AB298" s="43" t="n"/>
      <c r="AC298" s="53" t="n"/>
      <c r="AD298" s="44" t="n"/>
    </row>
    <row r="299" ht="13" customHeight="1" s="374">
      <c r="B299" s="295" t="n"/>
      <c r="C299" s="196" t="n"/>
      <c r="D299" s="196" t="n"/>
      <c r="E299" s="205" t="n"/>
      <c r="F299" s="207" t="n"/>
      <c r="G299" s="207" t="n"/>
      <c r="H299" s="207" t="n"/>
      <c r="I299" s="207" t="n"/>
      <c r="J299" s="205" t="n"/>
      <c r="K299" s="197" t="n"/>
      <c r="L299" s="197" t="inlineStr">
        <is>
          <t>MAD</t>
        </is>
      </c>
      <c r="M299" s="200">
        <f>VLOOKUP(L299,'1 (A ne pas supprimer)'!$C$29:$D$34,2,FALSE)</f>
        <v/>
      </c>
      <c r="N299" s="199">
        <f>M299*K299</f>
        <v/>
      </c>
      <c r="O299" s="210" t="n">
        <v>0.2</v>
      </c>
      <c r="P299" s="198">
        <f>N299*(1+O299)</f>
        <v/>
      </c>
      <c r="AB299" s="43" t="n"/>
      <c r="AC299" s="53" t="n"/>
      <c r="AD299" s="44" t="n"/>
    </row>
    <row r="300" ht="13" customHeight="1" s="374">
      <c r="B300" s="295" t="n"/>
      <c r="C300" s="196" t="n"/>
      <c r="D300" s="196" t="n"/>
      <c r="E300" s="205" t="n"/>
      <c r="F300" s="207" t="n"/>
      <c r="G300" s="207" t="n"/>
      <c r="H300" s="207" t="n"/>
      <c r="I300" s="207" t="n"/>
      <c r="J300" s="205" t="n"/>
      <c r="K300" s="197" t="n"/>
      <c r="L300" s="197" t="inlineStr">
        <is>
          <t>MAD</t>
        </is>
      </c>
      <c r="M300" s="200">
        <f>VLOOKUP(L300,'1 (A ne pas supprimer)'!$C$29:$D$34,2,FALSE)</f>
        <v/>
      </c>
      <c r="N300" s="199">
        <f>M300*K300</f>
        <v/>
      </c>
      <c r="O300" s="210" t="n">
        <v>0.2</v>
      </c>
      <c r="P300" s="198">
        <f>N300*(1+O300)</f>
        <v/>
      </c>
      <c r="AB300" s="43" t="n"/>
      <c r="AC300" s="53" t="n"/>
      <c r="AD300" s="44" t="n"/>
    </row>
    <row r="301" ht="13" customHeight="1" s="374">
      <c r="B301" s="295" t="n"/>
      <c r="C301" s="196" t="n"/>
      <c r="D301" s="196" t="n"/>
      <c r="E301" s="205" t="n"/>
      <c r="F301" s="207" t="n"/>
      <c r="G301" s="207" t="n"/>
      <c r="H301" s="207" t="n"/>
      <c r="I301" s="207" t="n"/>
      <c r="J301" s="205" t="n"/>
      <c r="K301" s="197" t="n"/>
      <c r="L301" s="197" t="inlineStr">
        <is>
          <t>MAD</t>
        </is>
      </c>
      <c r="M301" s="200">
        <f>VLOOKUP(L301,'1 (A ne pas supprimer)'!$C$29:$D$34,2,FALSE)</f>
        <v/>
      </c>
      <c r="N301" s="199">
        <f>M301*K301</f>
        <v/>
      </c>
      <c r="O301" s="210" t="n">
        <v>0.2</v>
      </c>
      <c r="P301" s="198">
        <f>N301*(1+O301)</f>
        <v/>
      </c>
      <c r="AB301" s="43" t="n"/>
      <c r="AC301" s="53" t="n"/>
      <c r="AD301" s="44" t="n"/>
    </row>
    <row r="302" ht="13" customHeight="1" s="374">
      <c r="B302" s="295" t="n"/>
      <c r="C302" s="196" t="n"/>
      <c r="D302" s="196" t="n"/>
      <c r="E302" s="205" t="n"/>
      <c r="F302" s="207" t="n"/>
      <c r="G302" s="207" t="n"/>
      <c r="H302" s="207" t="n"/>
      <c r="I302" s="207" t="n"/>
      <c r="J302" s="205" t="n"/>
      <c r="K302" s="197" t="n"/>
      <c r="L302" s="197" t="inlineStr">
        <is>
          <t>MAD</t>
        </is>
      </c>
      <c r="M302" s="200">
        <f>VLOOKUP(L302,'1 (A ne pas supprimer)'!$C$29:$D$34,2,FALSE)</f>
        <v/>
      </c>
      <c r="N302" s="199">
        <f>M302*K302</f>
        <v/>
      </c>
      <c r="O302" s="210" t="n">
        <v>0.2</v>
      </c>
      <c r="P302" s="198">
        <f>N302*(1+O302)</f>
        <v/>
      </c>
      <c r="AB302" s="43" t="n"/>
      <c r="AC302" s="53" t="n"/>
      <c r="AD302" s="44" t="n"/>
    </row>
    <row r="303" ht="13" customHeight="1" s="374">
      <c r="B303" s="295" t="n"/>
      <c r="C303" s="196" t="n"/>
      <c r="D303" s="196" t="n"/>
      <c r="E303" s="205" t="n"/>
      <c r="F303" s="207" t="n"/>
      <c r="G303" s="207" t="n"/>
      <c r="H303" s="207" t="n"/>
      <c r="I303" s="207" t="n"/>
      <c r="J303" s="205" t="n"/>
      <c r="K303" s="197" t="n"/>
      <c r="L303" s="197" t="inlineStr">
        <is>
          <t>MAD</t>
        </is>
      </c>
      <c r="M303" s="200">
        <f>VLOOKUP(L303,'1 (A ne pas supprimer)'!$C$29:$D$34,2,FALSE)</f>
        <v/>
      </c>
      <c r="N303" s="199">
        <f>M303*K303</f>
        <v/>
      </c>
      <c r="O303" s="210" t="n">
        <v>0.2</v>
      </c>
      <c r="P303" s="198">
        <f>N303*(1+O303)</f>
        <v/>
      </c>
      <c r="AB303" s="43" t="n"/>
      <c r="AC303" s="53" t="n"/>
      <c r="AD303" s="44" t="n"/>
    </row>
    <row r="304" ht="13" customHeight="1" s="374">
      <c r="B304" s="295" t="n"/>
      <c r="C304" s="196" t="n"/>
      <c r="D304" s="196" t="n"/>
      <c r="E304" s="205" t="n"/>
      <c r="F304" s="207" t="n"/>
      <c r="G304" s="207" t="n"/>
      <c r="H304" s="207" t="n"/>
      <c r="I304" s="207" t="n"/>
      <c r="J304" s="205" t="n"/>
      <c r="K304" s="197" t="n"/>
      <c r="L304" s="197" t="inlineStr">
        <is>
          <t>MAD</t>
        </is>
      </c>
      <c r="M304" s="200">
        <f>VLOOKUP(L304,'1 (A ne pas supprimer)'!$C$29:$D$34,2,FALSE)</f>
        <v/>
      </c>
      <c r="N304" s="199">
        <f>M304*K304</f>
        <v/>
      </c>
      <c r="O304" s="210" t="n">
        <v>0.2</v>
      </c>
      <c r="P304" s="198">
        <f>N304*(1+O304)</f>
        <v/>
      </c>
      <c r="AB304" s="43" t="n"/>
      <c r="AC304" s="53" t="n"/>
      <c r="AD304" s="44" t="n"/>
    </row>
    <row r="305" ht="13" customHeight="1" s="374">
      <c r="B305" s="295" t="n"/>
      <c r="C305" s="196" t="n"/>
      <c r="D305" s="196" t="n"/>
      <c r="E305" s="205" t="n"/>
      <c r="F305" s="207" t="n"/>
      <c r="G305" s="207" t="n"/>
      <c r="H305" s="207" t="n"/>
      <c r="I305" s="207" t="n"/>
      <c r="J305" s="205" t="n"/>
      <c r="K305" s="197" t="n"/>
      <c r="L305" s="197" t="inlineStr">
        <is>
          <t>MAD</t>
        </is>
      </c>
      <c r="M305" s="200">
        <f>VLOOKUP(L305,'1 (A ne pas supprimer)'!$C$29:$D$34,2,FALSE)</f>
        <v/>
      </c>
      <c r="N305" s="199">
        <f>M305*K305</f>
        <v/>
      </c>
      <c r="O305" s="210" t="n">
        <v>0.2</v>
      </c>
      <c r="P305" s="198">
        <f>N305*(1+O305)</f>
        <v/>
      </c>
      <c r="AB305" s="43" t="n"/>
      <c r="AC305" s="53" t="n"/>
      <c r="AD305" s="44" t="n"/>
    </row>
    <row r="306" ht="13" customHeight="1" s="374">
      <c r="B306" s="295" t="n"/>
      <c r="C306" s="196" t="n"/>
      <c r="D306" s="196" t="n"/>
      <c r="E306" s="205" t="n"/>
      <c r="F306" s="207" t="n"/>
      <c r="G306" s="207" t="n"/>
      <c r="H306" s="207" t="n"/>
      <c r="I306" s="207" t="n"/>
      <c r="J306" s="205" t="n"/>
      <c r="K306" s="197" t="n"/>
      <c r="L306" s="197" t="inlineStr">
        <is>
          <t>MAD</t>
        </is>
      </c>
      <c r="M306" s="200">
        <f>VLOOKUP(L306,'1 (A ne pas supprimer)'!$C$29:$D$34,2,FALSE)</f>
        <v/>
      </c>
      <c r="N306" s="199">
        <f>M306*K306</f>
        <v/>
      </c>
      <c r="O306" s="210" t="n">
        <v>0.2</v>
      </c>
      <c r="P306" s="198">
        <f>N306*(1+O306)</f>
        <v/>
      </c>
      <c r="AB306" s="43" t="n"/>
      <c r="AC306" s="53" t="n"/>
      <c r="AD306" s="44" t="n"/>
    </row>
    <row r="307" ht="13" customHeight="1" s="374">
      <c r="B307" s="295" t="n"/>
      <c r="C307" s="196" t="n"/>
      <c r="D307" s="196" t="n"/>
      <c r="E307" s="205" t="n"/>
      <c r="F307" s="207" t="n"/>
      <c r="G307" s="207" t="n"/>
      <c r="H307" s="207" t="n"/>
      <c r="I307" s="207" t="n"/>
      <c r="J307" s="205" t="n"/>
      <c r="K307" s="197" t="n"/>
      <c r="L307" s="197" t="inlineStr">
        <is>
          <t>MAD</t>
        </is>
      </c>
      <c r="M307" s="200">
        <f>VLOOKUP(L307,'1 (A ne pas supprimer)'!$C$29:$D$34,2,FALSE)</f>
        <v/>
      </c>
      <c r="N307" s="199">
        <f>M307*K307</f>
        <v/>
      </c>
      <c r="O307" s="210" t="n">
        <v>0.2</v>
      </c>
      <c r="P307" s="198">
        <f>N307*(1+O307)</f>
        <v/>
      </c>
      <c r="AB307" s="43" t="n"/>
      <c r="AC307" s="53" t="n"/>
      <c r="AD307" s="44" t="n"/>
    </row>
    <row r="308" ht="13" customHeight="1" s="374">
      <c r="B308" s="295" t="n"/>
      <c r="C308" s="196" t="n"/>
      <c r="D308" s="196" t="n"/>
      <c r="E308" s="205" t="n"/>
      <c r="F308" s="207" t="n"/>
      <c r="G308" s="207" t="n"/>
      <c r="H308" s="207" t="n"/>
      <c r="I308" s="207" t="n"/>
      <c r="J308" s="205" t="n"/>
      <c r="K308" s="197" t="n"/>
      <c r="L308" s="197" t="inlineStr">
        <is>
          <t>MAD</t>
        </is>
      </c>
      <c r="M308" s="200">
        <f>VLOOKUP(L308,'1 (A ne pas supprimer)'!$C$29:$D$34,2,FALSE)</f>
        <v/>
      </c>
      <c r="N308" s="199">
        <f>M308*K308</f>
        <v/>
      </c>
      <c r="O308" s="210" t="n">
        <v>0.2</v>
      </c>
      <c r="P308" s="198">
        <f>N308*(1+O308)</f>
        <v/>
      </c>
      <c r="AB308" s="43" t="n"/>
      <c r="AC308" s="53" t="n"/>
      <c r="AD308" s="44" t="n"/>
    </row>
    <row r="309" ht="13" customHeight="1" s="374">
      <c r="B309" s="295" t="n"/>
      <c r="C309" s="196" t="n"/>
      <c r="D309" s="196" t="n"/>
      <c r="E309" s="205" t="n"/>
      <c r="F309" s="207" t="n"/>
      <c r="G309" s="207" t="n"/>
      <c r="H309" s="207" t="n"/>
      <c r="I309" s="207" t="n"/>
      <c r="J309" s="205" t="n"/>
      <c r="K309" s="197" t="n"/>
      <c r="L309" s="197" t="inlineStr">
        <is>
          <t>MAD</t>
        </is>
      </c>
      <c r="M309" s="200">
        <f>VLOOKUP(L309,'1 (A ne pas supprimer)'!$C$29:$D$34,2,FALSE)</f>
        <v/>
      </c>
      <c r="N309" s="199">
        <f>M309*K309</f>
        <v/>
      </c>
      <c r="O309" s="210" t="n">
        <v>0.2</v>
      </c>
      <c r="P309" s="198">
        <f>N309*(1+O309)</f>
        <v/>
      </c>
      <c r="AB309" s="43" t="n"/>
      <c r="AC309" s="53" t="n"/>
      <c r="AD309" s="44" t="n"/>
    </row>
    <row r="310" ht="13" customHeight="1" s="374">
      <c r="B310" s="295" t="n"/>
      <c r="C310" s="196" t="n"/>
      <c r="D310" s="196" t="n"/>
      <c r="E310" s="205" t="n"/>
      <c r="F310" s="207" t="n"/>
      <c r="G310" s="207" t="n"/>
      <c r="H310" s="207" t="n"/>
      <c r="I310" s="207" t="n"/>
      <c r="J310" s="205" t="n"/>
      <c r="K310" s="197" t="n"/>
      <c r="L310" s="197" t="inlineStr">
        <is>
          <t>MAD</t>
        </is>
      </c>
      <c r="M310" s="200">
        <f>VLOOKUP(L310,'1 (A ne pas supprimer)'!$C$29:$D$34,2,FALSE)</f>
        <v/>
      </c>
      <c r="N310" s="199">
        <f>M310*K310</f>
        <v/>
      </c>
      <c r="O310" s="210" t="n">
        <v>0.2</v>
      </c>
      <c r="P310" s="198">
        <f>N310*(1+O310)</f>
        <v/>
      </c>
      <c r="AB310" s="43" t="n"/>
      <c r="AC310" s="53" t="n"/>
      <c r="AD310" s="44" t="n"/>
    </row>
    <row r="311" ht="13" customHeight="1" s="374">
      <c r="B311" s="295" t="n"/>
      <c r="C311" s="196" t="n"/>
      <c r="D311" s="196" t="n"/>
      <c r="E311" s="205" t="n"/>
      <c r="F311" s="207" t="n"/>
      <c r="G311" s="207" t="n"/>
      <c r="H311" s="207" t="n"/>
      <c r="I311" s="207" t="n"/>
      <c r="J311" s="205" t="n"/>
      <c r="K311" s="197" t="n"/>
      <c r="L311" s="197" t="inlineStr">
        <is>
          <t>MAD</t>
        </is>
      </c>
      <c r="M311" s="200">
        <f>VLOOKUP(L311,'1 (A ne pas supprimer)'!$C$29:$D$34,2,FALSE)</f>
        <v/>
      </c>
      <c r="N311" s="199">
        <f>M311*K311</f>
        <v/>
      </c>
      <c r="O311" s="210" t="n">
        <v>0.2</v>
      </c>
      <c r="P311" s="198">
        <f>N311*(1+O311)</f>
        <v/>
      </c>
      <c r="AB311" s="43" t="n"/>
      <c r="AC311" s="53" t="n"/>
      <c r="AD311" s="44" t="n"/>
    </row>
    <row r="312" ht="13" customHeight="1" s="374">
      <c r="B312" s="295" t="n"/>
      <c r="C312" s="196" t="n"/>
      <c r="D312" s="196" t="n"/>
      <c r="E312" s="205" t="n"/>
      <c r="F312" s="207" t="n"/>
      <c r="G312" s="207" t="n"/>
      <c r="H312" s="207" t="n"/>
      <c r="I312" s="207" t="n"/>
      <c r="J312" s="205" t="n"/>
      <c r="K312" s="197" t="n"/>
      <c r="L312" s="197" t="inlineStr">
        <is>
          <t>MAD</t>
        </is>
      </c>
      <c r="M312" s="200">
        <f>VLOOKUP(L312,'1 (A ne pas supprimer)'!$C$29:$D$34,2,FALSE)</f>
        <v/>
      </c>
      <c r="N312" s="199">
        <f>M312*K312</f>
        <v/>
      </c>
      <c r="O312" s="210" t="n">
        <v>0.2</v>
      </c>
      <c r="P312" s="198">
        <f>N312*(1+O312)</f>
        <v/>
      </c>
      <c r="AB312" s="43" t="n"/>
      <c r="AC312" s="53" t="n"/>
      <c r="AD312" s="44" t="n"/>
    </row>
    <row r="313" ht="13" customHeight="1" s="374">
      <c r="B313" s="295" t="n"/>
      <c r="C313" s="196" t="n"/>
      <c r="D313" s="196" t="n"/>
      <c r="E313" s="205" t="n"/>
      <c r="F313" s="207" t="n"/>
      <c r="G313" s="207" t="n"/>
      <c r="H313" s="207" t="n"/>
      <c r="I313" s="207" t="n"/>
      <c r="J313" s="205" t="n"/>
      <c r="K313" s="197" t="n"/>
      <c r="L313" s="197" t="inlineStr">
        <is>
          <t>MAD</t>
        </is>
      </c>
      <c r="M313" s="200">
        <f>VLOOKUP(L313,'1 (A ne pas supprimer)'!$C$29:$D$34,2,FALSE)</f>
        <v/>
      </c>
      <c r="N313" s="199">
        <f>M313*K313</f>
        <v/>
      </c>
      <c r="O313" s="210" t="n">
        <v>0.2</v>
      </c>
      <c r="P313" s="198">
        <f>N313*(1+O313)</f>
        <v/>
      </c>
      <c r="AB313" s="43" t="n"/>
      <c r="AC313" s="53" t="n"/>
      <c r="AD313" s="44" t="n"/>
    </row>
    <row r="314" ht="13" customHeight="1" s="374">
      <c r="B314" s="295" t="n"/>
      <c r="C314" s="196" t="n"/>
      <c r="D314" s="196" t="n"/>
      <c r="E314" s="205" t="n"/>
      <c r="F314" s="207" t="n"/>
      <c r="G314" s="207" t="n"/>
      <c r="H314" s="207" t="n"/>
      <c r="I314" s="207" t="n"/>
      <c r="J314" s="205" t="n"/>
      <c r="K314" s="197" t="n"/>
      <c r="L314" s="197" t="inlineStr">
        <is>
          <t>MAD</t>
        </is>
      </c>
      <c r="M314" s="200">
        <f>VLOOKUP(L314,'1 (A ne pas supprimer)'!$C$29:$D$34,2,FALSE)</f>
        <v/>
      </c>
      <c r="N314" s="199">
        <f>M314*K314</f>
        <v/>
      </c>
      <c r="O314" s="210" t="n">
        <v>0.2</v>
      </c>
      <c r="P314" s="198">
        <f>N314*(1+O314)</f>
        <v/>
      </c>
      <c r="AB314" s="43" t="n"/>
      <c r="AC314" s="53" t="n"/>
      <c r="AD314" s="44" t="n"/>
    </row>
    <row r="315" ht="13" customHeight="1" s="374">
      <c r="B315" s="295" t="n"/>
      <c r="C315" s="196" t="n"/>
      <c r="D315" s="196" t="n"/>
      <c r="E315" s="205" t="n"/>
      <c r="F315" s="207" t="n"/>
      <c r="G315" s="207" t="n"/>
      <c r="H315" s="207" t="n"/>
      <c r="I315" s="207" t="n"/>
      <c r="J315" s="205" t="n"/>
      <c r="K315" s="197" t="n"/>
      <c r="L315" s="197" t="inlineStr">
        <is>
          <t>MAD</t>
        </is>
      </c>
      <c r="M315" s="200">
        <f>VLOOKUP(L315,'1 (A ne pas supprimer)'!$C$29:$D$34,2,FALSE)</f>
        <v/>
      </c>
      <c r="N315" s="199">
        <f>M315*K315</f>
        <v/>
      </c>
      <c r="O315" s="210" t="n">
        <v>0.2</v>
      </c>
      <c r="P315" s="198">
        <f>N315*(1+O315)</f>
        <v/>
      </c>
      <c r="AB315" s="43" t="n"/>
      <c r="AC315" s="53" t="n"/>
      <c r="AD315" s="44" t="n"/>
    </row>
    <row r="316" ht="13" customHeight="1" s="374">
      <c r="B316" s="295" t="n"/>
      <c r="C316" s="196" t="n"/>
      <c r="D316" s="196" t="n"/>
      <c r="E316" s="205" t="n"/>
      <c r="F316" s="207" t="n"/>
      <c r="G316" s="207" t="n"/>
      <c r="H316" s="207" t="n"/>
      <c r="I316" s="207" t="n"/>
      <c r="J316" s="205" t="n"/>
      <c r="K316" s="197" t="n"/>
      <c r="L316" s="197" t="inlineStr">
        <is>
          <t>MAD</t>
        </is>
      </c>
      <c r="M316" s="200">
        <f>VLOOKUP(L316,'1 (A ne pas supprimer)'!$C$29:$D$34,2,FALSE)</f>
        <v/>
      </c>
      <c r="N316" s="199">
        <f>M316*K316</f>
        <v/>
      </c>
      <c r="O316" s="210" t="n">
        <v>0.2</v>
      </c>
      <c r="P316" s="198">
        <f>N316*(1+O316)</f>
        <v/>
      </c>
      <c r="AB316" s="43" t="n"/>
      <c r="AC316" s="53" t="n"/>
      <c r="AD316" s="44" t="n"/>
    </row>
    <row r="317" ht="13" customHeight="1" s="374">
      <c r="B317" s="295" t="n"/>
      <c r="C317" s="196" t="n"/>
      <c r="D317" s="196" t="n"/>
      <c r="E317" s="205" t="n"/>
      <c r="F317" s="207" t="n"/>
      <c r="G317" s="207" t="n"/>
      <c r="H317" s="207" t="n"/>
      <c r="I317" s="207" t="n"/>
      <c r="J317" s="205" t="n"/>
      <c r="K317" s="197" t="n"/>
      <c r="L317" s="197" t="inlineStr">
        <is>
          <t>MAD</t>
        </is>
      </c>
      <c r="M317" s="200">
        <f>VLOOKUP(L317,'1 (A ne pas supprimer)'!$C$29:$D$34,2,FALSE)</f>
        <v/>
      </c>
      <c r="N317" s="199">
        <f>M317*K317</f>
        <v/>
      </c>
      <c r="O317" s="210" t="n">
        <v>0.2</v>
      </c>
      <c r="P317" s="198">
        <f>N317*(1+O317)</f>
        <v/>
      </c>
      <c r="AB317" s="43" t="n"/>
      <c r="AC317" s="53" t="n"/>
      <c r="AD317" s="44" t="n"/>
    </row>
    <row r="318" ht="13" customHeight="1" s="374">
      <c r="B318" s="295" t="n"/>
      <c r="C318" s="196" t="n"/>
      <c r="D318" s="196" t="n"/>
      <c r="E318" s="205" t="n"/>
      <c r="F318" s="207" t="n"/>
      <c r="G318" s="207" t="n"/>
      <c r="H318" s="207" t="n"/>
      <c r="I318" s="207" t="n"/>
      <c r="J318" s="205" t="n"/>
      <c r="K318" s="197" t="n"/>
      <c r="L318" s="197" t="inlineStr">
        <is>
          <t>MAD</t>
        </is>
      </c>
      <c r="M318" s="200">
        <f>VLOOKUP(L318,'1 (A ne pas supprimer)'!$C$29:$D$34,2,FALSE)</f>
        <v/>
      </c>
      <c r="N318" s="199">
        <f>M318*K318</f>
        <v/>
      </c>
      <c r="O318" s="210" t="n">
        <v>0.2</v>
      </c>
      <c r="P318" s="198">
        <f>N318*(1+O318)</f>
        <v/>
      </c>
      <c r="AB318" s="43" t="n"/>
      <c r="AC318" s="53" t="n"/>
      <c r="AD318" s="44" t="n"/>
    </row>
    <row r="319" ht="13" customHeight="1" s="374">
      <c r="B319" s="295" t="n"/>
      <c r="C319" s="196" t="n"/>
      <c r="D319" s="196" t="n"/>
      <c r="E319" s="205" t="n"/>
      <c r="F319" s="207" t="n"/>
      <c r="G319" s="207" t="n"/>
      <c r="H319" s="207" t="n"/>
      <c r="I319" s="207" t="n"/>
      <c r="J319" s="205" t="n"/>
      <c r="K319" s="197" t="n"/>
      <c r="L319" s="197" t="inlineStr">
        <is>
          <t>MAD</t>
        </is>
      </c>
      <c r="M319" s="200">
        <f>VLOOKUP(L319,'1 (A ne pas supprimer)'!$C$29:$D$34,2,FALSE)</f>
        <v/>
      </c>
      <c r="N319" s="199">
        <f>M319*K319</f>
        <v/>
      </c>
      <c r="O319" s="210" t="n">
        <v>0.2</v>
      </c>
      <c r="P319" s="198">
        <f>N319*(1+O319)</f>
        <v/>
      </c>
      <c r="AB319" s="45" t="n"/>
      <c r="AC319" s="53" t="n"/>
      <c r="AD319" s="57" t="n"/>
    </row>
    <row r="320" ht="13" customHeight="1" s="374">
      <c r="B320" s="295" t="n"/>
      <c r="C320" s="196" t="n"/>
      <c r="D320" s="196" t="n"/>
      <c r="E320" s="205" t="n"/>
      <c r="F320" s="207" t="n"/>
      <c r="G320" s="207" t="n"/>
      <c r="H320" s="207" t="n"/>
      <c r="I320" s="207" t="n"/>
      <c r="J320" s="205" t="n"/>
      <c r="K320" s="197" t="n"/>
      <c r="L320" s="197" t="inlineStr">
        <is>
          <t>MAD</t>
        </is>
      </c>
      <c r="M320" s="200">
        <f>VLOOKUP(L320,'1 (A ne pas supprimer)'!$C$29:$D$34,2,FALSE)</f>
        <v/>
      </c>
      <c r="N320" s="199">
        <f>M320*K320</f>
        <v/>
      </c>
      <c r="O320" s="210" t="n">
        <v>0.2</v>
      </c>
      <c r="P320" s="198">
        <f>N320*(1+O320)</f>
        <v/>
      </c>
      <c r="AB320" s="45" t="n"/>
      <c r="AC320" s="53" t="n"/>
      <c r="AD320" s="57" t="n"/>
    </row>
    <row r="321" ht="2.25" customHeight="1" s="374"/>
    <row r="322" ht="13" customHeight="1" s="374" thickBot="1">
      <c r="B322" s="204" t="inlineStr">
        <is>
          <t>Total - Matériel d'équipement et de manutention</t>
        </is>
      </c>
      <c r="C322" s="204" t="n"/>
      <c r="D322" s="381" t="n"/>
      <c r="E322" s="201" t="n"/>
      <c r="F322" s="50" t="n"/>
      <c r="G322" s="50" t="n"/>
      <c r="H322" s="50" t="n"/>
      <c r="I322" s="50" t="n"/>
      <c r="J322" s="201" t="n"/>
      <c r="K322" s="394" t="n"/>
      <c r="L322" s="394" t="n"/>
      <c r="M322" s="394" t="n"/>
      <c r="N322" s="203">
        <f>SUM(N170:N320)</f>
        <v/>
      </c>
      <c r="O322" s="211" t="n"/>
      <c r="P322" s="203">
        <f>SUM(P170:P320)</f>
        <v/>
      </c>
    </row>
    <row r="323" ht="22.5" customHeight="1" s="374">
      <c r="F323" s="380" t="n"/>
    </row>
    <row r="324" ht="13" customHeight="1" s="374">
      <c r="B324" s="381" t="inlineStr">
        <is>
          <t>Frais préliminaires</t>
        </is>
      </c>
      <c r="D324" s="381" t="n"/>
      <c r="F324" s="194" t="n"/>
      <c r="G324" s="194" t="n"/>
      <c r="H324" s="194" t="n"/>
      <c r="I324" s="194" t="n"/>
      <c r="K324" s="192" t="inlineStr">
        <is>
          <t>Montant HT (en devise)</t>
        </is>
      </c>
      <c r="L324" s="193" t="inlineStr">
        <is>
          <t>Devise</t>
        </is>
      </c>
      <c r="M324" s="193" t="inlineStr">
        <is>
          <t>Taux</t>
        </is>
      </c>
      <c r="N324" s="192" t="inlineStr">
        <is>
          <t>Montant HT (en MAD)</t>
        </is>
      </c>
      <c r="O324" s="192" t="inlineStr">
        <is>
          <t>Taux de TVA</t>
        </is>
      </c>
      <c r="P324" s="192" t="inlineStr">
        <is>
          <t>Montant TTC (en MAD)</t>
        </is>
      </c>
    </row>
    <row r="325" ht="2.25" customHeight="1" s="374">
      <c r="B325" s="186" t="n"/>
      <c r="C325" s="187" t="n"/>
      <c r="D325" s="187" t="n"/>
      <c r="F325" s="49" t="n"/>
      <c r="G325" s="49" t="n"/>
      <c r="H325" s="49" t="n"/>
      <c r="I325" s="49" t="n"/>
      <c r="K325" s="188" t="n"/>
      <c r="N325" s="189" t="n"/>
      <c r="O325" s="189" t="n"/>
      <c r="P325" s="189" t="n"/>
    </row>
    <row r="326" ht="13" customHeight="1" s="374">
      <c r="B326" s="295" t="n">
        <v>2026</v>
      </c>
      <c r="C326" s="208" t="inlineStr">
        <is>
          <t>Frais préliminaires (constitution, études, BP, autorisations)</t>
        </is>
      </c>
      <c r="D326" s="303" t="inlineStr">
        <is>
          <t>Neuf</t>
        </is>
      </c>
      <c r="E326" s="205" t="n"/>
      <c r="F326" s="207" t="n"/>
      <c r="G326" s="207" t="n"/>
      <c r="H326" s="207" t="n"/>
      <c r="I326" s="207" t="inlineStr">
        <is>
          <t>À compléter (devis fournisseur)</t>
        </is>
      </c>
      <c r="J326" s="205" t="n"/>
      <c r="K326" s="197" t="n">
        <v>31667</v>
      </c>
      <c r="L326" s="197" t="inlineStr">
        <is>
          <t>MAD</t>
        </is>
      </c>
      <c r="M326" s="200">
        <f>VLOOKUP(L326,'1 (A ne pas supprimer)'!$C$29:$D$34,2,FALSE)</f>
        <v/>
      </c>
      <c r="N326" s="199">
        <f>M326*K326</f>
        <v/>
      </c>
      <c r="O326" s="210" t="n">
        <v>0.2</v>
      </c>
      <c r="P326" s="198">
        <f>N326*(1+O326)</f>
        <v/>
      </c>
      <c r="T326" s="382" t="n"/>
      <c r="AB326" s="43" t="n"/>
      <c r="AC326" s="53" t="n"/>
      <c r="AD326" s="44" t="n"/>
    </row>
    <row r="327" ht="13" customHeight="1" s="374">
      <c r="B327" s="295" t="n"/>
      <c r="C327" s="208" t="inlineStr">
        <is>
          <t xml:space="preserve">Frais intercalaires </t>
        </is>
      </c>
      <c r="D327" s="303" t="n"/>
      <c r="E327" s="205" t="n"/>
      <c r="F327" s="207" t="n"/>
      <c r="G327" s="207" t="n"/>
      <c r="H327" s="207" t="n"/>
      <c r="I327" s="207" t="n"/>
      <c r="J327" s="205" t="n"/>
      <c r="K327" s="197" t="n"/>
      <c r="L327" s="197" t="inlineStr">
        <is>
          <t>MAD</t>
        </is>
      </c>
      <c r="M327" s="200">
        <f>VLOOKUP(L327,'1 (A ne pas supprimer)'!$C$29:$D$34,2,FALSE)</f>
        <v/>
      </c>
      <c r="N327" s="199">
        <f>M327*K327</f>
        <v/>
      </c>
      <c r="O327" s="210" t="n">
        <v>0.2</v>
      </c>
      <c r="P327" s="198">
        <f>N327*(1+O327)</f>
        <v/>
      </c>
      <c r="AB327" s="43" t="n"/>
      <c r="AC327" s="53" t="n"/>
      <c r="AD327" s="44" t="n"/>
    </row>
    <row r="328" ht="13" customHeight="1" s="374">
      <c r="B328" s="295" t="n"/>
      <c r="C328" s="208" t="inlineStr">
        <is>
          <t xml:space="preserve">Frais intercalaires </t>
        </is>
      </c>
      <c r="D328" s="303" t="n"/>
      <c r="E328" s="205" t="n"/>
      <c r="F328" s="207" t="n"/>
      <c r="G328" s="207" t="n"/>
      <c r="H328" s="207" t="n"/>
      <c r="I328" s="207" t="n"/>
      <c r="J328" s="205" t="n"/>
      <c r="K328" s="197" t="n"/>
      <c r="L328" s="197" t="inlineStr">
        <is>
          <t>MAD</t>
        </is>
      </c>
      <c r="M328" s="200">
        <f>VLOOKUP(L328,'1 (A ne pas supprimer)'!$C$29:$D$34,2,FALSE)</f>
        <v/>
      </c>
      <c r="N328" s="199">
        <f>M328*K328</f>
        <v/>
      </c>
      <c r="O328" s="210" t="n">
        <v>0.2</v>
      </c>
      <c r="P328" s="198">
        <f>N328*(1+O328)</f>
        <v/>
      </c>
      <c r="AB328" s="43" t="n"/>
      <c r="AC328" s="53" t="n"/>
      <c r="AD328" s="44" t="n"/>
    </row>
    <row r="329" ht="13" customHeight="1" s="374">
      <c r="B329" s="295" t="n"/>
      <c r="C329" s="208" t="inlineStr">
        <is>
          <t xml:space="preserve">Frais intercalaires </t>
        </is>
      </c>
      <c r="D329" s="303" t="n"/>
      <c r="E329" s="205" t="n"/>
      <c r="F329" s="207" t="n"/>
      <c r="G329" s="207" t="n"/>
      <c r="H329" s="207" t="n"/>
      <c r="I329" s="207" t="n"/>
      <c r="J329" s="205" t="n"/>
      <c r="K329" s="197" t="n"/>
      <c r="L329" s="197" t="inlineStr">
        <is>
          <t>MAD</t>
        </is>
      </c>
      <c r="M329" s="200">
        <f>VLOOKUP(L329,'1 (A ne pas supprimer)'!$C$29:$D$34,2,FALSE)</f>
        <v/>
      </c>
      <c r="N329" s="199">
        <f>M329*K329</f>
        <v/>
      </c>
      <c r="O329" s="210" t="n">
        <v>0.2</v>
      </c>
      <c r="P329" s="198">
        <f>N329*(1+O329)</f>
        <v/>
      </c>
      <c r="AB329" s="43" t="n"/>
      <c r="AC329" s="53" t="n"/>
      <c r="AD329" s="44" t="n"/>
    </row>
    <row r="330" ht="13" customHeight="1" s="374">
      <c r="B330" s="295" t="n"/>
      <c r="C330" s="208" t="inlineStr">
        <is>
          <t xml:space="preserve">Frais intercalaires </t>
        </is>
      </c>
      <c r="D330" s="303" t="n"/>
      <c r="E330" s="205" t="n"/>
      <c r="F330" s="207" t="n"/>
      <c r="G330" s="207" t="n"/>
      <c r="H330" s="207" t="n"/>
      <c r="I330" s="207" t="n"/>
      <c r="J330" s="205" t="n"/>
      <c r="K330" s="197" t="n"/>
      <c r="L330" s="197" t="inlineStr">
        <is>
          <t>MAD</t>
        </is>
      </c>
      <c r="M330" s="200">
        <f>VLOOKUP(L330,'1 (A ne pas supprimer)'!$C$29:$D$34,2,FALSE)</f>
        <v/>
      </c>
      <c r="N330" s="199">
        <f>M330*K330</f>
        <v/>
      </c>
      <c r="O330" s="210" t="n">
        <v>0.2</v>
      </c>
      <c r="P330" s="198">
        <f>N330*(1+O330)</f>
        <v/>
      </c>
      <c r="AB330" s="43" t="n"/>
      <c r="AC330" s="53" t="n"/>
      <c r="AD330" s="44" t="n"/>
    </row>
    <row r="331" ht="13" customHeight="1" s="374">
      <c r="B331" s="295" t="n"/>
      <c r="C331" s="208" t="inlineStr">
        <is>
          <t xml:space="preserve">Etudes </t>
        </is>
      </c>
      <c r="D331" s="303" t="n"/>
      <c r="E331" s="205" t="n"/>
      <c r="F331" s="207" t="n"/>
      <c r="G331" s="207" t="n"/>
      <c r="H331" s="207" t="n"/>
      <c r="I331" s="207" t="n"/>
      <c r="J331" s="205" t="n"/>
      <c r="K331" s="197" t="n"/>
      <c r="L331" s="197" t="inlineStr">
        <is>
          <t>MAD</t>
        </is>
      </c>
      <c r="M331" s="200">
        <f>VLOOKUP(L331,'1 (A ne pas supprimer)'!$C$29:$D$34,2,FALSE)</f>
        <v/>
      </c>
      <c r="N331" s="199">
        <f>M331*K331</f>
        <v/>
      </c>
      <c r="O331" s="210" t="n">
        <v>0.2</v>
      </c>
      <c r="P331" s="198">
        <f>N331*(1+O331)</f>
        <v/>
      </c>
      <c r="AB331" s="43" t="n"/>
      <c r="AC331" s="53" t="n"/>
      <c r="AD331" s="44" t="n"/>
    </row>
    <row r="332" ht="13" customHeight="1" s="374">
      <c r="B332" s="295" t="n"/>
      <c r="C332" s="208" t="inlineStr">
        <is>
          <t xml:space="preserve">Etudes </t>
        </is>
      </c>
      <c r="D332" s="303" t="n"/>
      <c r="E332" s="205" t="n"/>
      <c r="F332" s="207" t="n"/>
      <c r="G332" s="207" t="n"/>
      <c r="H332" s="207" t="n"/>
      <c r="I332" s="207" t="n"/>
      <c r="J332" s="205" t="n"/>
      <c r="K332" s="197" t="n"/>
      <c r="L332" s="197" t="inlineStr">
        <is>
          <t>MAD</t>
        </is>
      </c>
      <c r="M332" s="200">
        <f>VLOOKUP(L332,'1 (A ne pas supprimer)'!$C$29:$D$34,2,FALSE)</f>
        <v/>
      </c>
      <c r="N332" s="199">
        <f>M332*K332</f>
        <v/>
      </c>
      <c r="O332" s="210" t="n">
        <v>0.2</v>
      </c>
      <c r="P332" s="198">
        <f>N332*(1+O332)</f>
        <v/>
      </c>
      <c r="AB332" s="43" t="n"/>
      <c r="AC332" s="53" t="n"/>
      <c r="AD332" s="44" t="n"/>
    </row>
    <row r="333" ht="13" customHeight="1" s="374">
      <c r="B333" s="295" t="n"/>
      <c r="C333" s="208" t="inlineStr">
        <is>
          <t xml:space="preserve">Etudes </t>
        </is>
      </c>
      <c r="D333" s="303" t="n"/>
      <c r="E333" s="205" t="n"/>
      <c r="F333" s="207" t="n"/>
      <c r="G333" s="207" t="n"/>
      <c r="H333" s="207" t="n"/>
      <c r="I333" s="207" t="n"/>
      <c r="J333" s="205" t="n"/>
      <c r="K333" s="197" t="n"/>
      <c r="L333" s="197" t="inlineStr">
        <is>
          <t>MAD</t>
        </is>
      </c>
      <c r="M333" s="200">
        <f>VLOOKUP(L333,'1 (A ne pas supprimer)'!$C$29:$D$34,2,FALSE)</f>
        <v/>
      </c>
      <c r="N333" s="199">
        <f>M333*K333</f>
        <v/>
      </c>
      <c r="O333" s="210" t="n">
        <v>0.2</v>
      </c>
      <c r="P333" s="198">
        <f>N333*(1+O333)</f>
        <v/>
      </c>
      <c r="AB333" s="43" t="n"/>
      <c r="AC333" s="53" t="n"/>
      <c r="AD333" s="44" t="n"/>
    </row>
    <row r="334" ht="13" customHeight="1" s="374">
      <c r="B334" s="295" t="n"/>
      <c r="C334" s="208" t="inlineStr">
        <is>
          <t xml:space="preserve">Etudes </t>
        </is>
      </c>
      <c r="D334" s="303" t="n"/>
      <c r="E334" s="205" t="n"/>
      <c r="F334" s="207" t="n"/>
      <c r="G334" s="207" t="n"/>
      <c r="H334" s="207" t="n"/>
      <c r="I334" s="207" t="n"/>
      <c r="J334" s="205" t="n"/>
      <c r="K334" s="197" t="n"/>
      <c r="L334" s="197" t="inlineStr">
        <is>
          <t>MAD</t>
        </is>
      </c>
      <c r="M334" s="200">
        <f>VLOOKUP(L334,'1 (A ne pas supprimer)'!$C$29:$D$34,2,FALSE)</f>
        <v/>
      </c>
      <c r="N334" s="199">
        <f>M334*K334</f>
        <v/>
      </c>
      <c r="O334" s="210" t="n">
        <v>0.2</v>
      </c>
      <c r="P334" s="198">
        <f>N334*(1+O334)</f>
        <v/>
      </c>
      <c r="AB334" s="43" t="n"/>
      <c r="AC334" s="53" t="n"/>
      <c r="AD334" s="44" t="n"/>
    </row>
    <row r="335" ht="13" customHeight="1" s="374">
      <c r="B335" s="295" t="n"/>
      <c r="C335" s="208" t="inlineStr">
        <is>
          <t xml:space="preserve">Etudes </t>
        </is>
      </c>
      <c r="D335" s="303" t="n"/>
      <c r="E335" s="205" t="n"/>
      <c r="F335" s="207" t="n"/>
      <c r="G335" s="207" t="n"/>
      <c r="H335" s="207" t="n"/>
      <c r="I335" s="207" t="n"/>
      <c r="J335" s="205" t="n"/>
      <c r="K335" s="197" t="n"/>
      <c r="L335" s="197" t="inlineStr">
        <is>
          <t>MAD</t>
        </is>
      </c>
      <c r="M335" s="200">
        <f>VLOOKUP(L335,'1 (A ne pas supprimer)'!$C$29:$D$34,2,FALSE)</f>
        <v/>
      </c>
      <c r="N335" s="199">
        <f>M335*K335</f>
        <v/>
      </c>
      <c r="O335" s="210" t="n">
        <v>0.2</v>
      </c>
      <c r="P335" s="198">
        <f>N335*(1+O335)</f>
        <v/>
      </c>
      <c r="AB335" s="43" t="n"/>
      <c r="AC335" s="53" t="n"/>
      <c r="AD335" s="44" t="n"/>
    </row>
    <row r="336" ht="13" customHeight="1" s="374">
      <c r="B336" s="295" t="n"/>
      <c r="C336" s="208" t="inlineStr">
        <is>
          <t xml:space="preserve">Assistance technique &amp; conseils </t>
        </is>
      </c>
      <c r="D336" s="303" t="n"/>
      <c r="E336" s="205" t="n"/>
      <c r="F336" s="207" t="n"/>
      <c r="G336" s="207" t="n"/>
      <c r="H336" s="207" t="n"/>
      <c r="I336" s="207" t="n"/>
      <c r="J336" s="205" t="n"/>
      <c r="K336" s="197" t="n"/>
      <c r="L336" s="197" t="inlineStr">
        <is>
          <t>MAD</t>
        </is>
      </c>
      <c r="M336" s="200">
        <f>VLOOKUP(L336,'1 (A ne pas supprimer)'!$C$29:$D$34,2,FALSE)</f>
        <v/>
      </c>
      <c r="N336" s="199">
        <f>M336*K336</f>
        <v/>
      </c>
      <c r="O336" s="210" t="n">
        <v>0.2</v>
      </c>
      <c r="P336" s="198">
        <f>N336*(1+O336)</f>
        <v/>
      </c>
      <c r="AB336" s="43" t="n"/>
      <c r="AC336" s="53" t="n"/>
      <c r="AD336" s="44" t="n"/>
    </row>
    <row r="337" ht="13" customHeight="1" s="374">
      <c r="B337" s="295" t="n"/>
      <c r="C337" s="208" t="inlineStr">
        <is>
          <t xml:space="preserve">Assistance technique &amp; conseils </t>
        </is>
      </c>
      <c r="D337" s="303" t="n"/>
      <c r="E337" s="205" t="n"/>
      <c r="F337" s="207" t="n"/>
      <c r="G337" s="207" t="n"/>
      <c r="H337" s="207" t="n"/>
      <c r="I337" s="207" t="n"/>
      <c r="J337" s="205" t="n"/>
      <c r="K337" s="197" t="n"/>
      <c r="L337" s="197" t="inlineStr">
        <is>
          <t>MAD</t>
        </is>
      </c>
      <c r="M337" s="200">
        <f>VLOOKUP(L337,'1 (A ne pas supprimer)'!$C$29:$D$34,2,FALSE)</f>
        <v/>
      </c>
      <c r="N337" s="199">
        <f>M337*K337</f>
        <v/>
      </c>
      <c r="O337" s="210" t="n">
        <v>0.2</v>
      </c>
      <c r="P337" s="198">
        <f>N337*(1+O337)</f>
        <v/>
      </c>
      <c r="AB337" s="43" t="n"/>
      <c r="AC337" s="53" t="n"/>
      <c r="AD337" s="44" t="n"/>
    </row>
    <row r="338" ht="13" customHeight="1" s="374">
      <c r="B338" s="295" t="n"/>
      <c r="C338" s="208" t="inlineStr">
        <is>
          <t xml:space="preserve">Assistance technique &amp; conseils </t>
        </is>
      </c>
      <c r="D338" s="303" t="n"/>
      <c r="E338" s="205" t="n"/>
      <c r="F338" s="207" t="n"/>
      <c r="G338" s="207" t="n"/>
      <c r="H338" s="207" t="n"/>
      <c r="I338" s="207" t="n"/>
      <c r="J338" s="205" t="n"/>
      <c r="K338" s="197" t="n"/>
      <c r="L338" s="197" t="inlineStr">
        <is>
          <t>MAD</t>
        </is>
      </c>
      <c r="M338" s="200">
        <f>VLOOKUP(L338,'1 (A ne pas supprimer)'!$C$29:$D$34,2,FALSE)</f>
        <v/>
      </c>
      <c r="N338" s="199">
        <f>M338*K338</f>
        <v/>
      </c>
      <c r="O338" s="210" t="n">
        <v>0.2</v>
      </c>
      <c r="P338" s="198">
        <f>N338*(1+O338)</f>
        <v/>
      </c>
      <c r="AB338" s="43" t="n"/>
      <c r="AC338" s="53" t="n"/>
      <c r="AD338" s="44" t="n"/>
    </row>
    <row r="339" ht="13" customHeight="1" s="374">
      <c r="B339" s="295" t="n"/>
      <c r="C339" s="208" t="inlineStr">
        <is>
          <t xml:space="preserve">Assistance technique &amp; conseils </t>
        </is>
      </c>
      <c r="D339" s="303" t="n"/>
      <c r="E339" s="205" t="n"/>
      <c r="F339" s="207" t="n"/>
      <c r="G339" s="207" t="n"/>
      <c r="H339" s="207" t="n"/>
      <c r="I339" s="207" t="n"/>
      <c r="J339" s="205" t="n"/>
      <c r="K339" s="197" t="n"/>
      <c r="L339" s="197" t="inlineStr">
        <is>
          <t>MAD</t>
        </is>
      </c>
      <c r="M339" s="200">
        <f>VLOOKUP(L339,'1 (A ne pas supprimer)'!$C$29:$D$34,2,FALSE)</f>
        <v/>
      </c>
      <c r="N339" s="199">
        <f>M339*K339</f>
        <v/>
      </c>
      <c r="O339" s="210" t="n">
        <v>0.2</v>
      </c>
      <c r="P339" s="198">
        <f>N339*(1+O339)</f>
        <v/>
      </c>
      <c r="AB339" s="43" t="n"/>
      <c r="AC339" s="53" t="n"/>
      <c r="AD339" s="44" t="n"/>
    </row>
    <row r="340" ht="13" customHeight="1" s="374">
      <c r="B340" s="295" t="n"/>
      <c r="C340" s="208" t="inlineStr">
        <is>
          <t xml:space="preserve">Assistance technique &amp; conseils </t>
        </is>
      </c>
      <c r="D340" s="303" t="n"/>
      <c r="E340" s="205" t="n"/>
      <c r="F340" s="207" t="n"/>
      <c r="G340" s="207" t="n"/>
      <c r="H340" s="207" t="n"/>
      <c r="I340" s="207" t="n"/>
      <c r="J340" s="205" t="n"/>
      <c r="K340" s="197" t="n"/>
      <c r="L340" s="197" t="inlineStr">
        <is>
          <t>MAD</t>
        </is>
      </c>
      <c r="M340" s="200">
        <f>VLOOKUP(L340,'1 (A ne pas supprimer)'!$C$29:$D$34,2,FALSE)</f>
        <v/>
      </c>
      <c r="N340" s="199">
        <f>M340*K340</f>
        <v/>
      </c>
      <c r="O340" s="210" t="n">
        <v>0.2</v>
      </c>
      <c r="P340" s="198">
        <f>N340*(1+O340)</f>
        <v/>
      </c>
      <c r="AB340" s="43" t="n"/>
      <c r="AC340" s="53" t="n"/>
      <c r="AD340" s="44" t="n"/>
    </row>
    <row r="341" ht="13" customHeight="1" s="374">
      <c r="B341" s="295" t="n"/>
      <c r="C341" s="208" t="inlineStr">
        <is>
          <t xml:space="preserve">Autres </t>
        </is>
      </c>
      <c r="D341" s="303" t="n"/>
      <c r="E341" s="205" t="n"/>
      <c r="F341" s="207" t="n"/>
      <c r="G341" s="207" t="n"/>
      <c r="H341" s="207" t="n"/>
      <c r="I341" s="207" t="n"/>
      <c r="J341" s="205" t="n"/>
      <c r="K341" s="197" t="n"/>
      <c r="L341" s="197" t="inlineStr">
        <is>
          <t>MAD</t>
        </is>
      </c>
      <c r="M341" s="200">
        <f>VLOOKUP(L341,'1 (A ne pas supprimer)'!$C$29:$D$34,2,FALSE)</f>
        <v/>
      </c>
      <c r="N341" s="199">
        <f>M341*K341</f>
        <v/>
      </c>
      <c r="O341" s="210" t="n">
        <v>0.2</v>
      </c>
      <c r="P341" s="198">
        <f>N341*(1+O341)</f>
        <v/>
      </c>
      <c r="AB341" s="43" t="n"/>
      <c r="AC341" s="53" t="n"/>
      <c r="AD341" s="44" t="n"/>
    </row>
    <row r="342" ht="13" customHeight="1" s="374">
      <c r="B342" s="295" t="n"/>
      <c r="C342" s="208" t="inlineStr">
        <is>
          <t xml:space="preserve">Autres </t>
        </is>
      </c>
      <c r="D342" s="303" t="n"/>
      <c r="E342" s="205" t="n"/>
      <c r="F342" s="207" t="n"/>
      <c r="G342" s="207" t="n"/>
      <c r="H342" s="207" t="n"/>
      <c r="I342" s="207" t="n"/>
      <c r="J342" s="205" t="n"/>
      <c r="K342" s="197" t="n"/>
      <c r="L342" s="197" t="inlineStr">
        <is>
          <t>MAD</t>
        </is>
      </c>
      <c r="M342" s="200">
        <f>VLOOKUP(L342,'1 (A ne pas supprimer)'!$C$29:$D$34,2,FALSE)</f>
        <v/>
      </c>
      <c r="N342" s="199">
        <f>M342*K342</f>
        <v/>
      </c>
      <c r="O342" s="210" t="n">
        <v>0.2</v>
      </c>
      <c r="P342" s="198">
        <f>N342*(1+O342)</f>
        <v/>
      </c>
      <c r="AB342" s="43" t="n"/>
      <c r="AC342" s="53" t="n"/>
      <c r="AD342" s="44" t="n"/>
    </row>
    <row r="343" ht="13" customHeight="1" s="374">
      <c r="B343" s="295" t="n"/>
      <c r="C343" s="208" t="inlineStr">
        <is>
          <t xml:space="preserve">Autres </t>
        </is>
      </c>
      <c r="D343" s="303" t="n"/>
      <c r="E343" s="205" t="n"/>
      <c r="F343" s="207" t="n"/>
      <c r="G343" s="207" t="n"/>
      <c r="H343" s="207" t="n"/>
      <c r="I343" s="207" t="n"/>
      <c r="J343" s="205" t="n"/>
      <c r="K343" s="197" t="n"/>
      <c r="L343" s="197" t="inlineStr">
        <is>
          <t>MAD</t>
        </is>
      </c>
      <c r="M343" s="200">
        <f>VLOOKUP(L343,'1 (A ne pas supprimer)'!$C$29:$D$34,2,FALSE)</f>
        <v/>
      </c>
      <c r="N343" s="199">
        <f>M343*K343</f>
        <v/>
      </c>
      <c r="O343" s="210" t="n">
        <v>0.2</v>
      </c>
      <c r="P343" s="198">
        <f>N343*(1+O343)</f>
        <v/>
      </c>
      <c r="AB343" s="43" t="n"/>
      <c r="AC343" s="53" t="n"/>
      <c r="AD343" s="44" t="n"/>
    </row>
    <row r="344" ht="13" customHeight="1" s="374">
      <c r="B344" s="295" t="n"/>
      <c r="C344" s="208" t="inlineStr">
        <is>
          <t xml:space="preserve">Autres </t>
        </is>
      </c>
      <c r="D344" s="303" t="n"/>
      <c r="E344" s="205" t="n"/>
      <c r="F344" s="207" t="n"/>
      <c r="G344" s="207" t="n"/>
      <c r="H344" s="207" t="n"/>
      <c r="I344" s="207" t="n"/>
      <c r="J344" s="205" t="n"/>
      <c r="K344" s="197" t="n"/>
      <c r="L344" s="197" t="inlineStr">
        <is>
          <t>MAD</t>
        </is>
      </c>
      <c r="M344" s="200">
        <f>VLOOKUP(L344,'1 (A ne pas supprimer)'!$C$29:$D$34,2,FALSE)</f>
        <v/>
      </c>
      <c r="N344" s="199">
        <f>M344*K344</f>
        <v/>
      </c>
      <c r="O344" s="210" t="n">
        <v>0.2</v>
      </c>
      <c r="P344" s="198">
        <f>N344*(1+O344)</f>
        <v/>
      </c>
      <c r="AB344" s="43" t="n"/>
      <c r="AC344" s="53" t="n"/>
      <c r="AD344" s="44" t="n"/>
    </row>
    <row r="345" ht="13" customHeight="1" s="374">
      <c r="B345" s="295" t="n"/>
      <c r="C345" s="208" t="inlineStr">
        <is>
          <t xml:space="preserve">Autres </t>
        </is>
      </c>
      <c r="D345" s="303" t="n"/>
      <c r="E345" s="205" t="n"/>
      <c r="F345" s="207" t="n"/>
      <c r="G345" s="207" t="n"/>
      <c r="H345" s="207" t="n"/>
      <c r="I345" s="207" t="n"/>
      <c r="J345" s="205" t="n"/>
      <c r="K345" s="197" t="n"/>
      <c r="L345" s="197" t="inlineStr">
        <is>
          <t>MAD</t>
        </is>
      </c>
      <c r="M345" s="200">
        <f>VLOOKUP(L345,'1 (A ne pas supprimer)'!$C$29:$D$34,2,FALSE)</f>
        <v/>
      </c>
      <c r="N345" s="199">
        <f>M345*K345</f>
        <v/>
      </c>
      <c r="O345" s="210" t="n">
        <v>0.2</v>
      </c>
      <c r="P345" s="198">
        <f>N345*(1+O345)</f>
        <v/>
      </c>
      <c r="AB345" s="43" t="n"/>
      <c r="AC345" s="53" t="n"/>
      <c r="AD345" s="44" t="n"/>
    </row>
    <row r="346" ht="2.25" customHeight="1" s="374"/>
    <row r="347" ht="13" customHeight="1" s="374" thickBot="1">
      <c r="B347" s="204" t="inlineStr">
        <is>
          <t>Total - Frais préliminaires</t>
        </is>
      </c>
      <c r="C347" s="204" t="n"/>
      <c r="D347" s="381" t="n"/>
      <c r="E347" s="201" t="n"/>
      <c r="F347" s="50" t="n"/>
      <c r="G347" s="50" t="n"/>
      <c r="H347" s="50" t="n"/>
      <c r="I347" s="50" t="n"/>
      <c r="J347" s="201" t="n"/>
      <c r="K347" s="394" t="n"/>
      <c r="L347" s="394" t="n"/>
      <c r="M347" s="394" t="n"/>
      <c r="N347" s="203">
        <f>SUM(N326:N345)</f>
        <v/>
      </c>
      <c r="O347" s="211" t="n"/>
      <c r="P347" s="203">
        <f>SUM(P326:P345)</f>
        <v/>
      </c>
    </row>
    <row r="348" ht="22.5" customHeight="1" s="374">
      <c r="L348" s="42" t="n"/>
    </row>
    <row r="349" ht="13" customHeight="1" s="374">
      <c r="B349" s="381" t="inlineStr">
        <is>
          <t>Divers et imprévus</t>
        </is>
      </c>
      <c r="D349" s="381" t="n"/>
      <c r="F349" s="194" t="n"/>
      <c r="G349" s="194" t="n"/>
      <c r="H349" s="194" t="n"/>
      <c r="I349" s="194" t="n"/>
      <c r="K349" s="192" t="inlineStr">
        <is>
          <t>Montant HT (en devise)</t>
        </is>
      </c>
      <c r="L349" s="193" t="inlineStr">
        <is>
          <t>Devise</t>
        </is>
      </c>
      <c r="M349" s="193" t="inlineStr">
        <is>
          <t>Taux</t>
        </is>
      </c>
      <c r="N349" s="192" t="inlineStr">
        <is>
          <t>Montant HT (en MAD)</t>
        </is>
      </c>
      <c r="O349" s="192" t="inlineStr">
        <is>
          <t>Taux de TVA</t>
        </is>
      </c>
      <c r="P349" s="192" t="inlineStr">
        <is>
          <t>Montant TTC (en MAD)</t>
        </is>
      </c>
    </row>
    <row r="350" ht="2.25" customHeight="1" s="374">
      <c r="B350" s="186" t="n"/>
      <c r="C350" s="187" t="n"/>
      <c r="D350" s="187" t="n"/>
      <c r="F350" s="49" t="n"/>
      <c r="G350" s="49" t="n"/>
      <c r="H350" s="49" t="n"/>
      <c r="I350" s="49" t="n"/>
      <c r="K350" s="188" t="n"/>
      <c r="N350" s="189" t="n"/>
      <c r="O350" s="189" t="n"/>
      <c r="P350" s="189" t="n"/>
    </row>
    <row r="351" ht="13" customHeight="1" s="374">
      <c r="B351" s="195" t="n">
        <v>2026</v>
      </c>
      <c r="C351" s="208" t="inlineStr">
        <is>
          <t>Divers et imprévus (adossés au programme)</t>
        </is>
      </c>
      <c r="D351" s="303" t="inlineStr">
        <is>
          <t>Neuf</t>
        </is>
      </c>
      <c r="E351" s="205" t="n"/>
      <c r="F351" s="207" t="n"/>
      <c r="G351" s="207" t="n"/>
      <c r="H351" s="207" t="n"/>
      <c r="I351" s="207" t="inlineStr">
        <is>
          <t>À compléter (devis fournisseur)</t>
        </is>
      </c>
      <c r="J351" s="205" t="n"/>
      <c r="K351" s="197" t="n">
        <v>8333</v>
      </c>
      <c r="L351" s="197" t="inlineStr">
        <is>
          <t>MAD</t>
        </is>
      </c>
      <c r="M351" s="200">
        <f>VLOOKUP(L351,'1 (A ne pas supprimer)'!$C$29:$D$34,2,FALSE)</f>
        <v/>
      </c>
      <c r="N351" s="199">
        <f>M351*K351</f>
        <v/>
      </c>
      <c r="O351" s="210" t="n">
        <v>0.2</v>
      </c>
      <c r="P351" s="198">
        <f>N351*(1+O351)</f>
        <v/>
      </c>
      <c r="T351" s="382" t="n"/>
      <c r="AB351" s="43" t="n"/>
      <c r="AC351" s="53" t="n"/>
      <c r="AD351" s="44" t="n"/>
    </row>
    <row r="352" ht="13" customHeight="1" s="374">
      <c r="B352" s="195" t="n"/>
      <c r="C352" s="208" t="inlineStr">
        <is>
          <t>Divers et imprévus</t>
        </is>
      </c>
      <c r="D352" s="303" t="n"/>
      <c r="E352" s="205" t="n"/>
      <c r="F352" s="207" t="n"/>
      <c r="G352" s="207" t="n"/>
      <c r="H352" s="207" t="n"/>
      <c r="I352" s="207" t="n"/>
      <c r="J352" s="205" t="n"/>
      <c r="K352" s="197" t="n"/>
      <c r="L352" s="197" t="inlineStr">
        <is>
          <t>MAD</t>
        </is>
      </c>
      <c r="M352" s="200">
        <f>VLOOKUP(L352,'1 (A ne pas supprimer)'!$C$29:$D$34,2,FALSE)</f>
        <v/>
      </c>
      <c r="N352" s="199">
        <f>M352*K352</f>
        <v/>
      </c>
      <c r="O352" s="210" t="n">
        <v>0.2</v>
      </c>
      <c r="P352" s="198">
        <f>N352*(1+O352)</f>
        <v/>
      </c>
      <c r="AB352" s="43" t="n"/>
      <c r="AC352" s="53" t="n"/>
      <c r="AD352" s="44" t="n"/>
    </row>
    <row r="353" ht="13" customHeight="1" s="374">
      <c r="B353" s="195" t="n"/>
      <c r="C353" s="208" t="inlineStr">
        <is>
          <t>Divers et imprévus</t>
        </is>
      </c>
      <c r="D353" s="303" t="n"/>
      <c r="E353" s="205" t="n"/>
      <c r="F353" s="207" t="n"/>
      <c r="G353" s="207" t="n"/>
      <c r="H353" s="207" t="n"/>
      <c r="I353" s="207" t="n"/>
      <c r="J353" s="205" t="n"/>
      <c r="K353" s="197" t="n"/>
      <c r="L353" s="197" t="inlineStr">
        <is>
          <t>MAD</t>
        </is>
      </c>
      <c r="M353" s="200">
        <f>VLOOKUP(L353,'1 (A ne pas supprimer)'!$C$29:$D$34,2,FALSE)</f>
        <v/>
      </c>
      <c r="N353" s="199">
        <f>M353*K353</f>
        <v/>
      </c>
      <c r="O353" s="210" t="n">
        <v>0.2</v>
      </c>
      <c r="P353" s="198">
        <f>N353*(1+O353)</f>
        <v/>
      </c>
      <c r="AB353" s="43" t="n"/>
      <c r="AC353" s="53" t="n"/>
      <c r="AD353" s="44" t="n"/>
    </row>
    <row r="354" ht="13" customHeight="1" s="374">
      <c r="B354" s="195" t="n"/>
      <c r="C354" s="208" t="inlineStr">
        <is>
          <t>Divers et imprévus</t>
        </is>
      </c>
      <c r="D354" s="303" t="n"/>
      <c r="E354" s="205" t="n"/>
      <c r="F354" s="207" t="n"/>
      <c r="G354" s="207" t="n"/>
      <c r="H354" s="207" t="n"/>
      <c r="I354" s="207" t="n"/>
      <c r="J354" s="205" t="n"/>
      <c r="K354" s="197" t="n"/>
      <c r="L354" s="197" t="inlineStr">
        <is>
          <t>MAD</t>
        </is>
      </c>
      <c r="M354" s="200">
        <f>VLOOKUP(L354,'1 (A ne pas supprimer)'!$C$29:$D$34,2,FALSE)</f>
        <v/>
      </c>
      <c r="N354" s="199">
        <f>M354*K354</f>
        <v/>
      </c>
      <c r="O354" s="210" t="n">
        <v>0.2</v>
      </c>
      <c r="P354" s="198">
        <f>N354*(1+O354)</f>
        <v/>
      </c>
      <c r="AB354" s="43" t="n"/>
      <c r="AC354" s="53" t="n"/>
      <c r="AD354" s="44" t="n"/>
    </row>
    <row r="355" ht="13" customHeight="1" s="374">
      <c r="B355" s="195" t="n"/>
      <c r="C355" s="208" t="inlineStr">
        <is>
          <t>Divers et imprévus</t>
        </is>
      </c>
      <c r="D355" s="303" t="n"/>
      <c r="E355" s="205" t="n"/>
      <c r="F355" s="207" t="n"/>
      <c r="G355" s="207" t="n"/>
      <c r="H355" s="207" t="n"/>
      <c r="I355" s="207" t="n"/>
      <c r="J355" s="205" t="n"/>
      <c r="K355" s="197" t="n"/>
      <c r="L355" s="197" t="inlineStr">
        <is>
          <t>MAD</t>
        </is>
      </c>
      <c r="M355" s="200">
        <f>VLOOKUP(L355,'1 (A ne pas supprimer)'!$C$29:$D$34,2,FALSE)</f>
        <v/>
      </c>
      <c r="N355" s="199">
        <f>M355*K355</f>
        <v/>
      </c>
      <c r="O355" s="210" t="n">
        <v>0.2</v>
      </c>
      <c r="P355" s="198">
        <f>N355*(1+O355)</f>
        <v/>
      </c>
      <c r="AB355" s="43" t="n"/>
      <c r="AC355" s="53" t="n"/>
      <c r="AD355" s="44" t="n"/>
    </row>
    <row r="356" ht="2.25" customHeight="1" s="374"/>
    <row r="357" ht="13" customHeight="1" s="374" thickBot="1">
      <c r="B357" s="204" t="inlineStr">
        <is>
          <t>Total - Divers et imprévus</t>
        </is>
      </c>
      <c r="C357" s="204" t="n"/>
      <c r="D357" s="381" t="n"/>
      <c r="E357" s="201" t="n"/>
      <c r="F357" s="50" t="n"/>
      <c r="G357" s="50" t="n"/>
      <c r="H357" s="50" t="n"/>
      <c r="I357" s="50" t="n"/>
      <c r="J357" s="201" t="n"/>
      <c r="K357" s="394" t="n"/>
      <c r="L357" s="394" t="n"/>
      <c r="M357" s="394" t="n"/>
      <c r="N357" s="203">
        <f>SUM(N351:N355)</f>
        <v/>
      </c>
      <c r="O357" s="211" t="n"/>
      <c r="P357" s="203">
        <f>SUM(P351:P355)</f>
        <v/>
      </c>
    </row>
    <row r="358" ht="12" customHeight="1" s="374">
      <c r="B358" s="54" t="n"/>
      <c r="C358" s="54" t="n"/>
      <c r="D358" s="54" t="n"/>
      <c r="E358" s="54" t="n"/>
      <c r="F358" s="55" t="n"/>
      <c r="G358" s="55" t="n"/>
      <c r="H358" s="55" t="n"/>
      <c r="I358" s="55" t="n"/>
      <c r="J358" s="54" t="n"/>
      <c r="K358" s="54" t="n"/>
      <c r="L358" s="54" t="n"/>
      <c r="M358" s="54" t="n"/>
      <c r="N358" s="54" t="n"/>
      <c r="O358" s="54" t="n"/>
      <c r="P358" s="54" t="n"/>
      <c r="Q358" s="54" t="n"/>
      <c r="R358" s="54" t="n"/>
      <c r="S358" s="54" t="n"/>
    </row>
  </sheetData>
  <sheetProtection selectLockedCells="0" selectUnlockedCells="0" algorithmName="SHA-512" sheet="1" objects="1" insertRows="1" insertHyperlinks="1" autoFilter="1" scenarios="1" formatColumns="1" deleteColumns="1" insertColumns="1" pivotTables="1" deleteRows="1" formatCells="1" saltValue="KmZoOpLG8lI6dSiX16EwpA==" formatRows="1" sort="1" spinCount="100000" hashValue="XJJeX/HLnCkxIIhQpqPhNEC0v3h8YdmjPge62MdT26VatP3vO8IARaRGoLO1RtfuYw3DZZ2Jh8NKcbNwVFtGZw=="/>
  <mergeCells count="15">
    <mergeCell ref="B349:C349"/>
    <mergeCell ref="T170:X320"/>
    <mergeCell ref="T60:X109"/>
    <mergeCell ref="B14:P14"/>
    <mergeCell ref="B6:P10"/>
    <mergeCell ref="B168:C168"/>
    <mergeCell ref="T20:X54"/>
    <mergeCell ref="T115:X164"/>
    <mergeCell ref="T351:X355"/>
    <mergeCell ref="B17:C17"/>
    <mergeCell ref="B18:C18"/>
    <mergeCell ref="T326:X345"/>
    <mergeCell ref="B324:C324"/>
    <mergeCell ref="B113:C113"/>
    <mergeCell ref="B58:C58"/>
  </mergeCells>
  <conditionalFormatting sqref="A6:A10">
    <cfRule type="containsText" priority="1" operator="containsText" dxfId="3" text="Déséquilibré">
      <formula>NOT(ISERROR(SEARCH("Déséquilibré",A6)))</formula>
    </cfRule>
  </conditionalFormatting>
  <dataValidations count="1">
    <dataValidation sqref="D170:D320" showDropDown="0" showInputMessage="1" showErrorMessage="1" allowBlank="1" type="list">
      <formula1>"Neuf,Occasion"</formula1>
    </dataValidation>
  </dataValidations>
  <printOptions horizontalCentered="1"/>
  <pageMargins left="0.7086614173228347" right="0.7086614173228347" top="0.7480314960629921" bottom="0.7480314960629921" header="0.3149606299212598" footer="0.3149606299212598"/>
  <pageSetup orientation="landscape" paperSize="9" scale="12"/>
  <rowBreaks count="1" manualBreakCount="1">
    <brk id="56" min="1" max="12" man="1"/>
  </rowBreaks>
  <legacyDrawing xmlns:r="http://schemas.openxmlformats.org/officeDocument/2006/relationships" r:id="anysvml"/>
</worksheet>
</file>

<file path=xl/worksheets/sheet5.xml><?xml version="1.0" encoding="utf-8"?>
<worksheet xmlns="http://schemas.openxmlformats.org/spreadsheetml/2006/main">
  <sheetPr codeName="Feuil28">
    <tabColor rgb="FF126388"/>
    <outlinePr summaryBelow="1" summaryRight="1"/>
    <pageSetUpPr fitToPage="1"/>
  </sheetPr>
  <dimension ref="A1:T44"/>
  <sheetViews>
    <sheetView showGridLines="0" topLeftCell="A12" zoomScale="115" zoomScaleNormal="115" zoomScaleSheetLayoutView="100" zoomScalePageLayoutView="110" workbookViewId="0">
      <selection activeCell="P25" sqref="P25"/>
    </sheetView>
  </sheetViews>
  <sheetFormatPr baseColWidth="8" defaultColWidth="11.453125" defaultRowHeight="11.25" customHeight="1"/>
  <cols>
    <col width="4.1796875" customWidth="1" style="396" min="1" max="1"/>
    <col width="10.453125" customWidth="1" style="380" min="2" max="2"/>
    <col width="27.81640625" customWidth="1" style="380" min="3" max="3"/>
    <col width="0.81640625" customWidth="1" style="380" min="4" max="4"/>
    <col width="11.81640625" customWidth="1" style="380" min="5" max="10"/>
    <col width="0.81640625" customWidth="1" style="374" min="11" max="11"/>
    <col width="11.81640625" customWidth="1" style="380" min="12" max="13"/>
    <col width="2.1796875" customWidth="1" style="380" min="14" max="14"/>
    <col width="11.453125" customWidth="1" style="380" min="15" max="15"/>
    <col width="11.453125" customWidth="1" style="380" min="16" max="16384"/>
  </cols>
  <sheetData>
    <row r="1" ht="15.75" customHeight="1" s="374">
      <c r="A1" s="79">
        <f>Couverture!G20</f>
        <v/>
      </c>
    </row>
    <row r="2" ht="12.75" customHeight="1" s="374">
      <c r="A2" s="85">
        <f>IFERROR(MID(CELL("filename",A2),FIND("]",CELL("filename",A2))+1,255),"&lt; - &gt;")</f>
        <v/>
      </c>
    </row>
    <row r="3" ht="11.25" customFormat="1" customHeight="1" s="152">
      <c r="A3" s="99">
        <f>IF(AND(ABS(E44)&lt;1,ABS(F44)&lt;1,ABS(G44)&lt;1,ABS(H44)&lt;1,ABS(L31)&lt;1,ABS(L32)&lt;1,ABS(L33)&lt;1,ABS(L34)&lt;1,ABS(L36)&lt;1,ABS(L37)&lt;1),"Cohérent","Non cohérent")</f>
        <v/>
      </c>
      <c r="M3" s="206" t="n"/>
    </row>
    <row r="4" ht="11.25" customFormat="1" customHeight="1" s="152" thickBot="1">
      <c r="B4" s="380" t="n"/>
      <c r="M4" s="28" t="n"/>
    </row>
    <row r="5" ht="11.25" customHeight="1" s="374">
      <c r="A5" s="99" t="n"/>
      <c r="B5" s="385" t="inlineStr">
        <is>
          <t>ANPMExpert:
&gt; Il est necessaire de renseigner le financement du PI en respectant les plafonds de chaque mode de financement conformément au règlement d'appel à projets.</t>
        </is>
      </c>
      <c r="C5" s="386" t="n"/>
      <c r="D5" s="386" t="n"/>
      <c r="E5" s="386" t="n"/>
      <c r="F5" s="386" t="n"/>
      <c r="G5" s="386" t="n"/>
      <c r="H5" s="386" t="n"/>
      <c r="I5" s="386" t="n"/>
      <c r="J5" s="386" t="n"/>
      <c r="K5" s="386" t="n"/>
      <c r="L5" s="386" t="n"/>
      <c r="M5" s="386" t="n"/>
      <c r="N5" s="386" t="n"/>
      <c r="O5" s="386" t="n"/>
      <c r="P5" s="387" t="n"/>
    </row>
    <row r="6" ht="11.25" customHeight="1" s="374">
      <c r="A6" s="99" t="n"/>
      <c r="B6" s="388" t="n"/>
      <c r="P6" s="389" t="n"/>
    </row>
    <row r="7" ht="11.25" customHeight="1" s="374">
      <c r="A7" s="99" t="n"/>
      <c r="B7" s="388" t="n"/>
      <c r="P7" s="389" t="n"/>
    </row>
    <row r="8" ht="11.25" customHeight="1" s="374">
      <c r="A8" s="99" t="n"/>
      <c r="B8" s="388" t="n"/>
      <c r="P8" s="389" t="n"/>
    </row>
    <row r="9" ht="19" customHeight="1" s="374" thickBot="1">
      <c r="A9" s="99" t="n"/>
      <c r="B9" s="390" t="n"/>
      <c r="C9" s="391" t="n"/>
      <c r="D9" s="391" t="n"/>
      <c r="E9" s="391" t="n"/>
      <c r="F9" s="391" t="n"/>
      <c r="G9" s="391" t="n"/>
      <c r="H9" s="391" t="n"/>
      <c r="I9" s="391" t="n"/>
      <c r="J9" s="391" t="n"/>
      <c r="K9" s="391" t="n"/>
      <c r="L9" s="391" t="n"/>
      <c r="M9" s="391" t="n"/>
      <c r="N9" s="391" t="n"/>
      <c r="O9" s="391" t="n"/>
      <c r="P9" s="392" t="n"/>
    </row>
    <row r="10" ht="11.25" customFormat="1" customHeight="1" s="152">
      <c r="M10" s="206" t="n"/>
    </row>
    <row r="11" ht="18.75" customHeight="1" s="374">
      <c r="A11" s="380" t="n"/>
      <c r="B11" s="35" t="n"/>
      <c r="K11" s="380" t="n"/>
      <c r="L11" s="384" t="n"/>
      <c r="M11" s="384" t="n"/>
      <c r="N11" s="384" t="n"/>
      <c r="O11" s="384" t="n"/>
      <c r="P11" s="384" t="n"/>
    </row>
    <row r="12" ht="25" customHeight="1" s="374">
      <c r="B12" s="383" t="inlineStr">
        <is>
          <t>SYNTHESE DU PROGRAMME D'INVESTISSEMENT</t>
        </is>
      </c>
      <c r="N12" s="212" t="n"/>
      <c r="O12" s="212" t="n"/>
      <c r="P12" s="212" t="n"/>
      <c r="Q12" s="212" t="n"/>
      <c r="R12" s="212" t="n"/>
      <c r="S12" s="212" t="n"/>
      <c r="T12" s="47" t="n"/>
    </row>
    <row r="13" ht="11.25" customHeight="1" s="374">
      <c r="E13" s="28" t="n"/>
      <c r="F13" s="28" t="n"/>
      <c r="G13" s="28" t="n"/>
      <c r="H13" s="28" t="n"/>
      <c r="I13" s="28" t="n"/>
      <c r="L13" s="28" t="n"/>
      <c r="M13" s="28" t="n"/>
      <c r="N13" s="398" t="n"/>
    </row>
    <row r="14" ht="22.5" customHeight="1" s="374">
      <c r="B14" s="397" t="inlineStr">
        <is>
          <t>PROGRAMME D'INVESTISSEMENT - PI (en KMAD)</t>
        </is>
      </c>
      <c r="D14" s="397" t="n"/>
      <c r="E14" s="132">
        <f>_xlfn.NUMBERVALUE(YPL1)</f>
        <v/>
      </c>
      <c r="F14" s="132">
        <f>E14+1</f>
        <v/>
      </c>
      <c r="G14" s="132">
        <f>F14+1</f>
        <v/>
      </c>
      <c r="H14" s="132">
        <f>+G14+1</f>
        <v/>
      </c>
      <c r="I14" s="132">
        <f>H14+1</f>
        <v/>
      </c>
      <c r="J14" s="231" t="inlineStr">
        <is>
          <t>Total
 HT</t>
        </is>
      </c>
      <c r="L14" s="231" t="inlineStr">
        <is>
          <t>Total
TTC</t>
        </is>
      </c>
      <c r="M14" s="132" t="inlineStr">
        <is>
          <t>% Poids</t>
        </is>
      </c>
      <c r="N14" s="398" t="n"/>
    </row>
    <row r="15" ht="2.25" customHeight="1" s="374">
      <c r="B15" s="9" t="n"/>
      <c r="C15" s="8" t="n"/>
      <c r="D15" s="8" t="n"/>
      <c r="E15" s="8" t="n"/>
      <c r="F15" s="8" t="n"/>
      <c r="G15" s="8" t="n"/>
      <c r="H15" s="8" t="n"/>
      <c r="I15" s="8" t="n"/>
      <c r="J15" s="8" t="n"/>
      <c r="L15" s="8" t="n"/>
      <c r="M15" s="8" t="n"/>
      <c r="N15" s="398" t="n"/>
    </row>
    <row r="16" ht="13" customHeight="1" s="374">
      <c r="B16" s="396" t="inlineStr">
        <is>
          <t>Frais préliminaires</t>
        </is>
      </c>
      <c r="D16" s="8" t="n"/>
      <c r="E16" s="233">
        <f>(SUMIFS('Détail du PI'!$N$326:$N$345,'Détail du PI'!$B$326:$B$345,E$14)) / 1000</f>
        <v/>
      </c>
      <c r="F16" s="233">
        <f>(SUMIFS('Détail du PI'!$N$326:$N$345,'Détail du PI'!$B$326:$B$345,F$14)) / 1000</f>
        <v/>
      </c>
      <c r="G16" s="233">
        <f>(SUMIFS('Détail du PI'!$N$326:$N$345,'Détail du PI'!$B$326:$B$345,G$14)) / 1000</f>
        <v/>
      </c>
      <c r="H16" s="233">
        <f>(SUMIFS('Détail du PI'!$N$326:$N$345,'Détail du PI'!$B$326:$B$345,H$14)) / 1000</f>
        <v/>
      </c>
      <c r="I16" s="233">
        <f>(SUMIFS('Détail du PI'!$N$326:$N$345,'Détail du PI'!$B$326:$B$345,I$14)) / 1000</f>
        <v/>
      </c>
      <c r="J16" s="233">
        <f>SUM(E16:I16)</f>
        <v/>
      </c>
      <c r="L16" s="233">
        <f>('Détail du PI'!$P$347) / 1000</f>
        <v/>
      </c>
      <c r="M16" s="234">
        <f>IFERROR(J16/$J$25, 0)</f>
        <v/>
      </c>
      <c r="N16" s="398" t="n"/>
      <c r="O16" s="213" t="n"/>
      <c r="P16" s="214" t="n"/>
      <c r="Q16" s="46" t="n"/>
    </row>
    <row r="17" ht="13" customFormat="1" customHeight="1" s="398">
      <c r="A17" s="141" t="n"/>
      <c r="B17" s="396" t="inlineStr">
        <is>
          <t xml:space="preserve">Terrain </t>
        </is>
      </c>
      <c r="D17" s="22" t="n"/>
      <c r="E17" s="233">
        <f>(SUMIFS('Détail du PI'!$N$20:$N$54,'Détail du PI'!$B$20:$B$54,E$14)) / 1000</f>
        <v/>
      </c>
      <c r="F17" s="233">
        <f>(SUMIFS('Détail du PI'!$N$20:$N$54,'Détail du PI'!$B$20:$B$54,F$14)) / 1000</f>
        <v/>
      </c>
      <c r="G17" s="233">
        <f>(SUMIFS('Détail du PI'!$N$20:$N$54,'Détail du PI'!$B$20:$B$54,G$14)) / 1000</f>
        <v/>
      </c>
      <c r="H17" s="233">
        <f>(SUMIFS('Détail du PI'!$N$20:$N$54,'Détail du PI'!$B$20:$B$54,H$14)) / 1000</f>
        <v/>
      </c>
      <c r="I17" s="233">
        <f>(SUMIFS('Détail du PI'!$N$20:$N$54,'Détail du PI'!$B$20:$B$54,I$14)) / 1000</f>
        <v/>
      </c>
      <c r="J17" s="233">
        <f>SUM(E17:I17)</f>
        <v/>
      </c>
      <c r="L17" s="233">
        <f>('Détail du PI'!$P$56) / 1000</f>
        <v/>
      </c>
      <c r="M17" s="234">
        <f>IFERROR(J17/$J$25, 0)</f>
        <v/>
      </c>
      <c r="O17" s="213" t="n"/>
      <c r="P17" s="215" t="n"/>
      <c r="Q17" s="46" t="n"/>
      <c r="R17" s="46" t="n"/>
    </row>
    <row r="18" ht="13" customFormat="1" customHeight="1" s="398">
      <c r="A18" s="141" t="n"/>
      <c r="B18" s="396" t="inlineStr">
        <is>
          <t>Constructions</t>
        </is>
      </c>
      <c r="D18" s="22" t="n"/>
      <c r="E18" s="233">
        <f>(SUMIFS('Détail du PI'!$N$60:$N$109,'Détail du PI'!$B$60:$B$109,E$14)) / 1000</f>
        <v/>
      </c>
      <c r="F18" s="233">
        <f>(SUMIFS('Détail du PI'!$N$60:$N$109,'Détail du PI'!$B$60:$B$109,F$14)) / 1000</f>
        <v/>
      </c>
      <c r="G18" s="233">
        <f>(SUMIFS('Détail du PI'!$N$60:$N$109,'Détail du PI'!$B$60:$B$109,G$14)) / 1000</f>
        <v/>
      </c>
      <c r="H18" s="233">
        <f>(SUMIFS('Détail du PI'!$N$60:$N$109,'Détail du PI'!$B$60:$B$109,H$14)) / 1000</f>
        <v/>
      </c>
      <c r="I18" s="233">
        <f>(SUMIFS('Détail du PI'!$N$60:$N$109,'Détail du PI'!$B$60:$B$109,I$14)) / 1000</f>
        <v/>
      </c>
      <c r="J18" s="233">
        <f>SUM(E18:I18)</f>
        <v/>
      </c>
      <c r="L18" s="233">
        <f>('Détail du PI'!$P$111) / 1000</f>
        <v/>
      </c>
      <c r="M18" s="234">
        <f>IFERROR(J18/$J$25, 0)</f>
        <v/>
      </c>
      <c r="O18" s="380" t="n"/>
      <c r="Q18" s="216" t="n"/>
    </row>
    <row r="19" ht="13" customFormat="1" customHeight="1" s="398">
      <c r="A19" s="141" t="n"/>
      <c r="B19" s="396" t="inlineStr">
        <is>
          <t>Aménagement et agencement</t>
        </is>
      </c>
      <c r="D19" s="22" t="n"/>
      <c r="E19" s="233">
        <f>(SUMIFS('Détail du PI'!$N$115:$N$164,'Détail du PI'!$B$115:$B$164,E$14)) / 1000</f>
        <v/>
      </c>
      <c r="F19" s="233">
        <f>(SUMIFS('Détail du PI'!$N$115:$N$164,'Détail du PI'!$B$115:$B$164,F$14)) / 1000</f>
        <v/>
      </c>
      <c r="G19" s="233">
        <f>(SUMIFS('Détail du PI'!$N$115:$N$164,'Détail du PI'!$B$115:$B$164,G$14)) / 1000</f>
        <v/>
      </c>
      <c r="H19" s="233">
        <f>(SUMIFS('Détail du PI'!$N$115:$N$164,'Détail du PI'!$B$115:$B$164,H$14)) / 1000</f>
        <v/>
      </c>
      <c r="I19" s="233">
        <f>(SUMIFS('Détail du PI'!$N$115:$N$164,'Détail du PI'!$B$115:$B$164,I$14)) / 1000</f>
        <v/>
      </c>
      <c r="J19" s="233">
        <f>SUM(E19:I19)</f>
        <v/>
      </c>
      <c r="L19" s="233">
        <f>('Détail du PI'!$P$166) / 1000</f>
        <v/>
      </c>
      <c r="M19" s="234">
        <f>IFERROR(J19/$J$25, 0)</f>
        <v/>
      </c>
      <c r="O19" s="380" t="n"/>
    </row>
    <row r="20" ht="13" customFormat="1" customHeight="1" s="398">
      <c r="A20" s="141" t="n"/>
      <c r="B20" s="396" t="inlineStr">
        <is>
          <t>Matériel d'équipement**</t>
        </is>
      </c>
      <c r="D20" s="22" t="n"/>
      <c r="E20" s="233">
        <f>(SUMIFS('Détail du PI'!$N$170:$N$320,'Détail du PI'!$B$170:$B$320,E$14)) / 1000</f>
        <v/>
      </c>
      <c r="F20" s="233">
        <f>(SUMIFS('Détail du PI'!$N$170:$N$320,'Détail du PI'!$B$170:$B$320,F$14)) / 1000</f>
        <v/>
      </c>
      <c r="G20" s="233">
        <f>(SUMIFS('Détail du PI'!$N$170:$N$320,'Détail du PI'!$B$170:$B$320,G$14)) / 1000</f>
        <v/>
      </c>
      <c r="H20" s="233">
        <f>(SUMIFS('Détail du PI'!$N$170:$N$320,'Détail du PI'!$B$170:$B$320,H$14)) / 1000</f>
        <v/>
      </c>
      <c r="I20" s="233">
        <f>(SUMIFS('Détail du PI'!$N$170:$N$320,'Détail du PI'!$B$170:$B$320,I$14)) / 1000</f>
        <v/>
      </c>
      <c r="J20" s="233">
        <f>SUM(E20:I20)</f>
        <v/>
      </c>
      <c r="L20" s="233">
        <f>('Détail du PI'!$P$322) / 1000</f>
        <v/>
      </c>
      <c r="M20" s="234">
        <f>IFERROR(J20/$J$25, 0)</f>
        <v/>
      </c>
      <c r="O20" s="380" t="n"/>
    </row>
    <row r="21" ht="13" customHeight="1" s="374">
      <c r="A21" s="141" t="n"/>
      <c r="B21" s="396" t="inlineStr">
        <is>
          <t>Divers et imprévus</t>
        </is>
      </c>
      <c r="D21" s="12" t="n"/>
      <c r="E21" s="233">
        <f>(SUMIFS('Détail du PI'!$N$351:$N$355,'Détail du PI'!$B$351:$B$355,E$14)) / 1000</f>
        <v/>
      </c>
      <c r="F21" s="233">
        <f>(SUMIFS('Détail du PI'!$N$351:$N$355,'Détail du PI'!$B$351:$B$355,F$14)) / 1000</f>
        <v/>
      </c>
      <c r="G21" s="233">
        <f>(SUMIFS('Détail du PI'!$N$351:$N$355,'Détail du PI'!$B$351:$B$355,G$14)) / 1000</f>
        <v/>
      </c>
      <c r="H21" s="233">
        <f>(SUMIFS('Détail du PI'!$N$351:$N$355,'Détail du PI'!$B$351:$B$355,H$14)) / 1000</f>
        <v/>
      </c>
      <c r="I21" s="233">
        <f>(SUMIFS('Détail du PI'!$N$351:$N$355,'Détail du PI'!$B$351:$B$355,I$14)) / 1000</f>
        <v/>
      </c>
      <c r="J21" s="233">
        <f>SUM(E21:I21)</f>
        <v/>
      </c>
      <c r="L21" s="233">
        <f>('Détail du PI'!$P$357) / 1000</f>
        <v/>
      </c>
      <c r="M21" s="234">
        <f>IFERROR(J21/$J$25, 0)</f>
        <v/>
      </c>
    </row>
    <row r="22" ht="2.25" customHeight="1" s="374">
      <c r="A22" s="141" t="n"/>
      <c r="B22" s="25" t="n"/>
      <c r="C22" s="12" t="n"/>
      <c r="D22" s="12" t="n"/>
      <c r="E22" s="26" t="n"/>
      <c r="F22" s="26" t="n"/>
      <c r="G22" s="26" t="n"/>
      <c r="H22" s="26" t="n"/>
      <c r="I22" s="26" t="n"/>
      <c r="J22" s="26" t="n"/>
      <c r="L22" s="26" t="n"/>
      <c r="M22" s="31" t="n"/>
    </row>
    <row r="23" ht="13" customHeight="1" s="374" thickBot="1">
      <c r="A23" s="141" t="n"/>
      <c r="B23" s="221" t="inlineStr">
        <is>
          <t>Investissement total</t>
        </is>
      </c>
      <c r="C23" s="219" t="n"/>
      <c r="D23" s="219" t="n"/>
      <c r="E23" s="226">
        <f>SUM(E16:E21)</f>
        <v/>
      </c>
      <c r="F23" s="226">
        <f>SUM(F16:F21)</f>
        <v/>
      </c>
      <c r="G23" s="226">
        <f>SUM(G16:G21)</f>
        <v/>
      </c>
      <c r="H23" s="226">
        <f>SUM(H16:H21)</f>
        <v/>
      </c>
      <c r="I23" s="226">
        <f>SUM(I16:I21)</f>
        <v/>
      </c>
      <c r="J23" s="226">
        <f>SUM(J16:J21)</f>
        <v/>
      </c>
      <c r="K23" s="220" t="n"/>
      <c r="L23" s="226">
        <f>SUM(L16:L21)</f>
        <v/>
      </c>
      <c r="M23" s="222" t="n"/>
    </row>
    <row r="24" ht="2.25" customHeight="1" s="374">
      <c r="A24" s="141" t="n"/>
      <c r="B24" s="25" t="n"/>
      <c r="C24" s="12" t="n"/>
      <c r="D24" s="12" t="n"/>
      <c r="E24" s="26" t="n"/>
      <c r="F24" s="26" t="n"/>
      <c r="G24" s="26" t="n"/>
      <c r="H24" s="26" t="n"/>
      <c r="I24" s="26" t="n"/>
      <c r="J24" s="26" t="n"/>
      <c r="L24" s="26" t="n"/>
      <c r="M24" s="31" t="n"/>
    </row>
    <row r="25" ht="11.25" customHeight="1" s="374">
      <c r="A25" s="141" t="n"/>
      <c r="B25" s="230" t="inlineStr">
        <is>
          <t>&gt; Total global</t>
        </is>
      </c>
      <c r="C25" s="229" t="n"/>
      <c r="D25" s="229" t="n"/>
      <c r="E25" s="227">
        <f>E23</f>
        <v/>
      </c>
      <c r="F25" s="227">
        <f>F23</f>
        <v/>
      </c>
      <c r="G25" s="227">
        <f>G23</f>
        <v/>
      </c>
      <c r="H25" s="227">
        <f>H23</f>
        <v/>
      </c>
      <c r="I25" s="227">
        <f>I23</f>
        <v/>
      </c>
      <c r="J25" s="227">
        <f>J23</f>
        <v/>
      </c>
      <c r="K25" s="228" t="n"/>
      <c r="L25" s="227">
        <f>L23</f>
        <v/>
      </c>
      <c r="M25" s="223" t="n"/>
    </row>
    <row r="26" ht="9.75" customHeight="1" s="374">
      <c r="A26" s="141" t="n"/>
      <c r="B26" s="224" t="inlineStr">
        <is>
          <t>* y compris frais d'approche |** du HT</t>
        </is>
      </c>
      <c r="C26" s="29" t="n"/>
      <c r="D26" s="29" t="n"/>
      <c r="E26" s="32" t="n"/>
      <c r="F26" s="32" t="n"/>
      <c r="G26" s="32" t="n"/>
      <c r="H26" s="32" t="n"/>
      <c r="I26" s="32" t="n"/>
      <c r="J26" s="30" t="n"/>
      <c r="L26" s="32" t="n"/>
      <c r="M26" s="32" t="n"/>
    </row>
    <row r="27" ht="9.75" customHeight="1" s="374">
      <c r="A27" s="141" t="n"/>
      <c r="B27" s="224" t="inlineStr">
        <is>
          <t>** y compris les frais d'approche</t>
        </is>
      </c>
      <c r="C27" s="29" t="n"/>
      <c r="D27" s="29" t="n"/>
      <c r="E27" s="32" t="n"/>
      <c r="F27" s="32" t="n"/>
      <c r="G27" s="32" t="n"/>
      <c r="H27" s="32" t="n"/>
      <c r="I27" s="32" t="n"/>
      <c r="J27" s="30" t="n"/>
      <c r="L27" s="32" t="n"/>
      <c r="M27" s="32" t="n"/>
    </row>
    <row r="28" ht="11.25" customHeight="1" s="374">
      <c r="E28" s="28" t="n"/>
      <c r="F28" s="28" t="n"/>
      <c r="G28" s="28" t="n"/>
      <c r="H28" s="30" t="n"/>
      <c r="I28" s="30" t="n"/>
      <c r="J28" s="30" t="n"/>
      <c r="L28" s="41" t="n"/>
    </row>
    <row r="29" ht="22.5" customHeight="1" s="374">
      <c r="B29" s="397" t="inlineStr">
        <is>
          <t>FINANCEMENT DU PI (en KMAD)</t>
        </is>
      </c>
      <c r="D29" s="397" t="n"/>
      <c r="E29" s="237" t="inlineStr">
        <is>
          <t>Fonds 
propres*</t>
        </is>
      </c>
      <c r="F29" s="238" t="inlineStr">
        <is>
          <t>CMT</t>
        </is>
      </c>
      <c r="G29" s="237" t="inlineStr">
        <is>
          <t>Financement participatif</t>
        </is>
      </c>
      <c r="H29" s="237" t="inlineStr">
        <is>
          <t>Crédit 
fournisseur</t>
        </is>
      </c>
      <c r="I29" s="238" t="inlineStr">
        <is>
          <t>Prime GO SIYAHA</t>
        </is>
      </c>
      <c r="J29" s="30" t="n"/>
      <c r="L29" s="30" t="n"/>
    </row>
    <row r="30" ht="2.25" customHeight="1" s="374">
      <c r="B30" s="9" t="n"/>
      <c r="C30" s="8" t="n"/>
      <c r="D30" s="8" t="n"/>
      <c r="E30" s="8" t="n"/>
      <c r="F30" s="8" t="n"/>
      <c r="G30" s="8" t="n"/>
      <c r="H30" s="8" t="n"/>
      <c r="I30" s="8" t="n"/>
      <c r="J30" s="8" t="n"/>
      <c r="L30" s="8" t="n"/>
      <c r="M30" s="28" t="n"/>
      <c r="N30" s="28" t="n"/>
    </row>
    <row r="31" ht="13" customHeight="1" s="374">
      <c r="B31" s="396" t="inlineStr">
        <is>
          <t>Frais préliminaires</t>
        </is>
      </c>
      <c r="D31" s="8" t="n"/>
      <c r="E31" s="232" t="n">
        <v>5.7001</v>
      </c>
      <c r="F31" s="232" t="n">
        <v>19.0002</v>
      </c>
      <c r="G31" s="232" t="n"/>
      <c r="H31" s="232" t="n"/>
      <c r="I31" s="232" t="n">
        <v>13.3001</v>
      </c>
      <c r="J31" s="24" t="n"/>
      <c r="L31" s="137">
        <f>L16-SUM(E31:I31)</f>
        <v/>
      </c>
      <c r="M31" s="28" t="n"/>
      <c r="N31" s="28" t="n"/>
    </row>
    <row r="32" ht="13" customHeight="1" s="374">
      <c r="B32" s="396" t="inlineStr">
        <is>
          <t xml:space="preserve">Terrain </t>
        </is>
      </c>
      <c r="D32" s="8" t="n"/>
      <c r="E32" s="232" t="n"/>
      <c r="F32" s="232" t="n"/>
      <c r="G32" s="232" t="n"/>
      <c r="H32" s="232" t="n"/>
      <c r="I32" s="232" t="n"/>
      <c r="J32" s="24" t="n"/>
      <c r="L32" s="137">
        <f>L17-SUM(E32:I32)</f>
        <v/>
      </c>
      <c r="M32" s="28" t="n"/>
      <c r="N32" s="28" t="n"/>
    </row>
    <row r="33" ht="13" customHeight="1" s="374">
      <c r="B33" s="396" t="inlineStr">
        <is>
          <t>Constructions</t>
        </is>
      </c>
      <c r="D33" s="22" t="n"/>
      <c r="E33" s="232" t="n">
        <v>16.5</v>
      </c>
      <c r="F33" s="232" t="n">
        <v>55</v>
      </c>
      <c r="G33" s="232" t="n"/>
      <c r="H33" s="232" t="n"/>
      <c r="I33" s="232" t="n">
        <v>38.5</v>
      </c>
      <c r="J33" s="23" t="n"/>
      <c r="L33" s="137">
        <f>L18-SUM(E33:I33)</f>
        <v/>
      </c>
      <c r="M33" s="28" t="n"/>
      <c r="N33" s="28" t="n"/>
    </row>
    <row r="34" ht="13" customHeight="1" s="374">
      <c r="B34" s="396" t="inlineStr">
        <is>
          <t>Aménagement et agencement</t>
        </is>
      </c>
      <c r="D34" s="22" t="n"/>
      <c r="E34" s="232" t="n">
        <v>61.5</v>
      </c>
      <c r="F34" s="232" t="n">
        <v>205</v>
      </c>
      <c r="G34" s="232" t="n"/>
      <c r="H34" s="232" t="n"/>
      <c r="I34" s="232" t="n">
        <v>143.5</v>
      </c>
      <c r="J34" s="23" t="n"/>
      <c r="L34" s="137">
        <f>L19-SUM(E34:I34)</f>
        <v/>
      </c>
      <c r="M34" s="46" t="n"/>
      <c r="N34" s="28" t="n"/>
    </row>
    <row r="35" ht="13" customHeight="1" s="374">
      <c r="B35" s="396" t="inlineStr">
        <is>
          <t>Frais d'approche</t>
        </is>
      </c>
      <c r="C35" s="396" t="n"/>
      <c r="D35" s="22" t="n"/>
      <c r="E35" s="232" t="n"/>
      <c r="F35" s="232" t="n"/>
      <c r="G35" s="232" t="n"/>
      <c r="H35" s="232" t="n"/>
      <c r="I35" s="232" t="n"/>
      <c r="J35" s="23" t="n"/>
      <c r="L35" s="46" t="n"/>
      <c r="M35" s="46" t="n"/>
      <c r="N35" s="28" t="n"/>
    </row>
    <row r="36" ht="13" customHeight="1" s="374">
      <c r="A36" s="380" t="n"/>
      <c r="B36" s="396" t="inlineStr">
        <is>
          <t>Matériel d'équipement &amp; de manutention</t>
        </is>
      </c>
      <c r="D36" s="22" t="n"/>
      <c r="E36" s="232" t="n">
        <v>62.3227</v>
      </c>
      <c r="F36" s="232" t="n">
        <v>207.7425</v>
      </c>
      <c r="G36" s="232" t="n"/>
      <c r="H36" s="232" t="n"/>
      <c r="I36" s="232" t="n">
        <v>145.4198</v>
      </c>
      <c r="J36" s="23" t="n"/>
      <c r="L36" s="137">
        <f>L20-SUM(E35:I36)</f>
        <v/>
      </c>
      <c r="M36" s="28" t="n"/>
      <c r="N36" s="28" t="n"/>
    </row>
    <row r="37" ht="13" customHeight="1" s="374">
      <c r="A37" s="380" t="n"/>
      <c r="B37" s="396" t="inlineStr">
        <is>
          <t>Divers et imprévus</t>
        </is>
      </c>
      <c r="D37" s="22" t="n"/>
      <c r="E37" s="232" t="n">
        <v>1.4999</v>
      </c>
      <c r="F37" s="232" t="n">
        <v>4.9998</v>
      </c>
      <c r="G37" s="232" t="n"/>
      <c r="H37" s="232" t="n"/>
      <c r="I37" s="232" t="n">
        <v>3.4999</v>
      </c>
      <c r="J37" s="23" t="n"/>
      <c r="L37" s="137">
        <f>L21-SUM(E37:I37)</f>
        <v/>
      </c>
      <c r="M37" s="28" t="n"/>
      <c r="N37" s="28" t="n"/>
    </row>
    <row r="38" ht="2.25" customHeight="1" s="374">
      <c r="A38" s="380" t="n"/>
      <c r="B38" s="33" t="n"/>
      <c r="C38" s="12" t="n"/>
      <c r="D38" s="12" t="n"/>
      <c r="E38" s="34" t="n"/>
      <c r="F38" s="34" t="n"/>
      <c r="G38" s="34" t="n"/>
      <c r="H38" s="34" t="n"/>
      <c r="I38" s="34" t="n"/>
      <c r="J38" s="23" t="n"/>
      <c r="L38" s="24">
        <f>L23-SUM(E38:I38)</f>
        <v/>
      </c>
      <c r="M38" s="28" t="n"/>
      <c r="N38" s="28" t="n"/>
    </row>
    <row r="39" ht="13" customHeight="1" s="374" thickBot="1">
      <c r="A39" s="380" t="n"/>
      <c r="B39" s="394" t="inlineStr">
        <is>
          <t>Investissement total</t>
        </is>
      </c>
      <c r="C39" s="395" t="n"/>
      <c r="D39" s="219" t="n"/>
      <c r="E39" s="226">
        <f>SUM(E31:E37)</f>
        <v/>
      </c>
      <c r="F39" s="226">
        <f>SUM(F31:F37)</f>
        <v/>
      </c>
      <c r="G39" s="226">
        <f>SUM(G31:G37)</f>
        <v/>
      </c>
      <c r="H39" s="226">
        <f>SUM(H31:H37)</f>
        <v/>
      </c>
      <c r="I39" s="226">
        <f>SUM(I31:I37)</f>
        <v/>
      </c>
      <c r="J39" s="23" t="n"/>
      <c r="L39" s="23" t="n"/>
      <c r="M39" s="28" t="n"/>
      <c r="N39" s="28" t="n"/>
    </row>
    <row r="40" ht="2.25" customHeight="1" s="374">
      <c r="A40" s="380" t="n"/>
      <c r="B40" s="201" t="n"/>
      <c r="C40" s="201" t="n"/>
      <c r="D40" s="22" t="n"/>
      <c r="E40" s="217" t="n"/>
      <c r="F40" s="217" t="n"/>
      <c r="G40" s="217" t="n"/>
      <c r="H40" s="217" t="n"/>
      <c r="I40" s="217" t="n"/>
      <c r="J40" s="23" t="n"/>
      <c r="L40" s="23" t="n"/>
      <c r="M40" s="28" t="n"/>
      <c r="N40" s="28" t="n"/>
    </row>
    <row r="41" ht="11.25" customHeight="1" s="374">
      <c r="A41" s="380" t="n"/>
      <c r="B41" s="235" t="inlineStr">
        <is>
          <t>%*</t>
        </is>
      </c>
      <c r="C41" s="236" t="n"/>
      <c r="D41" s="236" t="n"/>
      <c r="E41" s="225">
        <f>IFERROR(E39/$L$25, 0)</f>
        <v/>
      </c>
      <c r="F41" s="225">
        <f>IFERROR(F39/$L$25, 0)</f>
        <v/>
      </c>
      <c r="G41" s="225">
        <f>IFERROR(G39/$L$25, 0)</f>
        <v/>
      </c>
      <c r="H41" s="225">
        <f>IFERROR(H39/$L$25, 0)</f>
        <v/>
      </c>
      <c r="I41" s="225">
        <f>IFERROR(I39/$L$25, 0)</f>
        <v/>
      </c>
      <c r="J41" s="23" t="n"/>
      <c r="L41" s="23" t="n"/>
      <c r="M41" s="28" t="n"/>
      <c r="N41" s="28" t="n"/>
    </row>
    <row r="42" ht="9.75" customHeight="1" s="374">
      <c r="A42" s="380" t="n"/>
      <c r="B42" s="239" t="inlineStr">
        <is>
          <t xml:space="preserve">* incluant les comptes courants d'associés </t>
        </is>
      </c>
      <c r="C42" s="12" t="n"/>
      <c r="D42" s="12" t="n"/>
      <c r="E42" s="26" t="n"/>
      <c r="F42" s="26" t="n"/>
      <c r="G42" s="26" t="n"/>
      <c r="H42" s="26" t="n"/>
      <c r="I42" s="26" t="n"/>
      <c r="J42" s="23" t="n"/>
      <c r="L42" s="28" t="n"/>
      <c r="M42" s="28" t="n"/>
    </row>
    <row r="43" ht="9.75" customHeight="1" s="374">
      <c r="A43" s="380" t="n"/>
      <c r="B43" s="239" t="inlineStr">
        <is>
          <t>** en % du total du plan de financement</t>
        </is>
      </c>
      <c r="C43" s="12" t="n"/>
      <c r="D43" s="12" t="n"/>
      <c r="E43" s="26" t="n"/>
      <c r="F43" s="26" t="n"/>
      <c r="G43" s="26" t="n"/>
      <c r="H43" s="26" t="n"/>
      <c r="I43" s="26" t="n"/>
      <c r="J43" s="23" t="n"/>
      <c r="L43" s="28" t="n"/>
      <c r="M43" s="28" t="n"/>
    </row>
    <row r="44" ht="11.25" customHeight="1" s="374">
      <c r="E44" s="137">
        <f>SUM(E39,-'Mode de financement'!G16)</f>
        <v/>
      </c>
      <c r="F44" s="137">
        <f>SUM(F39,-'Mode de financement'!H16)</f>
        <v/>
      </c>
      <c r="G44" s="137">
        <f>SUM(G39,-'Mode de financement'!I16)</f>
        <v/>
      </c>
      <c r="H44" s="137">
        <f>SUM(H39,-'Mode de financement'!J16)</f>
        <v/>
      </c>
      <c r="I44" s="137">
        <f>SUM(I39,-'Mode de financement'!K16)</f>
        <v/>
      </c>
    </row>
  </sheetData>
  <sheetProtection selectLockedCells="0" selectUnlockedCells="0" algorithmName="SHA-512" sheet="1" objects="1" insertRows="1" insertHyperlinks="1" autoFilter="1" scenarios="1" formatColumns="1" deleteColumns="1" insertColumns="1" pivotTables="1" deleteRows="1" formatCells="1" saltValue="0P1gM0UtClzwKSmfksXqQg==" formatRows="1" sort="1" spinCount="100000" hashValue="G39DbiQDbk0rHS5XVHSAXvdxDK1YCqwDMq3DQuYu1PyOKqH8PdcSdfX+naqr5Z+Hsrxb0miHfEVcLMJ5a4usWg=="/>
  <mergeCells count="17">
    <mergeCell ref="B39:C39"/>
    <mergeCell ref="B21:C21"/>
    <mergeCell ref="B16:C16"/>
    <mergeCell ref="B29:C29"/>
    <mergeCell ref="B33:C33"/>
    <mergeCell ref="B19:C19"/>
    <mergeCell ref="B34:C34"/>
    <mergeCell ref="B20:C20"/>
    <mergeCell ref="B37:C37"/>
    <mergeCell ref="B12:M12"/>
    <mergeCell ref="B36:C36"/>
    <mergeCell ref="B14:C14"/>
    <mergeCell ref="B32:C32"/>
    <mergeCell ref="B31:C31"/>
    <mergeCell ref="B17:C17"/>
    <mergeCell ref="B5:P9"/>
    <mergeCell ref="B18:C18"/>
  </mergeCells>
  <conditionalFormatting sqref="A3">
    <cfRule type="containsText" priority="2" operator="containsText" dxfId="3" text="Non cohérent">
      <formula>NOT(ISERROR(SEARCH("Non cohérent",A3)))</formula>
    </cfRule>
  </conditionalFormatting>
  <conditionalFormatting sqref="A5:A9">
    <cfRule type="containsText" priority="1" operator="containsText" dxfId="3" text="Déséquilibré">
      <formula>NOT(ISERROR(SEARCH("Déséquilibré",A5)))</formula>
    </cfRule>
  </conditionalFormatting>
  <conditionalFormatting sqref="E44:I44 L31:L34">
    <cfRule type="cellIs" priority="5" operator="notBetween" dxfId="50">
      <formula>-1</formula>
      <formula>1</formula>
    </cfRule>
    <cfRule type="cellIs" priority="6" operator="between" dxfId="49">
      <formula>-1</formula>
      <formula>1</formula>
    </cfRule>
  </conditionalFormatting>
  <conditionalFormatting sqref="L36:L37">
    <cfRule type="cellIs" priority="3" operator="notBetween" dxfId="50">
      <formula>-1</formula>
      <formula>1</formula>
    </cfRule>
    <cfRule type="cellIs" priority="4" operator="between" dxfId="49">
      <formula>-1</formula>
      <formula>1</formula>
    </cfRule>
  </conditionalFormatting>
  <printOptions horizontalCentered="1"/>
  <pageMargins left="0.7086614173228347" right="0.7086614173228347" top="0.7480314960629921" bottom="0.7480314960629921" header="0.3149606299212598" footer="0.3149606299212598"/>
  <pageSetup orientation="landscape" paperSize="9" scale="60"/>
  <legacyDrawing xmlns:r="http://schemas.openxmlformats.org/officeDocument/2006/relationships" r:id="anysvml"/>
</worksheet>
</file>

<file path=xl/worksheets/sheet6.xml><?xml version="1.0" encoding="utf-8"?>
<worksheet xmlns="http://schemas.openxmlformats.org/spreadsheetml/2006/main">
  <sheetPr codeName="Feuil11">
    <tabColor rgb="FF126388"/>
    <outlinePr summaryBelow="1" summaryRight="1"/>
    <pageSetUpPr fitToPage="1"/>
  </sheetPr>
  <dimension ref="A1:V26"/>
  <sheetViews>
    <sheetView showGridLines="0" topLeftCell="A7" zoomScaleSheetLayoutView="100" workbookViewId="0">
      <selection activeCell="K26" sqref="K26"/>
    </sheetView>
  </sheetViews>
  <sheetFormatPr baseColWidth="8" defaultColWidth="11.453125" defaultRowHeight="13"/>
  <cols>
    <col width="4.1796875" customWidth="1" style="380" min="1" max="1"/>
    <col width="16" customWidth="1" style="380" min="2" max="2"/>
    <col width="0.81640625" customWidth="1" style="380" min="3" max="4"/>
    <col width="11.26953125" customWidth="1" style="380" min="5" max="5"/>
    <col width="0.81640625" customWidth="1" style="380" min="6" max="6"/>
    <col width="10.1796875" customWidth="1" style="380" min="7" max="12"/>
    <col width="0.81640625" customWidth="1" style="380" min="13" max="13"/>
    <col width="10.1796875" customWidth="1" style="380" min="14" max="19"/>
    <col width="11.453125" customWidth="1" style="380" min="20" max="20"/>
    <col width="11.453125" customWidth="1" style="380" min="21" max="16384"/>
  </cols>
  <sheetData>
    <row r="1" ht="15.75" customHeight="1" s="374">
      <c r="A1" s="79">
        <f>Couverture!G20</f>
        <v/>
      </c>
    </row>
    <row r="2">
      <c r="A2" s="85">
        <f>IFERROR(MID(CELL("filename",A2),FIND("]",CELL("filename",A2))+1,255),"&lt; - &gt;")</f>
        <v/>
      </c>
    </row>
    <row r="3">
      <c r="A3" s="99">
        <f>+IF(AND(SUM(G16:L16)=E16,L26=L16),"Cohérent","Non cohérent")</f>
        <v/>
      </c>
    </row>
    <row r="4" ht="13.5" customHeight="1" s="374" thickBot="1">
      <c r="B4" s="35" t="n"/>
    </row>
    <row r="5" ht="11.25" customHeight="1" s="374">
      <c r="A5" s="99" t="n"/>
      <c r="B5" s="385" t="inlineStr">
        <is>
          <t>ANPMExpert:
&gt; Il est necessaire de renseigner le déblocage de la prime sur la période prévisionnelle dépendamment de l'état de réalisation du projet d'investissement (cf. Règlement d'appel à projet).</t>
        </is>
      </c>
      <c r="C5" s="386" t="n"/>
      <c r="D5" s="386" t="n"/>
      <c r="E5" s="386" t="n"/>
      <c r="F5" s="386" t="n"/>
      <c r="G5" s="386" t="n"/>
      <c r="H5" s="386" t="n"/>
      <c r="I5" s="386" t="n"/>
      <c r="J5" s="386" t="n"/>
      <c r="K5" s="386" t="n"/>
      <c r="L5" s="386" t="n"/>
      <c r="M5" s="386" t="n"/>
      <c r="N5" s="386" t="n"/>
      <c r="O5" s="386" t="n"/>
      <c r="P5" s="386" t="n"/>
      <c r="Q5" s="387" t="n"/>
    </row>
    <row r="6" ht="11.25" customHeight="1" s="374">
      <c r="A6" s="99" t="n"/>
      <c r="B6" s="388" t="n"/>
      <c r="Q6" s="389" t="n"/>
    </row>
    <row r="7" ht="11.25" customHeight="1" s="374">
      <c r="A7" s="99" t="n"/>
      <c r="B7" s="388" t="n"/>
      <c r="Q7" s="389" t="n"/>
    </row>
    <row r="8" ht="11.25" customHeight="1" s="374">
      <c r="A8" s="99" t="n"/>
      <c r="B8" s="388" t="n"/>
      <c r="Q8" s="389" t="n"/>
    </row>
    <row r="9" ht="19" customHeight="1" s="374" thickBot="1">
      <c r="A9" s="99" t="n"/>
      <c r="B9" s="390" t="n"/>
      <c r="C9" s="391" t="n"/>
      <c r="D9" s="391" t="n"/>
      <c r="E9" s="391" t="n"/>
      <c r="F9" s="391" t="n"/>
      <c r="G9" s="391" t="n"/>
      <c r="H9" s="391" t="n"/>
      <c r="I9" s="391" t="n"/>
      <c r="J9" s="391" t="n"/>
      <c r="K9" s="391" t="n"/>
      <c r="L9" s="391" t="n"/>
      <c r="M9" s="391" t="n"/>
      <c r="N9" s="391" t="n"/>
      <c r="O9" s="391" t="n"/>
      <c r="P9" s="391" t="n"/>
      <c r="Q9" s="392" t="n"/>
    </row>
    <row r="10">
      <c r="B10" s="35" t="n"/>
      <c r="M10" s="384" t="n"/>
      <c r="N10" s="384" t="n"/>
    </row>
    <row r="11" ht="25.5" customHeight="1" s="374">
      <c r="A11" s="396" t="n"/>
      <c r="B11" s="383" t="inlineStr">
        <is>
          <t>FINANCEMENT DU PROGRAMME D'INVESTISSEMENT</t>
        </is>
      </c>
      <c r="T11" s="212" t="n"/>
      <c r="U11" s="212" t="n"/>
      <c r="V11" s="47" t="n"/>
    </row>
    <row r="12" ht="2.25" customHeight="1" s="374">
      <c r="B12" s="397" t="n"/>
      <c r="C12" s="397" t="n"/>
      <c r="D12" s="397" t="n"/>
      <c r="E12" s="397" t="n"/>
      <c r="F12" s="397" t="n"/>
    </row>
    <row r="13" ht="15.75" customHeight="1" s="374">
      <c r="B13" s="397" t="n"/>
      <c r="C13" s="397" t="n"/>
      <c r="D13" s="397" t="n"/>
      <c r="E13" s="397" t="n"/>
      <c r="F13" s="397" t="n"/>
      <c r="G13" s="245" t="inlineStr">
        <is>
          <t>Mode de financement</t>
        </is>
      </c>
      <c r="H13" s="245" t="n"/>
      <c r="I13" s="245" t="n"/>
      <c r="J13" s="245" t="n"/>
      <c r="K13" s="245" t="n"/>
      <c r="L13" s="245" t="n"/>
      <c r="N13" s="245" t="inlineStr">
        <is>
          <t>% Contribution</t>
        </is>
      </c>
      <c r="O13" s="245" t="n"/>
      <c r="P13" s="245" t="n"/>
      <c r="Q13" s="245" t="n"/>
      <c r="R13" s="245" t="n"/>
      <c r="S13" s="245" t="n"/>
    </row>
    <row r="14" ht="22.5" customFormat="1" customHeight="1" s="399">
      <c r="B14" s="397" t="inlineStr">
        <is>
          <t>FINANCEMENT (en KMAD)</t>
        </is>
      </c>
      <c r="G14" s="246" t="inlineStr">
        <is>
          <t>Fonds 
propres*</t>
        </is>
      </c>
      <c r="H14" s="247" t="inlineStr">
        <is>
          <t>CMT</t>
        </is>
      </c>
      <c r="I14" s="237" t="inlineStr">
        <is>
          <t>Financement participatif</t>
        </is>
      </c>
      <c r="J14" s="246" t="inlineStr">
        <is>
          <t>Crédit fournisseurs</t>
        </is>
      </c>
      <c r="K14" s="247" t="inlineStr">
        <is>
          <t>Leasing</t>
        </is>
      </c>
      <c r="L14" s="246" t="inlineStr">
        <is>
          <t>Prime
ISTITMAR</t>
        </is>
      </c>
      <c r="M14" s="248" t="n"/>
      <c r="N14" s="246" t="inlineStr">
        <is>
          <t>Fonds 
propres*</t>
        </is>
      </c>
      <c r="O14" s="246" t="inlineStr">
        <is>
          <t>CMT</t>
        </is>
      </c>
      <c r="P14" s="237" t="inlineStr">
        <is>
          <t>Financement participatif</t>
        </is>
      </c>
      <c r="Q14" s="246">
        <f>J14</f>
        <v/>
      </c>
      <c r="R14" s="246" t="inlineStr">
        <is>
          <t>Leasing</t>
        </is>
      </c>
      <c r="S14" s="246" t="inlineStr">
        <is>
          <t>Prime
ISTITMAR</t>
        </is>
      </c>
    </row>
    <row r="15" ht="2.25" customFormat="1" customHeight="1" s="18"/>
    <row r="16" ht="13" customFormat="1" customHeight="1" s="14">
      <c r="B16" s="21" t="inlineStr">
        <is>
          <t>Investissement total</t>
        </is>
      </c>
      <c r="C16" s="21" t="n"/>
      <c r="E16" s="244">
        <f>'Synthèse du PI'!L23</f>
        <v/>
      </c>
      <c r="F16" s="21" t="n"/>
      <c r="G16" s="243" t="n">
        <v>147.5228</v>
      </c>
      <c r="H16" s="243" t="n">
        <v>491.7425</v>
      </c>
      <c r="I16" s="243" t="n">
        <v>0</v>
      </c>
      <c r="J16" s="243" t="n">
        <v>0</v>
      </c>
      <c r="K16" s="243" t="n">
        <v>0</v>
      </c>
      <c r="L16" s="241">
        <f>IF(Synthèse!D12="Hébergement touristique adossé à l'animation",MIN(10000*30%,30%*E16),MIN(10000*35%,35%*E16))</f>
        <v/>
      </c>
      <c r="M16" s="240" t="n"/>
      <c r="N16" s="242">
        <f>IFERROR(G16/$E$16, 0)</f>
        <v/>
      </c>
      <c r="O16" s="242">
        <f>IFERROR(H16/$E$16, 0)</f>
        <v/>
      </c>
      <c r="P16" s="242">
        <f>IFERROR(I16/$E$16, 0)</f>
        <v/>
      </c>
      <c r="Q16" s="242">
        <f>IFERROR(J16/$E$16, 0)</f>
        <v/>
      </c>
      <c r="R16" s="242">
        <f>IFERROR(K16/$E$16, 0)</f>
        <v/>
      </c>
      <c r="S16" s="242">
        <f>IFERROR(L16/$E$16, 0)</f>
        <v/>
      </c>
    </row>
    <row r="17" ht="2.25" customHeight="1" s="374"/>
    <row r="18" ht="9.75" customHeight="1" s="374">
      <c r="B18" s="239" t="inlineStr">
        <is>
          <t xml:space="preserve">* incluant les comptes courants d'associés </t>
        </is>
      </c>
      <c r="L18" s="343" t="n"/>
      <c r="M18" s="343" t="n"/>
      <c r="N18" s="343" t="n"/>
      <c r="O18" s="343" t="n"/>
      <c r="P18" s="343" t="n"/>
    </row>
    <row r="19" ht="9.65" customHeight="1" s="374">
      <c r="B19" s="239" t="n"/>
    </row>
    <row r="20" ht="9.65" customHeight="1" s="374">
      <c r="B20" s="239" t="n"/>
      <c r="G20" s="137">
        <f>SUM(G16-'Synthèse du PI'!E39)</f>
        <v/>
      </c>
      <c r="H20" s="137">
        <f>SUM(H16-'Synthèse du PI'!F39)</f>
        <v/>
      </c>
      <c r="I20" s="137" t="n"/>
      <c r="J20" s="137">
        <f>SUM(J16-'Synthèse du PI'!H39)</f>
        <v/>
      </c>
      <c r="K20" s="137">
        <f>SUM(K16-'Synthèse du PI'!I39)</f>
        <v/>
      </c>
    </row>
    <row r="21" ht="9.65" customHeight="1" s="374">
      <c r="B21" s="239" t="n"/>
    </row>
    <row r="22" ht="9.65" customHeight="1" s="374">
      <c r="B22" s="239" t="n"/>
    </row>
    <row r="24" ht="22.5" customHeight="1" s="374">
      <c r="B24" s="397" t="inlineStr">
        <is>
          <t>DEBLOCAGE DE LA PRIME (en KMAD)</t>
        </is>
      </c>
      <c r="G24" s="132">
        <f>_xlfn.NUMBERVALUE(YPL1)</f>
        <v/>
      </c>
      <c r="H24" s="132">
        <f>G24+1</f>
        <v/>
      </c>
      <c r="I24" s="132">
        <f>H24+1</f>
        <v/>
      </c>
      <c r="J24" s="132">
        <f>+I24+1</f>
        <v/>
      </c>
      <c r="K24" s="132">
        <f>J24+1</f>
        <v/>
      </c>
      <c r="L24" s="264" t="inlineStr">
        <is>
          <t>Total</t>
        </is>
      </c>
    </row>
    <row r="25" ht="2.25" customHeight="1" s="374"/>
    <row r="26" ht="13" customHeight="1" s="374">
      <c r="B26" s="396" t="inlineStr">
        <is>
          <t xml:space="preserve">Prime ISTITMAR
</t>
        </is>
      </c>
      <c r="G26" s="265" t="n">
        <v>68.8439</v>
      </c>
      <c r="H26" s="265" t="n">
        <v>137.6879</v>
      </c>
      <c r="I26" s="265" t="n">
        <v>137.6879</v>
      </c>
      <c r="J26" s="265" t="n">
        <v>0</v>
      </c>
      <c r="K26" s="265" t="n">
        <v>0</v>
      </c>
      <c r="L26" s="352">
        <f>SUM(G26:K26)</f>
        <v/>
      </c>
      <c r="N26" s="266">
        <f>IF((L26-L16)=0,"","  &gt; Merci de vérifier le planning de déblocage")</f>
        <v/>
      </c>
    </row>
  </sheetData>
  <sheetProtection selectLockedCells="0" selectUnlockedCells="0" algorithmName="SHA-512" sheet="1" objects="1" insertRows="1" insertHyperlinks="1" autoFilter="1" scenarios="1" formatColumns="1" deleteColumns="1" insertColumns="1" pivotTables="1" deleteRows="1" formatCells="1" saltValue="JWF+asZqF5561S6Ff/dw8g==" formatRows="1" sort="1" spinCount="100000" hashValue="xMklRlJBThlza8xXFaNcx5TggR1NixlyewPGGam0DHJ+LykaRu3QLMyjmyPfLIW4AMxD64I7Fv+h8GF1EpEsMQ=="/>
  <mergeCells count="5">
    <mergeCell ref="B26:E26"/>
    <mergeCell ref="B11:S11"/>
    <mergeCell ref="B5:Q9"/>
    <mergeCell ref="B24:E24"/>
    <mergeCell ref="B14:E14"/>
  </mergeCells>
  <conditionalFormatting sqref="A3">
    <cfRule type="containsText" priority="4" operator="containsText" dxfId="3" text="Non cohérent">
      <formula>NOT(ISERROR(SEARCH("Non cohérent",A3)))</formula>
    </cfRule>
  </conditionalFormatting>
  <conditionalFormatting sqref="A5:A9">
    <cfRule type="containsText" priority="1" operator="containsText" dxfId="3" text="Déséquilibré">
      <formula>NOT(ISERROR(SEARCH("Déséquilibré",A5)))</formula>
    </cfRule>
  </conditionalFormatting>
  <conditionalFormatting sqref="G20:K20">
    <cfRule type="cellIs" priority="2" operator="notBetween" dxfId="50">
      <formula>-50</formula>
      <formula>50</formula>
    </cfRule>
    <cfRule type="cellIs" priority="3" operator="between" dxfId="49">
      <formula>-50</formula>
      <formula>50</formula>
    </cfRule>
  </conditionalFormatting>
  <printOptions horizontalCentered="1"/>
  <pageMargins left="0.7086614173228347" right="0.7086614173228347" top="0.7480314960629921" bottom="0.7480314960629921" header="0.3149606299212598" footer="0.3149606299212598"/>
  <pageSetup orientation="landscape" paperSize="9" scale="82"/>
</worksheet>
</file>

<file path=xl/worksheets/sheet7.xml><?xml version="1.0" encoding="utf-8"?>
<worksheet xmlns="http://schemas.openxmlformats.org/spreadsheetml/2006/main">
  <sheetPr codeName="Feuil4">
    <tabColor rgb="FFE8F5CF"/>
    <outlinePr summaryBelow="1" summaryRight="1"/>
    <pageSetUpPr fitToPage="1"/>
  </sheetPr>
  <dimension ref="A1:M85"/>
  <sheetViews>
    <sheetView showGridLines="0" topLeftCell="A60" zoomScaleNormal="100" zoomScaleSheetLayoutView="80" workbookViewId="0">
      <selection activeCell="H63" sqref="H63"/>
    </sheetView>
  </sheetViews>
  <sheetFormatPr baseColWidth="8" defaultColWidth="11.453125" defaultRowHeight="13"/>
  <cols>
    <col width="9.453125" customWidth="1" style="3" min="1" max="1"/>
    <col width="40.54296875" customWidth="1" style="3" min="2" max="2"/>
    <col width="1" customWidth="1" style="374" min="3" max="3"/>
    <col hidden="1" outlineLevel="1" width="11.453125" customWidth="1" style="3" min="4" max="6"/>
    <col hidden="1" outlineLevel="1" width="1" customWidth="1" style="374" min="7" max="7"/>
    <col collapsed="1" width="11.453125" customWidth="1" style="3" min="8" max="8"/>
    <col width="11.453125" customWidth="1" style="3" min="9" max="13"/>
    <col width="4.1796875" customWidth="1" style="3" min="14" max="14"/>
    <col width="11.453125" customWidth="1" style="3" min="15" max="15"/>
    <col width="11.453125" customWidth="1" style="3" min="16" max="16384"/>
  </cols>
  <sheetData>
    <row r="1" ht="15.75" customFormat="1" customHeight="1" s="380">
      <c r="A1" s="79">
        <f>Couverture!G20</f>
        <v/>
      </c>
    </row>
    <row r="2" customFormat="1" s="380">
      <c r="A2" s="85">
        <f>IFERROR(MID(CELL("filename",A2),FIND("]",CELL("filename",A2))+1,255),"&lt; - &gt;")</f>
        <v/>
      </c>
    </row>
    <row r="3" ht="11.25" customFormat="1" customHeight="1" s="380">
      <c r="A3" s="99">
        <f>IF(AND(ABS(E85)&lt;50,ABS(F85)&lt;50,ABS(H85)&lt;50,ABS(I85)&lt;50,ABS(J85)&lt;50,ABS(K85)&lt;50,ABS(L85)&lt;50,ABS(M85)&lt;50,ABS(D85)&lt;50),"Equilibré","Déséquilibré")</f>
        <v/>
      </c>
    </row>
    <row r="4" ht="11.25" customFormat="1" customHeight="1" s="380" thickBot="1">
      <c r="A4" s="99" t="n"/>
    </row>
    <row r="5" ht="11.25" customFormat="1" customHeight="1" s="380">
      <c r="A5" s="99" t="n"/>
      <c r="B5" s="385" t="inlineStr">
        <is>
          <t>ANPMExpert:
&gt; Les chiffres doivent être présentés en KMAD (milliers de dirham marocain).
&gt; Merci de ne pas omettre la constatation de la subvention d'investissement (à amortir).</t>
        </is>
      </c>
      <c r="C5" s="386" t="n"/>
      <c r="D5" s="386" t="n"/>
      <c r="E5" s="386" t="n"/>
      <c r="F5" s="386" t="n"/>
      <c r="G5" s="386" t="n"/>
      <c r="H5" s="386" t="n"/>
      <c r="I5" s="386" t="n"/>
      <c r="J5" s="386" t="n"/>
      <c r="K5" s="386" t="n"/>
      <c r="L5" s="386" t="n"/>
      <c r="M5" s="387" t="n"/>
    </row>
    <row r="6" ht="11.25" customFormat="1" customHeight="1" s="380">
      <c r="A6" s="99" t="n"/>
      <c r="B6" s="388" t="n"/>
      <c r="M6" s="389" t="n"/>
    </row>
    <row r="7" ht="11.25" customFormat="1" customHeight="1" s="380">
      <c r="A7" s="99" t="n"/>
      <c r="B7" s="388" t="n"/>
      <c r="M7" s="389" t="n"/>
    </row>
    <row r="8" ht="11.25" customFormat="1" customHeight="1" s="380">
      <c r="A8" s="99" t="n"/>
      <c r="B8" s="388" t="n"/>
      <c r="M8" s="389" t="n"/>
    </row>
    <row r="9" ht="11.25" customFormat="1" customHeight="1" s="380" thickBot="1">
      <c r="A9" s="99" t="n"/>
      <c r="B9" s="390" t="n"/>
      <c r="C9" s="391" t="n"/>
      <c r="D9" s="391" t="n"/>
      <c r="E9" s="391" t="n"/>
      <c r="F9" s="391" t="n"/>
      <c r="G9" s="391" t="n"/>
      <c r="H9" s="391" t="n"/>
      <c r="I9" s="391" t="n"/>
      <c r="J9" s="391" t="n"/>
      <c r="K9" s="391" t="n"/>
      <c r="L9" s="391" t="n"/>
      <c r="M9" s="392" t="n"/>
    </row>
    <row r="10" customFormat="1" s="380">
      <c r="A10" s="85" t="n"/>
    </row>
    <row r="11" ht="15.75" customHeight="1" s="374">
      <c r="B11" s="129" t="n"/>
      <c r="D11" s="127">
        <f>"Période historique"&amp;IF(Synthèse!D18="Création"," - Non applicable","")</f>
        <v/>
      </c>
      <c r="E11" s="128" t="n"/>
      <c r="F11" s="128" t="n"/>
      <c r="H11" s="128" t="inlineStr">
        <is>
          <t>Période prévisionnelle</t>
        </is>
      </c>
      <c r="I11" s="128" t="n"/>
      <c r="J11" s="128" t="n"/>
      <c r="K11" s="128" t="n"/>
      <c r="L11" s="128" t="n"/>
      <c r="M11" s="128" t="n"/>
    </row>
    <row r="12" ht="22.5" customHeight="1" s="374">
      <c r="B12" s="100" t="inlineStr">
        <is>
          <t>Bilan - Actif (en KMAD)</t>
        </is>
      </c>
      <c r="D12" s="130">
        <f>_xlfn.NUMBERVALUE(YPL1)-5</f>
        <v/>
      </c>
      <c r="E12" s="130">
        <f>D12+3</f>
        <v/>
      </c>
      <c r="F12" s="131">
        <f>E12+1</f>
        <v/>
      </c>
      <c r="H12" s="132">
        <f>_xlfn.NUMBERVALUE(YPL1)</f>
        <v/>
      </c>
      <c r="I12" s="132">
        <f>H12+1</f>
        <v/>
      </c>
      <c r="J12" s="133">
        <f>I12+1</f>
        <v/>
      </c>
      <c r="K12" s="132">
        <f>J12+1</f>
        <v/>
      </c>
      <c r="L12" s="133">
        <f>K12+1</f>
        <v/>
      </c>
      <c r="M12" s="133">
        <f>L12+1</f>
        <v/>
      </c>
    </row>
    <row r="13" ht="2.25" customHeight="1" s="374">
      <c r="D13" s="139">
        <f>IF(Synthèse!$D$18="Création",1,0)</f>
        <v/>
      </c>
      <c r="E13" s="139">
        <f>D13</f>
        <v/>
      </c>
      <c r="F13" s="139">
        <f>D13</f>
        <v/>
      </c>
    </row>
    <row r="14" ht="13" customFormat="1" customHeight="1" s="4">
      <c r="B14" s="113" t="inlineStr">
        <is>
          <t>Immobilisation en non valeur, net</t>
        </is>
      </c>
      <c r="D14" s="114" t="n">
        <v>0</v>
      </c>
      <c r="E14" s="114" t="n">
        <v>0</v>
      </c>
      <c r="F14" s="114" t="n">
        <v>0</v>
      </c>
      <c r="H14" s="114" t="n">
        <v>38</v>
      </c>
      <c r="I14" s="114" t="n">
        <v>35.23</v>
      </c>
      <c r="J14" s="114" t="n">
        <v>30.48</v>
      </c>
      <c r="K14" s="114" t="n">
        <v>25.73</v>
      </c>
      <c r="L14" s="114" t="n">
        <v>20.98</v>
      </c>
      <c r="M14" s="114" t="n">
        <v>16.23</v>
      </c>
    </row>
    <row r="15" ht="13" customFormat="1" customHeight="1" s="4">
      <c r="B15" s="113" t="inlineStr">
        <is>
          <t>Immobilisations incorporelles, net</t>
        </is>
      </c>
      <c r="D15" s="114" t="n">
        <v>0</v>
      </c>
      <c r="E15" s="114" t="n">
        <v>0</v>
      </c>
      <c r="F15" s="114" t="n">
        <v>0</v>
      </c>
      <c r="H15" s="114" t="n">
        <v>0</v>
      </c>
      <c r="I15" s="114" t="n">
        <v>0</v>
      </c>
      <c r="J15" s="114" t="n">
        <v>0</v>
      </c>
      <c r="K15" s="114" t="n">
        <v>0</v>
      </c>
      <c r="L15" s="114" t="n">
        <v>0</v>
      </c>
      <c r="M15" s="114" t="n">
        <v>0</v>
      </c>
    </row>
    <row r="16" ht="13" customFormat="1" customHeight="1" s="4">
      <c r="B16" s="111" t="inlineStr">
        <is>
          <t>Terrains</t>
        </is>
      </c>
      <c r="D16" s="103" t="n">
        <v>0</v>
      </c>
      <c r="E16" s="103" t="n">
        <v>0</v>
      </c>
      <c r="F16" s="103" t="n">
        <v>0</v>
      </c>
      <c r="H16" s="103" t="n">
        <v>0</v>
      </c>
      <c r="I16" s="103" t="n">
        <v>0</v>
      </c>
      <c r="J16" s="103" t="n">
        <v>0</v>
      </c>
      <c r="K16" s="103" t="n">
        <v>0</v>
      </c>
      <c r="L16" s="103" t="n">
        <v>0</v>
      </c>
      <c r="M16" s="103" t="n">
        <v>0</v>
      </c>
    </row>
    <row r="17" ht="13" customFormat="1" customHeight="1" s="4">
      <c r="B17" s="111" t="inlineStr">
        <is>
          <t>Constructions, net</t>
        </is>
      </c>
      <c r="D17" s="103" t="n">
        <v>0</v>
      </c>
      <c r="E17" s="103" t="n">
        <v>0</v>
      </c>
      <c r="F17" s="103" t="n">
        <v>0</v>
      </c>
      <c r="H17" s="103" t="n">
        <v>210</v>
      </c>
      <c r="I17" s="103" t="n">
        <v>194.69</v>
      </c>
      <c r="J17" s="103" t="n">
        <v>168.44</v>
      </c>
      <c r="K17" s="103" t="n">
        <v>142.19</v>
      </c>
      <c r="L17" s="103" t="n">
        <v>115.94</v>
      </c>
      <c r="M17" s="103" t="n">
        <v>89.69</v>
      </c>
    </row>
    <row r="18" ht="13" customFormat="1" customHeight="1" s="4">
      <c r="B18" s="111" t="inlineStr">
        <is>
          <t>Instal. tech., matériel et outillages, net</t>
        </is>
      </c>
      <c r="D18" s="103" t="n">
        <v>0</v>
      </c>
      <c r="E18" s="103" t="n">
        <v>0</v>
      </c>
      <c r="F18" s="103" t="n">
        <v>0</v>
      </c>
      <c r="H18" s="103" t="n">
        <v>833.404</v>
      </c>
      <c r="I18" s="103" t="n">
        <v>772.1799999999999</v>
      </c>
      <c r="J18" s="103" t="n">
        <v>667.2190000000001</v>
      </c>
      <c r="K18" s="103" t="n">
        <v>562.269</v>
      </c>
      <c r="L18" s="103" t="n">
        <v>457.308</v>
      </c>
      <c r="M18" s="103" t="n">
        <v>352.357</v>
      </c>
    </row>
    <row r="19" ht="13" customFormat="1" customHeight="1" s="4">
      <c r="B19" s="111" t="inlineStr">
        <is>
          <t>Matériel de transport, net</t>
        </is>
      </c>
      <c r="D19" s="103" t="n">
        <v>0</v>
      </c>
      <c r="E19" s="103" t="n">
        <v>0</v>
      </c>
      <c r="F19" s="103" t="n">
        <v>0</v>
      </c>
      <c r="H19" s="103" t="n">
        <v>0</v>
      </c>
      <c r="I19" s="103" t="n">
        <v>0</v>
      </c>
      <c r="J19" s="103" t="n">
        <v>0</v>
      </c>
      <c r="K19" s="103" t="n">
        <v>0</v>
      </c>
      <c r="L19" s="103" t="n">
        <v>0</v>
      </c>
      <c r="M19" s="103" t="n">
        <v>0</v>
      </c>
    </row>
    <row r="20" ht="13" customFormat="1" customHeight="1" s="4">
      <c r="B20" s="111" t="inlineStr">
        <is>
          <t>Mobilier, mat. bureau et aménag., net</t>
        </is>
      </c>
      <c r="D20" s="103" t="n">
        <v>0</v>
      </c>
      <c r="E20" s="103" t="n">
        <v>0</v>
      </c>
      <c r="F20" s="103" t="n">
        <v>0</v>
      </c>
      <c r="H20" s="103" t="n">
        <v>0</v>
      </c>
      <c r="I20" s="103" t="n">
        <v>0</v>
      </c>
      <c r="J20" s="103" t="n">
        <v>0</v>
      </c>
      <c r="K20" s="103" t="n">
        <v>0</v>
      </c>
      <c r="L20" s="103" t="n">
        <v>0</v>
      </c>
      <c r="M20" s="103" t="n">
        <v>0</v>
      </c>
    </row>
    <row r="21" ht="13" customFormat="1" customHeight="1" s="4">
      <c r="B21" s="111" t="inlineStr">
        <is>
          <t>Autres immo. corporelles, net</t>
        </is>
      </c>
      <c r="D21" s="103" t="n">
        <v>0</v>
      </c>
      <c r="E21" s="103" t="n">
        <v>0</v>
      </c>
      <c r="F21" s="103" t="n">
        <v>0</v>
      </c>
      <c r="H21" s="103" t="n">
        <v>0</v>
      </c>
      <c r="I21" s="103" t="n">
        <v>0</v>
      </c>
      <c r="J21" s="103" t="n">
        <v>0</v>
      </c>
      <c r="K21" s="103" t="n">
        <v>0</v>
      </c>
      <c r="L21" s="103" t="n">
        <v>0</v>
      </c>
      <c r="M21" s="103" t="n">
        <v>0</v>
      </c>
    </row>
    <row r="22" ht="13" customFormat="1" customHeight="1" s="4">
      <c r="B22" s="111" t="inlineStr">
        <is>
          <t>Immo. corporelles en cours</t>
        </is>
      </c>
      <c r="D22" s="104" t="n">
        <v>0</v>
      </c>
      <c r="E22" s="104" t="n">
        <v>0</v>
      </c>
      <c r="F22" s="104" t="n">
        <v>0</v>
      </c>
      <c r="H22" s="104" t="n">
        <v>0</v>
      </c>
      <c r="I22" s="104" t="n">
        <v>0</v>
      </c>
      <c r="J22" s="104" t="n">
        <v>0</v>
      </c>
      <c r="K22" s="104" t="n">
        <v>0</v>
      </c>
      <c r="L22" s="104" t="n">
        <v>0</v>
      </c>
      <c r="M22" s="104" t="n">
        <v>0</v>
      </c>
    </row>
    <row r="23" ht="13" customFormat="1" customHeight="1" s="4">
      <c r="B23" s="115" t="inlineStr">
        <is>
          <t>Immobilisations corporelles, net</t>
        </is>
      </c>
      <c r="D23" s="112">
        <f>SUM(D16:D22)</f>
        <v/>
      </c>
      <c r="E23" s="112">
        <f>SUM(E16:E22)</f>
        <v/>
      </c>
      <c r="F23" s="112">
        <f>SUM(F16:F22)</f>
        <v/>
      </c>
      <c r="H23" s="112">
        <f>SUM(H16:H22)</f>
        <v/>
      </c>
      <c r="I23" s="112">
        <f>SUM(I16:I22)</f>
        <v/>
      </c>
      <c r="J23" s="112">
        <f>SUM(J16:J22)</f>
        <v/>
      </c>
      <c r="K23" s="112">
        <f>SUM(K16:K22)</f>
        <v/>
      </c>
      <c r="L23" s="112">
        <f>SUM(L16:L22)</f>
        <v/>
      </c>
      <c r="M23" s="112">
        <f>SUM(M16:M22)</f>
        <v/>
      </c>
    </row>
    <row r="24" ht="13" customFormat="1" customHeight="1" s="4">
      <c r="B24" s="113" t="inlineStr">
        <is>
          <t>Immobilisations financières, net</t>
        </is>
      </c>
      <c r="D24" s="114" t="n">
        <v>0</v>
      </c>
      <c r="E24" s="114" t="n">
        <v>0</v>
      </c>
      <c r="F24" s="114" t="n">
        <v>0</v>
      </c>
      <c r="H24" s="114" t="n">
        <v>0</v>
      </c>
      <c r="I24" s="114" t="n">
        <v>0</v>
      </c>
      <c r="J24" s="114" t="n">
        <v>0</v>
      </c>
      <c r="K24" s="114" t="n">
        <v>0</v>
      </c>
      <c r="L24" s="114" t="n">
        <v>0</v>
      </c>
      <c r="M24" s="114" t="n">
        <v>0</v>
      </c>
    </row>
    <row r="25" ht="13" customFormat="1" customHeight="1" s="4">
      <c r="B25" s="113" t="inlineStr">
        <is>
          <t>Ecarts de conversion - Actif</t>
        </is>
      </c>
      <c r="D25" s="114" t="n">
        <v>0</v>
      </c>
      <c r="E25" s="114" t="n">
        <v>0</v>
      </c>
      <c r="F25" s="114" t="n">
        <v>0</v>
      </c>
      <c r="H25" s="114" t="n">
        <v>0</v>
      </c>
      <c r="I25" s="114" t="n">
        <v>0</v>
      </c>
      <c r="J25" s="114" t="n">
        <v>0</v>
      </c>
      <c r="K25" s="114" t="n">
        <v>0</v>
      </c>
      <c r="L25" s="114" t="n">
        <v>0</v>
      </c>
      <c r="M25" s="114" t="n">
        <v>0</v>
      </c>
    </row>
    <row r="26" ht="2.25" customFormat="1" customHeight="1" s="4">
      <c r="A26" s="7" t="n"/>
      <c r="B26" s="396" t="n"/>
      <c r="D26" s="102" t="n"/>
      <c r="E26" s="102" t="n"/>
      <c r="F26" s="102" t="n"/>
      <c r="H26" s="102" t="n"/>
      <c r="I26" s="102" t="n"/>
      <c r="J26" s="102" t="n"/>
      <c r="K26" s="102" t="n"/>
      <c r="L26" s="102" t="n"/>
      <c r="M26" s="102" t="n"/>
    </row>
    <row r="27" ht="13" customFormat="1" customHeight="1" s="4">
      <c r="A27" s="6" t="n"/>
      <c r="B27" s="120" t="inlineStr">
        <is>
          <t>Actif immobilisé</t>
        </is>
      </c>
      <c r="D27" s="119">
        <f>SUM(D14,D15,D23,D24,D25)</f>
        <v/>
      </c>
      <c r="E27" s="119">
        <f>SUM(E14,E15,E23,E24,E25)</f>
        <v/>
      </c>
      <c r="F27" s="119">
        <f>SUM(F14,F15,F23,F24,F25)</f>
        <v/>
      </c>
      <c r="H27" s="119">
        <f>SUM(H14,H15,H23,H24,H25)</f>
        <v/>
      </c>
      <c r="I27" s="119">
        <f>SUM(I14,I15,I23,I24,I25)</f>
        <v/>
      </c>
      <c r="J27" s="119">
        <f>SUM(J14,J15,J23,J24,J25)</f>
        <v/>
      </c>
      <c r="K27" s="119">
        <f>SUM(K14,K15,K23,K24,K25)</f>
        <v/>
      </c>
      <c r="L27" s="119">
        <f>SUM(L14,L15,L23,L24,L25)</f>
        <v/>
      </c>
      <c r="M27" s="119">
        <f>SUM(M14,M15,M23,M24,M25)</f>
        <v/>
      </c>
    </row>
    <row r="28" ht="2.25" customHeight="1" s="374"/>
    <row r="29" ht="13" customFormat="1" customHeight="1" s="4">
      <c r="A29" s="5" t="n"/>
      <c r="B29" s="110" t="inlineStr">
        <is>
          <t>Marchandises, net</t>
        </is>
      </c>
      <c r="D29" s="105" t="n">
        <v>0</v>
      </c>
      <c r="E29" s="105" t="n">
        <v>0</v>
      </c>
      <c r="F29" s="105" t="n">
        <v>0</v>
      </c>
      <c r="H29" s="105" t="n">
        <v>0</v>
      </c>
      <c r="I29" s="105" t="n">
        <v>0</v>
      </c>
      <c r="J29" s="105" t="n">
        <v>0</v>
      </c>
      <c r="K29" s="105" t="n">
        <v>0</v>
      </c>
      <c r="L29" s="105" t="n">
        <v>0</v>
      </c>
      <c r="M29" s="105" t="n">
        <v>0</v>
      </c>
    </row>
    <row r="30" ht="13" customFormat="1" customHeight="1" s="4">
      <c r="A30" s="5" t="n"/>
      <c r="B30" s="110" t="inlineStr">
        <is>
          <t>Matières. et fournit. consommables, net</t>
        </is>
      </c>
      <c r="D30" s="105" t="n">
        <v>0</v>
      </c>
      <c r="E30" s="105" t="n">
        <v>0</v>
      </c>
      <c r="F30" s="105" t="n">
        <v>0</v>
      </c>
      <c r="H30" s="105" t="n">
        <v>0</v>
      </c>
      <c r="I30" s="105" t="n">
        <v>5.46</v>
      </c>
      <c r="J30" s="105" t="n">
        <v>12.426</v>
      </c>
      <c r="K30" s="105" t="n">
        <v>15.156</v>
      </c>
      <c r="L30" s="105" t="n">
        <v>17.842</v>
      </c>
      <c r="M30" s="105" t="n">
        <v>20.562</v>
      </c>
    </row>
    <row r="31" ht="13" customFormat="1" customHeight="1" s="4">
      <c r="A31" s="5" t="n"/>
      <c r="B31" s="110" t="inlineStr">
        <is>
          <t>Produits en cours</t>
        </is>
      </c>
      <c r="D31" s="105" t="n">
        <v>0</v>
      </c>
      <c r="E31" s="105" t="n">
        <v>0</v>
      </c>
      <c r="F31" s="105" t="n">
        <v>0</v>
      </c>
      <c r="H31" s="105" t="n">
        <v>0</v>
      </c>
      <c r="I31" s="105" t="n">
        <v>0</v>
      </c>
      <c r="J31" s="105" t="n">
        <v>0</v>
      </c>
      <c r="K31" s="105" t="n">
        <v>0</v>
      </c>
      <c r="L31" s="105" t="n">
        <v>0</v>
      </c>
      <c r="M31" s="105" t="n">
        <v>0</v>
      </c>
    </row>
    <row r="32" ht="13" customFormat="1" customHeight="1" s="4">
      <c r="A32" s="5" t="n"/>
      <c r="B32" s="110" t="inlineStr">
        <is>
          <t>Produits interméd. et prod. résiduels</t>
        </is>
      </c>
      <c r="D32" s="105" t="n">
        <v>0</v>
      </c>
      <c r="E32" s="105" t="n">
        <v>0</v>
      </c>
      <c r="F32" s="105" t="n">
        <v>0</v>
      </c>
      <c r="H32" s="105" t="n">
        <v>0</v>
      </c>
      <c r="I32" s="105" t="n">
        <v>0</v>
      </c>
      <c r="J32" s="105" t="n">
        <v>0</v>
      </c>
      <c r="K32" s="105" t="n">
        <v>0</v>
      </c>
      <c r="L32" s="105" t="n">
        <v>0</v>
      </c>
      <c r="M32" s="105" t="n">
        <v>0</v>
      </c>
    </row>
    <row r="33" ht="13" customFormat="1" customHeight="1" s="4">
      <c r="A33" s="5" t="n"/>
      <c r="B33" s="110" t="inlineStr">
        <is>
          <t>Produits finis, net</t>
        </is>
      </c>
      <c r="D33" s="108" t="n">
        <v>0</v>
      </c>
      <c r="E33" s="108" t="n">
        <v>0</v>
      </c>
      <c r="F33" s="108" t="n">
        <v>0</v>
      </c>
      <c r="H33" s="108" t="n">
        <v>0</v>
      </c>
      <c r="I33" s="108" t="n">
        <v>0</v>
      </c>
      <c r="J33" s="108" t="n">
        <v>0</v>
      </c>
      <c r="K33" s="108" t="n">
        <v>0</v>
      </c>
      <c r="L33" s="108" t="n">
        <v>0</v>
      </c>
      <c r="M33" s="108" t="n">
        <v>0</v>
      </c>
    </row>
    <row r="34" ht="13" customFormat="1" customHeight="1" s="4">
      <c r="B34" s="115" t="inlineStr">
        <is>
          <t>Stocks, net</t>
        </is>
      </c>
      <c r="D34" s="112">
        <f>SUM(D29:D33)</f>
        <v/>
      </c>
      <c r="E34" s="112">
        <f>SUM(E29:E33)</f>
        <v/>
      </c>
      <c r="F34" s="112">
        <f>SUM(F29:F33)</f>
        <v/>
      </c>
      <c r="H34" s="112">
        <f>SUM(H29:H33)</f>
        <v/>
      </c>
      <c r="I34" s="112">
        <f>SUM(I29:I33)</f>
        <v/>
      </c>
      <c r="J34" s="112">
        <f>SUM(J29:J33)</f>
        <v/>
      </c>
      <c r="K34" s="112">
        <f>SUM(K29:K33)</f>
        <v/>
      </c>
      <c r="L34" s="112">
        <f>SUM(L29:L33)</f>
        <v/>
      </c>
      <c r="M34" s="112">
        <f>SUM(M29:M33)</f>
        <v/>
      </c>
    </row>
    <row r="35" ht="13" customFormat="1" customHeight="1" s="4">
      <c r="A35" s="5" t="n"/>
      <c r="B35" s="110" t="inlineStr">
        <is>
          <t>Fournis. débit. - avances et acomptes</t>
        </is>
      </c>
      <c r="D35" s="105" t="n">
        <v>0</v>
      </c>
      <c r="E35" s="105" t="n">
        <v>0</v>
      </c>
      <c r="F35" s="105" t="n">
        <v>0</v>
      </c>
      <c r="H35" s="105" t="n">
        <v>0</v>
      </c>
      <c r="I35" s="105" t="n">
        <v>0</v>
      </c>
      <c r="J35" s="105" t="n">
        <v>0</v>
      </c>
      <c r="K35" s="105" t="n">
        <v>0</v>
      </c>
      <c r="L35" s="105" t="n">
        <v>0</v>
      </c>
      <c r="M35" s="105" t="n">
        <v>0</v>
      </c>
    </row>
    <row r="36" ht="13" customFormat="1" customHeight="1" s="4">
      <c r="A36" s="5" t="n"/>
      <c r="B36" s="110" t="inlineStr">
        <is>
          <t>Clients et comptes rattachés, net</t>
        </is>
      </c>
      <c r="D36" s="105" t="n">
        <v>0</v>
      </c>
      <c r="E36" s="105" t="n">
        <v>0</v>
      </c>
      <c r="F36" s="105" t="n">
        <v>0</v>
      </c>
      <c r="H36" s="105" t="n">
        <v>0</v>
      </c>
      <c r="I36" s="105" t="n">
        <v>17.344</v>
      </c>
      <c r="J36" s="105" t="n">
        <v>39.455</v>
      </c>
      <c r="K36" s="105" t="n">
        <v>48.1</v>
      </c>
      <c r="L36" s="105" t="n">
        <v>56.658</v>
      </c>
      <c r="M36" s="105" t="n">
        <v>65.249</v>
      </c>
    </row>
    <row r="37" ht="13" customFormat="1" customHeight="1" s="4">
      <c r="A37" s="5" t="n"/>
      <c r="B37" s="110" t="inlineStr">
        <is>
          <t>Comptes d'associés, net</t>
        </is>
      </c>
      <c r="D37" s="105" t="n">
        <v>0</v>
      </c>
      <c r="E37" s="105" t="n">
        <v>0</v>
      </c>
      <c r="F37" s="105" t="n">
        <v>0</v>
      </c>
      <c r="H37" s="105" t="n">
        <v>0</v>
      </c>
      <c r="I37" s="105" t="n">
        <v>0</v>
      </c>
      <c r="J37" s="105" t="n">
        <v>0</v>
      </c>
      <c r="K37" s="105" t="n">
        <v>0</v>
      </c>
      <c r="L37" s="105" t="n">
        <v>0</v>
      </c>
      <c r="M37" s="105" t="n">
        <v>0</v>
      </c>
    </row>
    <row r="38" ht="13" customFormat="1" customHeight="1" s="4">
      <c r="A38" s="5" t="n"/>
      <c r="B38" s="110" t="inlineStr">
        <is>
          <t>Autres créances, net</t>
        </is>
      </c>
      <c r="D38" s="108" t="n">
        <v>0</v>
      </c>
      <c r="E38" s="108" t="n">
        <v>0</v>
      </c>
      <c r="F38" s="108" t="n">
        <v>0</v>
      </c>
      <c r="H38" s="108" t="n">
        <v>0</v>
      </c>
      <c r="I38" s="108" t="n">
        <v>0</v>
      </c>
      <c r="J38" s="108" t="n">
        <v>0</v>
      </c>
      <c r="K38" s="108" t="n">
        <v>0</v>
      </c>
      <c r="L38" s="108" t="n">
        <v>0</v>
      </c>
      <c r="M38" s="108" t="n">
        <v>0</v>
      </c>
    </row>
    <row r="39" ht="13" customFormat="1" customHeight="1" s="4">
      <c r="B39" s="115" t="inlineStr">
        <is>
          <t>Créances, net</t>
        </is>
      </c>
      <c r="D39" s="112">
        <f>SUM(D35:D38)</f>
        <v/>
      </c>
      <c r="E39" s="112">
        <f>SUM(E35:E38)</f>
        <v/>
      </c>
      <c r="F39" s="112">
        <f>SUM(F35:F38)</f>
        <v/>
      </c>
      <c r="H39" s="112">
        <f>SUM(H35:H38)</f>
        <v/>
      </c>
      <c r="I39" s="112">
        <f>SUM(I35:I38)</f>
        <v/>
      </c>
      <c r="J39" s="112">
        <f>SUM(J35:J38)</f>
        <v/>
      </c>
      <c r="K39" s="112">
        <f>SUM(K35:K38)</f>
        <v/>
      </c>
      <c r="L39" s="112">
        <f>SUM(L35:L38)</f>
        <v/>
      </c>
      <c r="M39" s="112">
        <f>SUM(M35:M38)</f>
        <v/>
      </c>
    </row>
    <row r="40" ht="13" customFormat="1" customHeight="1" s="4">
      <c r="B40" s="113" t="inlineStr">
        <is>
          <t>Titres et autres valeurs de placement</t>
        </is>
      </c>
      <c r="D40" s="107" t="n">
        <v>0</v>
      </c>
      <c r="E40" s="107" t="n">
        <v>0</v>
      </c>
      <c r="F40" s="107" t="n">
        <v>0</v>
      </c>
      <c r="H40" s="107" t="n">
        <v>0</v>
      </c>
      <c r="I40" s="107" t="n">
        <v>0</v>
      </c>
      <c r="J40" s="107" t="n">
        <v>0</v>
      </c>
      <c r="K40" s="107" t="n">
        <v>0</v>
      </c>
      <c r="L40" s="107" t="n">
        <v>0</v>
      </c>
      <c r="M40" s="107" t="n">
        <v>0</v>
      </c>
    </row>
    <row r="41" ht="13" customFormat="1" customHeight="1" s="4">
      <c r="B41" s="113" t="inlineStr">
        <is>
          <t>Ecarts de conversion - Actif</t>
        </is>
      </c>
      <c r="D41" s="107" t="n">
        <v>0</v>
      </c>
      <c r="E41" s="107" t="n">
        <v>0</v>
      </c>
      <c r="F41" s="107" t="n">
        <v>0</v>
      </c>
      <c r="H41" s="107" t="n">
        <v>0</v>
      </c>
      <c r="I41" s="107" t="n">
        <v>0</v>
      </c>
      <c r="J41" s="107" t="n">
        <v>0</v>
      </c>
      <c r="K41" s="107" t="n">
        <v>0</v>
      </c>
      <c r="L41" s="107" t="n">
        <v>0</v>
      </c>
      <c r="M41" s="107" t="n">
        <v>0</v>
      </c>
    </row>
    <row r="42" ht="2.25" customFormat="1" customHeight="1" s="4">
      <c r="A42" s="7" t="n"/>
      <c r="B42" s="396" t="n"/>
      <c r="D42" s="102" t="n"/>
      <c r="E42" s="102" t="n"/>
      <c r="F42" s="102" t="n"/>
      <c r="H42" s="102" t="n"/>
      <c r="I42" s="102" t="n"/>
      <c r="J42" s="102" t="n"/>
      <c r="K42" s="102" t="n"/>
      <c r="L42" s="102" t="n"/>
      <c r="M42" s="102" t="n"/>
    </row>
    <row r="43" ht="13" customFormat="1" customHeight="1" s="4">
      <c r="A43" s="6" t="n"/>
      <c r="B43" s="118" t="inlineStr">
        <is>
          <t>Actif circulant</t>
        </is>
      </c>
      <c r="D43" s="119">
        <f>SUM(D34,D39,D40:D41)</f>
        <v/>
      </c>
      <c r="E43" s="119">
        <f>SUM(E34,E39,E40:E41)</f>
        <v/>
      </c>
      <c r="F43" s="119">
        <f>SUM(F34,F39,F40:F41)</f>
        <v/>
      </c>
      <c r="H43" s="119">
        <f>SUM(H34,H39,H40:H41)</f>
        <v/>
      </c>
      <c r="I43" s="119">
        <f>SUM(I34,I39,I40:I41)</f>
        <v/>
      </c>
      <c r="J43" s="119">
        <f>SUM(J34,J39,J40:J41)</f>
        <v/>
      </c>
      <c r="K43" s="119">
        <f>SUM(K34,K39,K40:K41)</f>
        <v/>
      </c>
      <c r="L43" s="119">
        <f>SUM(L34,L39,L40:L41)</f>
        <v/>
      </c>
      <c r="M43" s="119">
        <f>SUM(M34,M39,M40:M41)</f>
        <v/>
      </c>
    </row>
    <row r="44" ht="2.25" customHeight="1" s="374"/>
    <row r="45" ht="13" customFormat="1" customHeight="1" s="4">
      <c r="A45" s="7" t="n"/>
      <c r="B45" s="113" t="inlineStr">
        <is>
          <t>Trésorerie - Actif</t>
        </is>
      </c>
      <c r="D45" s="107" t="n">
        <v>0</v>
      </c>
      <c r="E45" s="107" t="n">
        <v>0</v>
      </c>
      <c r="F45" s="107" t="n">
        <v>0</v>
      </c>
      <c r="H45" s="107" t="n">
        <v>0</v>
      </c>
      <c r="I45" s="107" t="n">
        <v>0</v>
      </c>
      <c r="J45" s="107" t="n">
        <v>395.577</v>
      </c>
      <c r="K45" s="107" t="n">
        <v>814.417</v>
      </c>
      <c r="L45" s="107" t="n">
        <v>1362.619</v>
      </c>
      <c r="M45" s="107" t="n">
        <v>2036.361</v>
      </c>
    </row>
    <row r="46" ht="2.25" customFormat="1" customHeight="1" s="4">
      <c r="A46" s="7" t="n"/>
      <c r="B46" s="396" t="n"/>
      <c r="D46" s="102" t="n"/>
      <c r="E46" s="102" t="n"/>
      <c r="F46" s="102" t="n"/>
      <c r="H46" s="102" t="n"/>
      <c r="I46" s="102" t="n"/>
      <c r="J46" s="102" t="n"/>
      <c r="K46" s="102" t="n"/>
      <c r="L46" s="102" t="n"/>
      <c r="M46" s="102" t="n"/>
    </row>
    <row r="47" ht="13" customFormat="1" customHeight="1" s="4" thickBot="1">
      <c r="A47" s="7" t="n"/>
      <c r="B47" s="116" t="inlineStr">
        <is>
          <t>Total Actif</t>
        </is>
      </c>
      <c r="D47" s="117">
        <f>SUM(D27,D43,D45)</f>
        <v/>
      </c>
      <c r="E47" s="117">
        <f>SUM(E27,E43,E45)</f>
        <v/>
      </c>
      <c r="F47" s="117">
        <f>SUM(F27,F43,F45)</f>
        <v/>
      </c>
      <c r="H47" s="117">
        <f>SUM(H27,H43,H45)</f>
        <v/>
      </c>
      <c r="I47" s="117">
        <f>SUM(I27,I43,I45)</f>
        <v/>
      </c>
      <c r="J47" s="117">
        <f>SUM(J27,J43,J45)</f>
        <v/>
      </c>
      <c r="K47" s="117">
        <f>SUM(K27,K43,K45)</f>
        <v/>
      </c>
      <c r="L47" s="117">
        <f>SUM(L27,L43,L45)</f>
        <v/>
      </c>
      <c r="M47" s="117">
        <f>SUM(M27,M43,M45)</f>
        <v/>
      </c>
    </row>
    <row r="48" ht="15" customHeight="1" s="374">
      <c r="D48" s="380" t="n"/>
      <c r="E48" s="380" t="n"/>
      <c r="F48" s="380" t="n"/>
      <c r="H48" s="380" t="n"/>
      <c r="I48" s="380" t="n"/>
      <c r="J48" s="380" t="n"/>
      <c r="K48" s="380" t="n"/>
      <c r="L48" s="380" t="n"/>
      <c r="M48" s="380" t="n"/>
    </row>
    <row r="49" ht="22.5" customHeight="1" s="374">
      <c r="B49" s="100" t="inlineStr">
        <is>
          <t>Bilan - Passif (en KMAD)</t>
        </is>
      </c>
      <c r="D49" s="130">
        <f>_xlfn.NUMBERVALUE(YPL1)-3</f>
        <v/>
      </c>
      <c r="E49" s="130">
        <f>D49+1</f>
        <v/>
      </c>
      <c r="F49" s="131">
        <f>E49+1</f>
        <v/>
      </c>
      <c r="H49" s="132">
        <f>_xlfn.NUMBERVALUE(YPL1)</f>
        <v/>
      </c>
      <c r="I49" s="132">
        <f>H49+1</f>
        <v/>
      </c>
      <c r="J49" s="133">
        <f>I49+1</f>
        <v/>
      </c>
      <c r="K49" s="132">
        <f>J49+1</f>
        <v/>
      </c>
      <c r="L49" s="133">
        <f>K49+1</f>
        <v/>
      </c>
      <c r="M49" s="133">
        <f>L49+1</f>
        <v/>
      </c>
    </row>
    <row r="50" ht="2.25" customHeight="1" s="374">
      <c r="D50" s="140">
        <f>D13</f>
        <v/>
      </c>
      <c r="E50" s="140">
        <f>E13</f>
        <v/>
      </c>
      <c r="F50" s="140">
        <f>F13</f>
        <v/>
      </c>
    </row>
    <row r="51" ht="13" customFormat="1" customHeight="1" s="4">
      <c r="B51" s="122" t="inlineStr">
        <is>
          <t>Capital</t>
        </is>
      </c>
      <c r="D51" s="106" t="n">
        <v>0</v>
      </c>
      <c r="E51" s="106" t="n">
        <v>0</v>
      </c>
      <c r="F51" s="106" t="n">
        <v>0</v>
      </c>
      <c r="H51" s="106" t="n">
        <v>20</v>
      </c>
      <c r="I51" s="106" t="n">
        <v>20</v>
      </c>
      <c r="J51" s="106" t="n">
        <v>20</v>
      </c>
      <c r="K51" s="106" t="n">
        <v>20</v>
      </c>
      <c r="L51" s="106" t="n">
        <v>20</v>
      </c>
      <c r="M51" s="106" t="n">
        <v>20</v>
      </c>
    </row>
    <row r="52" ht="13" customFormat="1" customHeight="1" s="4">
      <c r="B52" s="122" t="inlineStr">
        <is>
          <t>Primes d'émission, de fusion et d'apport</t>
        </is>
      </c>
      <c r="D52" s="106" t="n">
        <v>0</v>
      </c>
      <c r="E52" s="106" t="n">
        <v>0</v>
      </c>
      <c r="F52" s="106" t="n">
        <v>0</v>
      </c>
      <c r="H52" s="106" t="n">
        <v>0</v>
      </c>
      <c r="I52" s="106" t="n">
        <v>0</v>
      </c>
      <c r="J52" s="106" t="n">
        <v>0</v>
      </c>
      <c r="K52" s="106" t="n">
        <v>0</v>
      </c>
      <c r="L52" s="106" t="n">
        <v>0</v>
      </c>
      <c r="M52" s="106" t="n">
        <v>0</v>
      </c>
    </row>
    <row r="53" ht="13" customFormat="1" customHeight="1" s="4">
      <c r="B53" s="122" t="inlineStr">
        <is>
          <t>Ecarts de réévaluation</t>
        </is>
      </c>
      <c r="D53" s="106" t="n">
        <v>0</v>
      </c>
      <c r="E53" s="106" t="n">
        <v>0</v>
      </c>
      <c r="F53" s="106" t="n">
        <v>0</v>
      </c>
      <c r="H53" s="106" t="n">
        <v>0</v>
      </c>
      <c r="I53" s="106" t="n">
        <v>0</v>
      </c>
      <c r="J53" s="106" t="n">
        <v>0</v>
      </c>
      <c r="K53" s="106" t="n">
        <v>0</v>
      </c>
      <c r="L53" s="106" t="n">
        <v>0</v>
      </c>
      <c r="M53" s="106" t="n">
        <v>0</v>
      </c>
    </row>
    <row r="54" ht="13" customFormat="1" customHeight="1" s="4">
      <c r="B54" s="122" t="inlineStr">
        <is>
          <t>Réserves</t>
        </is>
      </c>
      <c r="D54" s="106" t="n">
        <v>0</v>
      </c>
      <c r="E54" s="106" t="n">
        <v>0</v>
      </c>
      <c r="F54" s="106" t="n">
        <v>0</v>
      </c>
      <c r="H54" s="106" t="n">
        <v>0</v>
      </c>
      <c r="I54" s="106" t="n">
        <v>0</v>
      </c>
      <c r="J54" s="106" t="n">
        <v>0</v>
      </c>
      <c r="K54" s="106" t="n">
        <v>0</v>
      </c>
      <c r="L54" s="106" t="n">
        <v>0</v>
      </c>
      <c r="M54" s="106" t="n">
        <v>0</v>
      </c>
    </row>
    <row r="55" ht="13" customFormat="1" customHeight="1" s="4">
      <c r="B55" s="122" t="inlineStr">
        <is>
          <t>Report à nouveau</t>
        </is>
      </c>
      <c r="D55" s="106" t="n">
        <v>0</v>
      </c>
      <c r="E55" s="106" t="n">
        <v>0</v>
      </c>
      <c r="F55" s="106" t="n">
        <v>0</v>
      </c>
      <c r="H55" s="106" t="n">
        <v>0</v>
      </c>
      <c r="I55" s="106" t="n">
        <v>0</v>
      </c>
      <c r="J55" s="106" t="n">
        <v>27.117</v>
      </c>
      <c r="K55" s="106" t="n">
        <v>262.249</v>
      </c>
      <c r="L55" s="106" t="n">
        <v>631.898</v>
      </c>
      <c r="M55" s="106" t="n">
        <v>1130.91</v>
      </c>
    </row>
    <row r="56" ht="13" customFormat="1" customHeight="1" s="4">
      <c r="B56" s="122" t="inlineStr">
        <is>
          <t>Résultats nets en instance d'affectation</t>
        </is>
      </c>
      <c r="D56" s="106" t="n">
        <v>0</v>
      </c>
      <c r="E56" s="106" t="n">
        <v>0</v>
      </c>
      <c r="F56" s="106" t="n">
        <v>0</v>
      </c>
      <c r="H56" s="106" t="n">
        <v>0</v>
      </c>
      <c r="I56" s="106" t="n">
        <v>0</v>
      </c>
      <c r="J56" s="106" t="n">
        <v>0</v>
      </c>
      <c r="K56" s="106" t="n">
        <v>0</v>
      </c>
      <c r="L56" s="106" t="n">
        <v>0</v>
      </c>
      <c r="M56" s="106" t="n">
        <v>0</v>
      </c>
    </row>
    <row r="57" ht="13" customFormat="1" customHeight="1" s="4">
      <c r="B57" s="148" t="inlineStr">
        <is>
          <t>Résultat net de l'exercice</t>
        </is>
      </c>
      <c r="C57" s="109" t="n"/>
      <c r="D57" s="149">
        <f>CPC!D65</f>
        <v/>
      </c>
      <c r="E57" s="149">
        <f>CPC!E65</f>
        <v/>
      </c>
      <c r="F57" s="149">
        <f>CPC!F65</f>
        <v/>
      </c>
      <c r="H57" s="149">
        <f>CPC!H65</f>
        <v/>
      </c>
      <c r="I57" s="149">
        <f>CPC!I65</f>
        <v/>
      </c>
      <c r="J57" s="149">
        <f>CPC!J65</f>
        <v/>
      </c>
      <c r="K57" s="149">
        <f>CPC!K65</f>
        <v/>
      </c>
      <c r="L57" s="149">
        <f>CPC!L65</f>
        <v/>
      </c>
      <c r="M57" s="149">
        <f>CPC!M65</f>
        <v/>
      </c>
    </row>
    <row r="58" ht="13" customFormat="1" customHeight="1" s="4">
      <c r="B58" s="115" t="inlineStr">
        <is>
          <t>Capitaux propres</t>
        </is>
      </c>
      <c r="D58" s="126">
        <f>SUM(D51:D57)</f>
        <v/>
      </c>
      <c r="E58" s="126">
        <f>SUM(E51:E57)</f>
        <v/>
      </c>
      <c r="F58" s="126">
        <f>SUM(F51:F57)</f>
        <v/>
      </c>
      <c r="H58" s="126">
        <f>SUM(H51:H57)</f>
        <v/>
      </c>
      <c r="I58" s="126">
        <f>SUM(I51:I57)</f>
        <v/>
      </c>
      <c r="J58" s="126">
        <f>SUM(J51:J57)</f>
        <v/>
      </c>
      <c r="K58" s="126">
        <f>SUM(K51:K57)</f>
        <v/>
      </c>
      <c r="L58" s="126">
        <f>SUM(L51:L57)</f>
        <v/>
      </c>
      <c r="M58" s="126">
        <f>SUM(M51:M57)</f>
        <v/>
      </c>
    </row>
    <row r="59" ht="13" customFormat="1" customHeight="1" s="4">
      <c r="B59" s="122" t="inlineStr">
        <is>
          <t>Subventions d'investissement</t>
        </is>
      </c>
      <c r="D59" s="106" t="n">
        <v>0</v>
      </c>
      <c r="E59" s="106" t="n">
        <v>0</v>
      </c>
      <c r="F59" s="106" t="n">
        <v>0</v>
      </c>
      <c r="H59" s="106" t="n">
        <v>68.84399999999999</v>
      </c>
      <c r="I59" s="106" t="n">
        <v>206.5318</v>
      </c>
      <c r="J59" s="106" t="n">
        <v>344.2197</v>
      </c>
      <c r="K59" s="106" t="n">
        <v>344.2197</v>
      </c>
      <c r="L59" s="106" t="n">
        <v>344.2197</v>
      </c>
      <c r="M59" s="106" t="n">
        <v>344.2197</v>
      </c>
    </row>
    <row r="60" ht="13" customFormat="1" customHeight="1" s="4">
      <c r="B60" s="122" t="inlineStr">
        <is>
          <t>Provisions réglementées</t>
        </is>
      </c>
      <c r="D60" s="123" t="n">
        <v>0</v>
      </c>
      <c r="E60" s="123" t="n">
        <v>0</v>
      </c>
      <c r="F60" s="123" t="n">
        <v>0</v>
      </c>
      <c r="H60" s="123" t="n">
        <v>0</v>
      </c>
      <c r="I60" s="123" t="n">
        <v>0</v>
      </c>
      <c r="J60" s="123" t="n">
        <v>0</v>
      </c>
      <c r="K60" s="123" t="n">
        <v>0</v>
      </c>
      <c r="L60" s="123" t="n">
        <v>0</v>
      </c>
      <c r="M60" s="123" t="n">
        <v>0</v>
      </c>
    </row>
    <row r="61" ht="13" customFormat="1" customHeight="1" s="4">
      <c r="B61" s="115" t="inlineStr">
        <is>
          <t>Capitaux propres assimilés</t>
        </is>
      </c>
      <c r="D61" s="126">
        <f>SUM(D59:D60)</f>
        <v/>
      </c>
      <c r="E61" s="126">
        <f>SUM(E59:E60)</f>
        <v/>
      </c>
      <c r="F61" s="126">
        <f>SUM(F59:F60)</f>
        <v/>
      </c>
      <c r="H61" s="126">
        <f>SUM(H59:H60)</f>
        <v/>
      </c>
      <c r="I61" s="126">
        <f>SUM(I59:I60)</f>
        <v/>
      </c>
      <c r="J61" s="126">
        <f>SUM(J59:J60)</f>
        <v/>
      </c>
      <c r="K61" s="126">
        <f>SUM(K59:K60)</f>
        <v/>
      </c>
      <c r="L61" s="126">
        <f>SUM(L59:L60)</f>
        <v/>
      </c>
      <c r="M61" s="126">
        <f>SUM(M59:M60)</f>
        <v/>
      </c>
    </row>
    <row r="62" ht="13" customFormat="1" customHeight="1" s="4">
      <c r="B62" s="122" t="inlineStr">
        <is>
          <t>Emprunts obligataires</t>
        </is>
      </c>
      <c r="D62" s="106" t="n">
        <v>0</v>
      </c>
      <c r="E62" s="106" t="n">
        <v>0</v>
      </c>
      <c r="F62" s="106" t="n">
        <v>0</v>
      </c>
      <c r="H62" s="106" t="n">
        <v>0</v>
      </c>
      <c r="I62" s="106" t="n">
        <v>0</v>
      </c>
      <c r="J62" s="106" t="n">
        <v>0</v>
      </c>
      <c r="K62" s="106" t="n">
        <v>0</v>
      </c>
      <c r="L62" s="106" t="n">
        <v>0</v>
      </c>
      <c r="M62" s="106" t="n">
        <v>0</v>
      </c>
    </row>
    <row r="63" ht="13" customFormat="1" customHeight="1" s="4">
      <c r="B63" s="122" t="inlineStr">
        <is>
          <t>Autres dettes de financement</t>
        </is>
      </c>
      <c r="D63" s="123" t="n">
        <v>0</v>
      </c>
      <c r="E63" s="123" t="n">
        <v>0</v>
      </c>
      <c r="F63" s="123" t="n">
        <v>0</v>
      </c>
      <c r="H63" s="123" t="n">
        <v>611.7430000000001</v>
      </c>
      <c r="I63" s="123" t="n">
        <v>611.7430000000001</v>
      </c>
      <c r="J63" s="123" t="n">
        <v>529.782</v>
      </c>
      <c r="K63" s="123" t="n">
        <v>447.832</v>
      </c>
      <c r="L63" s="123" t="n">
        <v>365.871</v>
      </c>
      <c r="M63" s="123" t="n">
        <v>283.911</v>
      </c>
    </row>
    <row r="64" ht="13" customFormat="1" customHeight="1" s="4">
      <c r="B64" s="115" t="inlineStr">
        <is>
          <t>Dettes de financement</t>
        </is>
      </c>
      <c r="D64" s="126">
        <f>SUM(D62:D63)</f>
        <v/>
      </c>
      <c r="E64" s="126">
        <f>SUM(E62:E63)</f>
        <v/>
      </c>
      <c r="F64" s="126">
        <f>SUM(F62:F63)</f>
        <v/>
      </c>
      <c r="H64" s="126">
        <f>SUM(H62:H63)</f>
        <v/>
      </c>
      <c r="I64" s="126">
        <f>SUM(I62:I63)</f>
        <v/>
      </c>
      <c r="J64" s="126">
        <f>SUM(J62:J63)</f>
        <v/>
      </c>
      <c r="K64" s="126">
        <f>SUM(K62:K63)</f>
        <v/>
      </c>
      <c r="L64" s="126">
        <f>SUM(L62:L63)</f>
        <v/>
      </c>
      <c r="M64" s="126">
        <f>SUM(M62:M63)</f>
        <v/>
      </c>
    </row>
    <row r="65" ht="13" customFormat="1" customHeight="1" s="4">
      <c r="B65" s="134" t="inlineStr">
        <is>
          <t>Provisions durables pour risques et charges</t>
        </is>
      </c>
      <c r="D65" s="135" t="n">
        <v>0</v>
      </c>
      <c r="E65" s="135" t="n">
        <v>0</v>
      </c>
      <c r="F65" s="135" t="n">
        <v>0</v>
      </c>
      <c r="H65" s="135" t="n">
        <v>0</v>
      </c>
      <c r="I65" s="135" t="n">
        <v>0</v>
      </c>
      <c r="J65" s="135" t="n">
        <v>0</v>
      </c>
      <c r="K65" s="135" t="n">
        <v>0</v>
      </c>
      <c r="L65" s="135" t="n">
        <v>0</v>
      </c>
      <c r="M65" s="135" t="n">
        <v>0</v>
      </c>
    </row>
    <row r="66" ht="13" customFormat="1" customHeight="1" s="4">
      <c r="B66" s="134" t="inlineStr">
        <is>
          <t>Ecarts de conversion - passif</t>
        </is>
      </c>
      <c r="D66" s="135" t="n">
        <v>0</v>
      </c>
      <c r="E66" s="135" t="n">
        <v>0</v>
      </c>
      <c r="F66" s="135" t="n">
        <v>0</v>
      </c>
      <c r="H66" s="135" t="n">
        <v>0</v>
      </c>
      <c r="I66" s="135" t="n">
        <v>0</v>
      </c>
      <c r="J66" s="135" t="n">
        <v>0</v>
      </c>
      <c r="K66" s="135" t="n">
        <v>0</v>
      </c>
      <c r="L66" s="135" t="n">
        <v>0</v>
      </c>
      <c r="M66" s="135" t="n">
        <v>0</v>
      </c>
    </row>
    <row r="67" ht="2.25" customFormat="1" customHeight="1" s="4">
      <c r="B67" s="396" t="n"/>
      <c r="D67" s="121" t="n"/>
      <c r="E67" s="121" t="n"/>
      <c r="F67" s="121" t="n"/>
      <c r="H67" s="121" t="n"/>
      <c r="I67" s="121" t="n"/>
      <c r="J67" s="121" t="n"/>
      <c r="K67" s="121" t="n"/>
      <c r="L67" s="121" t="n"/>
      <c r="M67" s="121" t="n"/>
    </row>
    <row r="68" ht="13" customFormat="1" customHeight="1" s="4">
      <c r="B68" s="118" t="inlineStr">
        <is>
          <t>Financement permanent</t>
        </is>
      </c>
      <c r="D68" s="119">
        <f>SUM(D58,D61,D64,D65,D66)</f>
        <v/>
      </c>
      <c r="E68" s="119">
        <f>SUM(E58,E61,E64,E65,E66)</f>
        <v/>
      </c>
      <c r="F68" s="119">
        <f>SUM(F58,F61,F64,F65,F66)</f>
        <v/>
      </c>
      <c r="H68" s="119">
        <f>SUM(H58,H61,H64,H65,H66)</f>
        <v/>
      </c>
      <c r="I68" s="119">
        <f>SUM(I58,I61,I64,I65,I66)</f>
        <v/>
      </c>
      <c r="J68" s="119">
        <f>SUM(J58,J61,J64,J65,J66)</f>
        <v/>
      </c>
      <c r="K68" s="119">
        <f>SUM(K58,K61,K64,K65,K66)</f>
        <v/>
      </c>
      <c r="L68" s="119">
        <f>SUM(L58,L61,L64,L65,L66)</f>
        <v/>
      </c>
      <c r="M68" s="119">
        <f>SUM(M58,M61,M64,M65,M66)</f>
        <v/>
      </c>
    </row>
    <row r="69" ht="2.25" customFormat="1" customHeight="1" s="4">
      <c r="B69" s="396" t="n"/>
      <c r="D69" s="121" t="n"/>
      <c r="E69" s="121" t="n"/>
      <c r="F69" s="121" t="n"/>
      <c r="H69" s="121" t="n"/>
      <c r="I69" s="121" t="n"/>
      <c r="J69" s="121" t="n"/>
      <c r="K69" s="121" t="n"/>
      <c r="L69" s="121" t="n"/>
      <c r="M69" s="121" t="n"/>
    </row>
    <row r="70" ht="13" customFormat="1" customHeight="1" s="4">
      <c r="B70" s="124" t="inlineStr">
        <is>
          <t>Fournisseurs et comptes rattachés</t>
        </is>
      </c>
      <c r="D70" s="106" t="n">
        <v>0</v>
      </c>
      <c r="E70" s="106" t="n">
        <v>0</v>
      </c>
      <c r="F70" s="106" t="n">
        <v>0</v>
      </c>
      <c r="H70" s="106" t="n">
        <v>0</v>
      </c>
      <c r="I70" s="106" t="n">
        <v>13.108</v>
      </c>
      <c r="J70" s="106" t="n">
        <v>29.824</v>
      </c>
      <c r="K70" s="106" t="n">
        <v>36.389</v>
      </c>
      <c r="L70" s="106" t="n">
        <v>42.824</v>
      </c>
      <c r="M70" s="106" t="n">
        <v>49.346</v>
      </c>
    </row>
    <row r="71" ht="13" customFormat="1" customHeight="1" s="4">
      <c r="B71" s="124" t="inlineStr">
        <is>
          <t>Clients créditeurs, avances et acomptes</t>
        </is>
      </c>
      <c r="D71" s="106" t="n">
        <v>0</v>
      </c>
      <c r="E71" s="106" t="n">
        <v>0</v>
      </c>
      <c r="F71" s="106" t="n">
        <v>0</v>
      </c>
      <c r="H71" s="106" t="n">
        <v>0</v>
      </c>
      <c r="I71" s="106" t="n">
        <v>0</v>
      </c>
      <c r="J71" s="106" t="n">
        <v>0</v>
      </c>
      <c r="K71" s="106" t="n">
        <v>0</v>
      </c>
      <c r="L71" s="106" t="n">
        <v>0</v>
      </c>
      <c r="M71" s="106" t="n">
        <v>0</v>
      </c>
    </row>
    <row r="72" ht="13" customFormat="1" customHeight="1" s="4">
      <c r="B72" s="124" t="inlineStr">
        <is>
          <t>Comptes d'associés</t>
        </is>
      </c>
      <c r="D72" s="106" t="n">
        <v>0</v>
      </c>
      <c r="E72" s="106" t="n">
        <v>0</v>
      </c>
      <c r="F72" s="106" t="n">
        <v>0</v>
      </c>
      <c r="H72" s="106" t="n">
        <v>127.5228</v>
      </c>
      <c r="I72" s="106" t="n">
        <v>127.5228</v>
      </c>
      <c r="J72" s="106" t="n">
        <v>127.5228</v>
      </c>
      <c r="K72" s="106" t="n">
        <v>127.5228</v>
      </c>
      <c r="L72" s="106" t="n">
        <v>127.5228</v>
      </c>
      <c r="M72" s="106" t="n">
        <v>127.5228</v>
      </c>
    </row>
    <row r="73" ht="13" customFormat="1" customHeight="1" s="4">
      <c r="B73" s="124" t="inlineStr">
        <is>
          <t>Autres créanciers</t>
        </is>
      </c>
      <c r="D73" s="125" t="n">
        <v>0</v>
      </c>
      <c r="E73" s="125" t="n">
        <v>0</v>
      </c>
      <c r="F73" s="125" t="n">
        <v>0</v>
      </c>
      <c r="H73" s="125" t="n">
        <v>0</v>
      </c>
      <c r="I73" s="125" t="n">
        <v>0</v>
      </c>
      <c r="J73" s="125" t="n">
        <v>0</v>
      </c>
      <c r="K73" s="125" t="n">
        <v>0</v>
      </c>
      <c r="L73" s="125" t="n">
        <v>0</v>
      </c>
      <c r="M73" s="125" t="n">
        <v>0</v>
      </c>
    </row>
    <row r="74" ht="13" customFormat="1" customHeight="1" s="4">
      <c r="B74" s="115" t="inlineStr">
        <is>
          <t>Dettes du passif circulant</t>
        </is>
      </c>
      <c r="D74" s="126">
        <f>SUM(D70:D73)</f>
        <v/>
      </c>
      <c r="E74" s="126">
        <f>SUM(E70:E73)</f>
        <v/>
      </c>
      <c r="F74" s="126">
        <f>SUM(F70:F73)</f>
        <v/>
      </c>
      <c r="H74" s="126">
        <f>SUM(H70:H73)</f>
        <v/>
      </c>
      <c r="I74" s="126">
        <f>SUM(I70:I73)</f>
        <v/>
      </c>
      <c r="J74" s="126">
        <f>SUM(J70:J73)</f>
        <v/>
      </c>
      <c r="K74" s="126">
        <f>SUM(K70:K73)</f>
        <v/>
      </c>
      <c r="L74" s="126">
        <f>SUM(L70:L73)</f>
        <v/>
      </c>
      <c r="M74" s="126">
        <f>SUM(M70:M73)</f>
        <v/>
      </c>
    </row>
    <row r="75" ht="13" customFormat="1" customHeight="1" s="4">
      <c r="B75" s="134" t="inlineStr">
        <is>
          <t>Autres provisions pour risques et charges</t>
        </is>
      </c>
      <c r="D75" s="135" t="n">
        <v>0</v>
      </c>
      <c r="E75" s="135" t="n">
        <v>0</v>
      </c>
      <c r="F75" s="135" t="n">
        <v>0</v>
      </c>
      <c r="H75" s="135" t="n">
        <v>0</v>
      </c>
      <c r="I75" s="135" t="n">
        <v>0</v>
      </c>
      <c r="J75" s="135" t="n">
        <v>0</v>
      </c>
      <c r="K75" s="135" t="n">
        <v>0</v>
      </c>
      <c r="L75" s="135" t="n">
        <v>0</v>
      </c>
      <c r="M75" s="135" t="n">
        <v>0</v>
      </c>
    </row>
    <row r="76" ht="13" customFormat="1" customHeight="1" s="4">
      <c r="B76" s="134" t="inlineStr">
        <is>
          <t>Ecarts de conversion (éléments circulants)</t>
        </is>
      </c>
      <c r="D76" s="135" t="n">
        <v>0</v>
      </c>
      <c r="E76" s="135" t="n">
        <v>0</v>
      </c>
      <c r="F76" s="135" t="n">
        <v>0</v>
      </c>
      <c r="H76" s="135" t="n">
        <v>0</v>
      </c>
      <c r="I76" s="135" t="n">
        <v>0</v>
      </c>
      <c r="J76" s="135" t="n">
        <v>0</v>
      </c>
      <c r="K76" s="135" t="n">
        <v>0</v>
      </c>
      <c r="L76" s="135" t="n">
        <v>0</v>
      </c>
      <c r="M76" s="135" t="n">
        <v>0</v>
      </c>
    </row>
    <row r="77" ht="2.25" customFormat="1" customHeight="1" s="4">
      <c r="B77" s="396" t="n"/>
      <c r="D77" s="121" t="n"/>
      <c r="E77" s="121" t="n"/>
      <c r="F77" s="121" t="n"/>
      <c r="H77" s="121" t="n"/>
      <c r="I77" s="121" t="n"/>
      <c r="J77" s="121" t="n"/>
      <c r="K77" s="121" t="n"/>
      <c r="L77" s="121" t="n"/>
      <c r="M77" s="121" t="n"/>
    </row>
    <row r="78" ht="13" customFormat="1" customHeight="1" s="4">
      <c r="B78" s="118" t="inlineStr">
        <is>
          <t>Passif circulant</t>
        </is>
      </c>
      <c r="D78" s="119">
        <f>SUM(D74,D76,D75)</f>
        <v/>
      </c>
      <c r="E78" s="119">
        <f>SUM(E74,E76,E75)</f>
        <v/>
      </c>
      <c r="F78" s="119">
        <f>SUM(F74,F76,F75)</f>
        <v/>
      </c>
      <c r="H78" s="119">
        <f>SUM(H74,H76,H75)</f>
        <v/>
      </c>
      <c r="I78" s="119">
        <f>SUM(I74,I76,I75)</f>
        <v/>
      </c>
      <c r="J78" s="119">
        <f>SUM(J74,J76,J75)</f>
        <v/>
      </c>
      <c r="K78" s="119">
        <f>SUM(K74,K76,K75)</f>
        <v/>
      </c>
      <c r="L78" s="119">
        <f>SUM(L74,L76,L75)</f>
        <v/>
      </c>
      <c r="M78" s="119">
        <f>SUM(M74,M76,M75)</f>
        <v/>
      </c>
    </row>
    <row r="79" ht="2.25" customFormat="1" customHeight="1" s="4">
      <c r="B79" s="396" t="n"/>
      <c r="D79" s="121" t="n"/>
      <c r="E79" s="121" t="n"/>
      <c r="F79" s="121" t="n"/>
      <c r="H79" s="121" t="n"/>
      <c r="I79" s="121" t="n"/>
      <c r="J79" s="121" t="n"/>
      <c r="K79" s="121" t="n"/>
      <c r="L79" s="121" t="n"/>
      <c r="M79" s="121" t="n"/>
    </row>
    <row r="80" ht="13" customFormat="1" customHeight="1" s="4">
      <c r="A80" s="7" t="n"/>
      <c r="B80" s="134" t="inlineStr">
        <is>
          <t>Trésorerie - passif</t>
        </is>
      </c>
      <c r="D80" s="135" t="n">
        <v>0</v>
      </c>
      <c r="E80" s="135" t="n">
        <v>0</v>
      </c>
      <c r="F80" s="135" t="n">
        <v>0</v>
      </c>
      <c r="H80" s="135" t="n">
        <v>253.295</v>
      </c>
      <c r="I80" s="135" t="n">
        <v>18.882</v>
      </c>
      <c r="J80" s="135" t="n">
        <v>0</v>
      </c>
      <c r="K80" s="135" t="n">
        <v>0</v>
      </c>
      <c r="L80" s="135" t="n">
        <v>0</v>
      </c>
      <c r="M80" s="135" t="n">
        <v>0</v>
      </c>
    </row>
    <row r="81" ht="2.25" customFormat="1" customHeight="1" s="4">
      <c r="A81" s="7" t="n"/>
      <c r="B81" s="396" t="n"/>
      <c r="D81" s="121" t="n"/>
      <c r="E81" s="121" t="n"/>
      <c r="F81" s="121" t="n"/>
      <c r="H81" s="121" t="n"/>
      <c r="I81" s="121" t="n"/>
      <c r="J81" s="121" t="n"/>
      <c r="K81" s="121" t="n"/>
      <c r="L81" s="121" t="n"/>
      <c r="M81" s="121" t="n"/>
    </row>
    <row r="82" ht="13" customFormat="1" customHeight="1" s="4" thickBot="1">
      <c r="A82" s="7" t="n"/>
      <c r="B82" s="116" t="inlineStr">
        <is>
          <t>Total Passif</t>
        </is>
      </c>
      <c r="D82" s="117">
        <f>SUM(D68,D78,D80)</f>
        <v/>
      </c>
      <c r="E82" s="117">
        <f>SUM(E68,E78,E80)</f>
        <v/>
      </c>
      <c r="F82" s="117">
        <f>SUM(F68,F78,F80)</f>
        <v/>
      </c>
      <c r="H82" s="117">
        <f>SUM(H68,H78,H80)</f>
        <v/>
      </c>
      <c r="I82" s="117">
        <f>SUM(I68,I78,I80)</f>
        <v/>
      </c>
      <c r="J82" s="117">
        <f>SUM(J68,J78,J80)</f>
        <v/>
      </c>
      <c r="K82" s="117">
        <f>SUM(K68,K78,K80)</f>
        <v/>
      </c>
      <c r="L82" s="117">
        <f>SUM(L68,L78,L80)</f>
        <v/>
      </c>
      <c r="M82" s="117">
        <f>SUM(M68,M78,M80)</f>
        <v/>
      </c>
    </row>
    <row r="83">
      <c r="D83" s="51" t="n"/>
      <c r="E83" s="51" t="n"/>
      <c r="F83" s="51" t="n"/>
      <c r="H83" s="51" t="n"/>
      <c r="I83" s="51" t="n"/>
      <c r="J83" s="51" t="n"/>
      <c r="K83" s="51" t="n"/>
      <c r="L83" s="51" t="n"/>
      <c r="M83" s="51" t="n"/>
    </row>
    <row r="85" ht="11.25" customHeight="1" s="374">
      <c r="B85" s="136" t="inlineStr">
        <is>
          <t>Check d'équilibre</t>
        </is>
      </c>
      <c r="C85" s="136" t="n"/>
      <c r="D85" s="137">
        <f>SUM(D47,-D82)</f>
        <v/>
      </c>
      <c r="E85" s="137">
        <f>SUM(E47,-E82)</f>
        <v/>
      </c>
      <c r="F85" s="137">
        <f>SUM(F47,-F82)</f>
        <v/>
      </c>
      <c r="H85" s="137">
        <f>SUM(H47,-H82)</f>
        <v/>
      </c>
      <c r="I85" s="137">
        <f>SUM(I47,-I82)</f>
        <v/>
      </c>
      <c r="J85" s="137">
        <f>SUM(J47,-J82)</f>
        <v/>
      </c>
      <c r="K85" s="137">
        <f>SUM(K47,-K82)</f>
        <v/>
      </c>
      <c r="L85" s="137">
        <f>SUM(L47,-L82)</f>
        <v/>
      </c>
      <c r="M85" s="137">
        <f>SUM(M47,-M82)</f>
        <v/>
      </c>
    </row>
  </sheetData>
  <sheetProtection selectLockedCells="0" selectUnlockedCells="0" algorithmName="SHA-512" sheet="1" objects="1" insertRows="1" insertHyperlinks="1" autoFilter="1" scenarios="1" formatColumns="1" deleteColumns="1" insertColumns="1" pivotTables="1" deleteRows="1" formatCells="1" saltValue="VSv4kfH1ubZlQNp3KZy78Q==" formatRows="1" sort="1" spinCount="100000" hashValue="gWI6qSUVJlhq7FqN8y9FooMcqgdnTD0RBxg75vSl9R5L4MFmpqfqLX8MIws7PcaWsusfRqrRbD6DpcohvKBALQ=="/>
  <mergeCells count="1">
    <mergeCell ref="B5:M9"/>
  </mergeCells>
  <conditionalFormatting sqref="A3:A9">
    <cfRule type="containsText" priority="8" operator="containsText" dxfId="3" text="Déséquilibré">
      <formula>NOT(ISERROR(SEARCH("Déséquilibré",A3)))</formula>
    </cfRule>
  </conditionalFormatting>
  <conditionalFormatting sqref="D11">
    <cfRule type="containsText" priority="4" operator="containsText" dxfId="53" text="Non applicable">
      <formula>NOT(ISERROR(SEARCH("Non applicable",D11)))</formula>
    </cfRule>
  </conditionalFormatting>
  <conditionalFormatting sqref="D14:F47">
    <cfRule type="expression" priority="5" dxfId="1">
      <formula>D$13</formula>
    </cfRule>
  </conditionalFormatting>
  <conditionalFormatting sqref="D51:F82 H57:M57">
    <cfRule type="expression" priority="1" dxfId="1">
      <formula>D$50=1</formula>
    </cfRule>
  </conditionalFormatting>
  <conditionalFormatting sqref="D85:F85 H85:M85">
    <cfRule type="cellIs" priority="13" operator="notBetween" dxfId="50">
      <formula>-50</formula>
      <formula>50</formula>
    </cfRule>
    <cfRule type="cellIs" priority="14" operator="between" dxfId="49">
      <formula>-50</formula>
      <formula>50</formula>
    </cfRule>
  </conditionalFormatting>
  <printOptions horizontalCentered="1"/>
  <pageMargins left="0.7086614173228347" right="0.7086614173228347" top="0.7480314960629921" bottom="0.7480314960629921" header="0.3149606299212598" footer="0.3149606299212598"/>
  <pageSetup orientation="landscape" paperSize="9" scale="49"/>
</worksheet>
</file>

<file path=xl/worksheets/sheet8.xml><?xml version="1.0" encoding="utf-8"?>
<worksheet xmlns="http://schemas.openxmlformats.org/spreadsheetml/2006/main">
  <sheetPr codeName="Feuil3">
    <tabColor rgb="FFE8F5CF"/>
    <outlinePr summaryBelow="1" summaryRight="1"/>
    <pageSetUpPr fitToPage="1"/>
  </sheetPr>
  <dimension ref="A1:O84"/>
  <sheetViews>
    <sheetView showGridLines="0" topLeftCell="A63" zoomScale="85" zoomScaleNormal="85" zoomScaleSheetLayoutView="90" workbookViewId="0">
      <selection activeCell="Q43" sqref="Q43"/>
    </sheetView>
  </sheetViews>
  <sheetFormatPr baseColWidth="8" defaultColWidth="11.453125" defaultRowHeight="13" outlineLevelRow="1"/>
  <cols>
    <col width="9.453125" customWidth="1" style="380" min="1" max="1"/>
    <col width="40.54296875" customWidth="1" style="380" min="2" max="2"/>
    <col width="1" customWidth="1" style="374" min="3" max="3"/>
    <col hidden="1" outlineLevel="1" width="13" customWidth="1" style="380" min="4" max="4"/>
    <col hidden="1" outlineLevel="1" width="11.453125" customWidth="1" style="380" min="5" max="6"/>
    <col hidden="1" outlineLevel="1" width="1" customWidth="1" style="374" min="7" max="7"/>
    <col collapsed="1" width="11.453125" customWidth="1" style="380" min="8" max="8"/>
    <col width="11.453125" customWidth="1" style="380" min="9" max="13"/>
    <col width="4.1796875" customWidth="1" style="380" min="14" max="14"/>
    <col width="10.7265625" customWidth="1" style="374" min="15" max="15"/>
    <col width="11.453125" customWidth="1" style="380" min="16" max="16"/>
    <col width="11.453125" customWidth="1" style="380" min="17" max="16384"/>
  </cols>
  <sheetData>
    <row r="1" ht="15.75" customHeight="1" s="374">
      <c r="A1" s="79">
        <f>Couverture!G20</f>
        <v/>
      </c>
      <c r="O1" s="380" t="n"/>
    </row>
    <row r="2">
      <c r="A2" s="85">
        <f>IFERROR(MID(CELL("filename",A2),FIND("]",CELL("filename",A2))+1,255),"&lt; - &gt;")</f>
        <v/>
      </c>
      <c r="O2" s="380" t="n"/>
    </row>
    <row r="3" ht="11.25" customHeight="1" s="374">
      <c r="A3" s="99" t="n"/>
      <c r="O3" s="380" t="n"/>
    </row>
    <row r="4" ht="11.25" customHeight="1" s="374" thickBot="1">
      <c r="A4" s="99" t="n"/>
      <c r="O4" s="380" t="n"/>
    </row>
    <row r="5" ht="11.25" customHeight="1" s="374">
      <c r="A5" s="99" t="n"/>
      <c r="B5" s="385" t="inlineStr">
        <is>
          <t>ANPMExpert:
&gt; Les chiffres doivent être présentés en KMAD (milliers de dirham marocain).</t>
        </is>
      </c>
      <c r="C5" s="386" t="n"/>
      <c r="D5" s="386" t="n"/>
      <c r="E5" s="386" t="n"/>
      <c r="F5" s="386" t="n"/>
      <c r="G5" s="386" t="n"/>
      <c r="H5" s="386" t="n"/>
      <c r="I5" s="386" t="n"/>
      <c r="J5" s="386" t="n"/>
      <c r="K5" s="386" t="n"/>
      <c r="L5" s="386" t="n"/>
      <c r="M5" s="387" t="n"/>
      <c r="O5" s="380" t="n"/>
    </row>
    <row r="6" ht="11.25" customHeight="1" s="374">
      <c r="A6" s="99" t="n"/>
      <c r="B6" s="388" t="n"/>
      <c r="M6" s="389" t="n"/>
      <c r="O6" s="380" t="n"/>
    </row>
    <row r="7" ht="11.25" customHeight="1" s="374">
      <c r="A7" s="99" t="n"/>
      <c r="B7" s="388" t="n"/>
      <c r="M7" s="389" t="n"/>
      <c r="O7" s="380" t="n"/>
    </row>
    <row r="8" ht="11.25" customHeight="1" s="374">
      <c r="A8" s="99" t="n"/>
      <c r="B8" s="388" t="n"/>
      <c r="M8" s="389" t="n"/>
      <c r="O8" s="380" t="n"/>
    </row>
    <row r="9" ht="11.25" customHeight="1" s="374" thickBot="1">
      <c r="A9" s="99" t="n"/>
      <c r="B9" s="390" t="n"/>
      <c r="C9" s="391" t="n"/>
      <c r="D9" s="391" t="n"/>
      <c r="E9" s="391" t="n"/>
      <c r="F9" s="391" t="n"/>
      <c r="G9" s="391" t="n"/>
      <c r="H9" s="391" t="n"/>
      <c r="I9" s="391" t="n"/>
      <c r="J9" s="391" t="n"/>
      <c r="K9" s="391" t="n"/>
      <c r="L9" s="391" t="n"/>
      <c r="M9" s="392" t="n"/>
      <c r="O9" s="380" t="n"/>
    </row>
    <row r="10">
      <c r="A10" s="85" t="n"/>
      <c r="O10" s="380" t="n"/>
    </row>
    <row r="11" ht="15.75" customFormat="1" customHeight="1" s="3">
      <c r="B11" s="129" t="n"/>
      <c r="D11" s="127">
        <f>"Période historique"&amp;IF(Synthèse!D18="Création"," - Non applicable","")</f>
        <v/>
      </c>
      <c r="E11" s="128" t="n"/>
      <c r="F11" s="128" t="n"/>
      <c r="H11" s="128" t="inlineStr">
        <is>
          <t>Période prévisionnelle</t>
        </is>
      </c>
      <c r="I11" s="128" t="n"/>
      <c r="J11" s="128" t="n"/>
      <c r="K11" s="128" t="n"/>
      <c r="L11" s="128" t="n"/>
      <c r="M11" s="128" t="n"/>
    </row>
    <row r="12" ht="22.5" customFormat="1" customHeight="1" s="3">
      <c r="B12" s="100" t="inlineStr">
        <is>
          <t>CPC (en KMAD)</t>
        </is>
      </c>
      <c r="D12" s="130">
        <f>_xlfn.NUMBERVALUE(YPL1)-3</f>
        <v/>
      </c>
      <c r="E12" s="130">
        <f>D12+1</f>
        <v/>
      </c>
      <c r="F12" s="131">
        <f>E12+1</f>
        <v/>
      </c>
      <c r="H12" s="132">
        <f>_xlfn.NUMBERVALUE(YPL1)</f>
        <v/>
      </c>
      <c r="I12" s="132">
        <f>H12+1</f>
        <v/>
      </c>
      <c r="J12" s="133">
        <f>I12+1</f>
        <v/>
      </c>
      <c r="K12" s="132">
        <f>J12+1</f>
        <v/>
      </c>
      <c r="L12" s="133">
        <f>K12+1</f>
        <v/>
      </c>
      <c r="M12" s="133">
        <f>L12+1</f>
        <v/>
      </c>
    </row>
    <row r="13" ht="2.25" customHeight="1" s="374">
      <c r="A13" s="8" t="n"/>
      <c r="B13" s="9" t="n"/>
      <c r="D13" s="8">
        <f>Bilan!D50</f>
        <v/>
      </c>
      <c r="E13" s="8">
        <f>Bilan!E50</f>
        <v/>
      </c>
      <c r="F13" s="8">
        <f>Bilan!F50</f>
        <v/>
      </c>
      <c r="I13" s="8" t="n"/>
      <c r="J13" s="8" t="n"/>
      <c r="K13" s="8" t="n"/>
      <c r="L13" s="8" t="n"/>
      <c r="M13" s="8" t="n"/>
      <c r="N13" s="8" t="n"/>
    </row>
    <row r="14" hidden="1" outlineLevel="1" ht="12.65" customHeight="1" s="374">
      <c r="A14" s="8" t="n"/>
      <c r="B14" s="282" t="inlineStr">
        <is>
          <t>Ventes de marchandises - en l'état</t>
        </is>
      </c>
      <c r="C14" s="308" t="n"/>
      <c r="D14" s="309" t="n">
        <v>0</v>
      </c>
      <c r="E14" s="309" t="n">
        <v>0</v>
      </c>
      <c r="F14" s="309" t="n">
        <v>0</v>
      </c>
      <c r="G14" s="308" t="n"/>
      <c r="H14" s="309" t="n">
        <v>0</v>
      </c>
      <c r="I14" s="309" t="n">
        <v>0</v>
      </c>
      <c r="J14" s="309" t="n">
        <v>0</v>
      </c>
      <c r="K14" s="309" t="n">
        <v>0</v>
      </c>
      <c r="L14" s="309" t="n">
        <v>0</v>
      </c>
      <c r="M14" s="309" t="n">
        <v>0</v>
      </c>
      <c r="N14" s="86" t="n"/>
    </row>
    <row r="15" collapsed="1" ht="12.65" customHeight="1" s="374">
      <c r="A15" s="8" t="n"/>
      <c r="B15" s="396" t="inlineStr">
        <is>
          <t>Hébergement (Chambres/Unités)</t>
        </is>
      </c>
      <c r="D15" s="106" t="n"/>
      <c r="E15" s="106" t="n"/>
      <c r="F15" s="106" t="n"/>
      <c r="H15" s="106" t="n">
        <v>0</v>
      </c>
      <c r="I15" s="106" t="n">
        <v>0</v>
      </c>
      <c r="J15" s="106" t="n">
        <v>0</v>
      </c>
      <c r="K15" s="106" t="n">
        <v>0</v>
      </c>
      <c r="L15" s="106" t="n">
        <v>0</v>
      </c>
      <c r="M15" s="106" t="n">
        <v>0</v>
      </c>
      <c r="N15" s="86" t="n"/>
    </row>
    <row r="16" ht="12.65" customHeight="1" s="374">
      <c r="A16" s="8" t="n"/>
      <c r="B16" s="396" t="inlineStr">
        <is>
          <t>Restauration (Food &amp; Beverage)</t>
        </is>
      </c>
      <c r="D16" s="106" t="n"/>
      <c r="E16" s="106" t="n"/>
      <c r="F16" s="106" t="n"/>
      <c r="H16" s="106" t="n">
        <v>0</v>
      </c>
      <c r="I16" s="106" t="n">
        <v>0</v>
      </c>
      <c r="J16" s="106" t="n">
        <v>0</v>
      </c>
      <c r="K16" s="106" t="n">
        <v>0</v>
      </c>
      <c r="L16" s="106" t="n">
        <v>0</v>
      </c>
      <c r="M16" s="106" t="n">
        <v>0</v>
      </c>
      <c r="N16" s="86" t="n"/>
    </row>
    <row r="17" ht="12.65" customHeight="1" s="374">
      <c r="A17" s="8" t="n"/>
      <c r="B17" s="396" t="inlineStr">
        <is>
          <t>Animation</t>
        </is>
      </c>
      <c r="D17" s="106" t="n"/>
      <c r="E17" s="106" t="n"/>
      <c r="F17" s="106" t="n"/>
      <c r="H17" s="106" t="n">
        <v>0</v>
      </c>
      <c r="I17" s="106" t="n">
        <v>520.249</v>
      </c>
      <c r="J17" s="106" t="n">
        <v>1183.704</v>
      </c>
      <c r="K17" s="106" t="n">
        <v>1443.054</v>
      </c>
      <c r="L17" s="106" t="n">
        <v>1699.696</v>
      </c>
      <c r="M17" s="106" t="n">
        <v>1957.421</v>
      </c>
      <c r="N17" s="86" t="n"/>
    </row>
    <row r="18" ht="12.65" customHeight="1" s="374">
      <c r="A18" s="8" t="n"/>
      <c r="B18" s="396" t="inlineStr">
        <is>
          <t>Autres</t>
        </is>
      </c>
      <c r="D18" s="106" t="n"/>
      <c r="E18" s="106" t="n"/>
      <c r="F18" s="106" t="n"/>
      <c r="H18" s="106" t="n">
        <v>0</v>
      </c>
      <c r="I18" s="106" t="n">
        <v>0</v>
      </c>
      <c r="J18" s="106" t="n">
        <v>0</v>
      </c>
      <c r="K18" s="106" t="n">
        <v>0</v>
      </c>
      <c r="L18" s="106" t="n">
        <v>0</v>
      </c>
      <c r="M18" s="106" t="n">
        <v>0</v>
      </c>
      <c r="N18" s="86" t="n"/>
    </row>
    <row r="19" hidden="1" outlineLevel="1" ht="12.65" customHeight="1" s="374">
      <c r="A19" s="8" t="n"/>
      <c r="B19" s="282" t="inlineStr">
        <is>
          <t>Ventes de biens et services produits</t>
        </is>
      </c>
      <c r="C19" s="308" t="n"/>
      <c r="D19" s="310" t="n">
        <v>0</v>
      </c>
      <c r="E19" s="310" t="n">
        <v>0</v>
      </c>
      <c r="F19" s="310" t="n">
        <v>0</v>
      </c>
      <c r="G19" s="308" t="n"/>
      <c r="H19" s="309" t="n">
        <v>0</v>
      </c>
      <c r="I19" s="309" t="n">
        <v>0</v>
      </c>
      <c r="J19" s="309" t="n">
        <v>0</v>
      </c>
      <c r="K19" s="309" t="n">
        <v>0</v>
      </c>
      <c r="L19" s="309" t="n">
        <v>0</v>
      </c>
      <c r="M19" s="309" t="n">
        <v>0</v>
      </c>
      <c r="N19" s="86" t="n"/>
    </row>
    <row r="20" collapsed="1" ht="12" customHeight="1" s="374">
      <c r="A20" s="8" t="n"/>
      <c r="B20" s="305" t="inlineStr">
        <is>
          <t>Chiffre d'affaires (CA) global</t>
        </is>
      </c>
      <c r="C20" s="306" t="n"/>
      <c r="D20" s="307">
        <f>SUM(D14:D19)</f>
        <v/>
      </c>
      <c r="E20" s="307">
        <f>SUM(E14:E19)</f>
        <v/>
      </c>
      <c r="F20" s="307">
        <f>SUM(F14:F19)</f>
        <v/>
      </c>
      <c r="G20" s="306" t="n"/>
      <c r="H20" s="307">
        <f>SUM(H15:H18)</f>
        <v/>
      </c>
      <c r="I20" s="307">
        <f>SUM(I15:I18)</f>
        <v/>
      </c>
      <c r="J20" s="307">
        <f>SUM(J15:J18)</f>
        <v/>
      </c>
      <c r="K20" s="307">
        <f>SUM(K15:K18)</f>
        <v/>
      </c>
      <c r="L20" s="307">
        <f>SUM(L15:L18)</f>
        <v/>
      </c>
      <c r="M20" s="307">
        <f>SUM(M15:M18)</f>
        <v/>
      </c>
      <c r="N20" s="138" t="n"/>
    </row>
    <row r="21" ht="12.65" customHeight="1" s="374">
      <c r="A21" s="12" t="n"/>
      <c r="B21" s="396" t="inlineStr">
        <is>
          <t>Variation de stocks de produits</t>
        </is>
      </c>
      <c r="D21" s="151" t="n">
        <v>0</v>
      </c>
      <c r="E21" s="151" t="n">
        <v>0</v>
      </c>
      <c r="F21" s="151" t="n">
        <v>0</v>
      </c>
      <c r="H21" s="151" t="n">
        <v>0</v>
      </c>
      <c r="I21" s="151" t="n">
        <v>0</v>
      </c>
      <c r="J21" s="151" t="n">
        <v>0</v>
      </c>
      <c r="K21" s="151" t="n">
        <v>0</v>
      </c>
      <c r="L21" s="151" t="n">
        <v>0</v>
      </c>
      <c r="M21" s="151" t="n">
        <v>0</v>
      </c>
      <c r="N21" s="86" t="n"/>
    </row>
    <row r="22" ht="12.65" customHeight="1" s="374">
      <c r="A22" s="12" t="n"/>
      <c r="B22" s="396" t="inlineStr">
        <is>
          <t>Autres produits d'exploitation</t>
        </is>
      </c>
      <c r="D22" s="151" t="n">
        <v>0</v>
      </c>
      <c r="E22" s="151" t="n">
        <v>0</v>
      </c>
      <c r="F22" s="151" t="n">
        <v>0</v>
      </c>
      <c r="H22" s="151" t="n">
        <v>0</v>
      </c>
      <c r="I22" s="151" t="n">
        <v>0</v>
      </c>
      <c r="J22" s="151" t="n">
        <v>0</v>
      </c>
      <c r="K22" s="151" t="n">
        <v>0</v>
      </c>
      <c r="L22" s="151" t="n">
        <v>0</v>
      </c>
      <c r="M22" s="151" t="n">
        <v>0</v>
      </c>
      <c r="N22" s="86" t="n"/>
    </row>
    <row r="23" ht="2.25" customHeight="1" s="374">
      <c r="A23" s="12" t="n"/>
      <c r="B23" s="396" t="n"/>
      <c r="D23" s="142" t="n"/>
      <c r="E23" s="142" t="n"/>
      <c r="F23" s="142" t="n"/>
      <c r="H23" s="142" t="n"/>
      <c r="I23" s="142" t="n"/>
      <c r="J23" s="142" t="n"/>
      <c r="K23" s="142" t="n"/>
      <c r="L23" s="142" t="n"/>
      <c r="M23" s="142" t="n"/>
      <c r="N23" s="86" t="n"/>
    </row>
    <row r="24" ht="12.65" customHeight="1" s="374">
      <c r="A24" s="13" t="n"/>
      <c r="B24" s="120" t="inlineStr">
        <is>
          <t>Produits d'exploitation</t>
        </is>
      </c>
      <c r="D24" s="119">
        <f>SUM(D20:D22)</f>
        <v/>
      </c>
      <c r="E24" s="119">
        <f>SUM(E20:E22)</f>
        <v/>
      </c>
      <c r="F24" s="119">
        <f>SUM(F20:F22)</f>
        <v/>
      </c>
      <c r="H24" s="119">
        <f>SUM(H20:H22)</f>
        <v/>
      </c>
      <c r="I24" s="119">
        <f>SUM(I20:I22)</f>
        <v/>
      </c>
      <c r="J24" s="119">
        <f>SUM(J20:J22)</f>
        <v/>
      </c>
      <c r="K24" s="119">
        <f>SUM(K20:K22)</f>
        <v/>
      </c>
      <c r="L24" s="119">
        <f>SUM(L20:L22)</f>
        <v/>
      </c>
      <c r="M24" s="119">
        <f>SUM(M20:M22)</f>
        <v/>
      </c>
      <c r="N24" s="138" t="n"/>
    </row>
    <row r="25" ht="2.25" customHeight="1" s="374"/>
    <row r="26" hidden="1" outlineLevel="1" ht="12.65" customHeight="1" s="374">
      <c r="A26" s="8" t="n"/>
      <c r="B26" s="396" t="n"/>
      <c r="D26" s="106" t="n"/>
      <c r="E26" s="106" t="n"/>
      <c r="F26" s="106" t="n"/>
      <c r="H26" s="106" t="n"/>
      <c r="I26" s="106" t="n"/>
      <c r="J26" s="106" t="n"/>
      <c r="K26" s="106" t="n"/>
      <c r="L26" s="106" t="n"/>
      <c r="M26" s="106" t="n"/>
      <c r="N26" s="86" t="n"/>
    </row>
    <row r="27" collapsed="1" ht="12.65" customHeight="1" s="374">
      <c r="A27" s="8" t="n"/>
      <c r="B27" s="269" t="inlineStr">
        <is>
          <t>Hébergement (Chambres/Unités)</t>
        </is>
      </c>
      <c r="D27" s="106" t="n"/>
      <c r="E27" s="106" t="n"/>
      <c r="F27" s="106" t="n"/>
      <c r="H27" s="106" t="n">
        <v>0</v>
      </c>
      <c r="I27" s="106" t="n">
        <v>0</v>
      </c>
      <c r="J27" s="106" t="n">
        <v>0</v>
      </c>
      <c r="K27" s="106" t="n">
        <v>0</v>
      </c>
      <c r="L27" s="106" t="n">
        <v>0</v>
      </c>
      <c r="M27" s="106" t="n">
        <v>0</v>
      </c>
      <c r="N27" s="86" t="n"/>
    </row>
    <row r="28" ht="12.65" customHeight="1" s="374">
      <c r="A28" s="8" t="n"/>
      <c r="B28" s="269" t="inlineStr">
        <is>
          <t>Restauration (Food &amp; Beverage)</t>
        </is>
      </c>
      <c r="D28" s="106" t="n"/>
      <c r="E28" s="106" t="n"/>
      <c r="F28" s="106" t="n"/>
      <c r="H28" s="106" t="n">
        <v>0</v>
      </c>
      <c r="I28" s="106" t="n">
        <v>0</v>
      </c>
      <c r="J28" s="106" t="n">
        <v>0</v>
      </c>
      <c r="K28" s="106" t="n">
        <v>0</v>
      </c>
      <c r="L28" s="106" t="n">
        <v>0</v>
      </c>
      <c r="M28" s="106" t="n">
        <v>0</v>
      </c>
      <c r="N28" s="86" t="n"/>
    </row>
    <row r="29" ht="12.65" customHeight="1" s="374">
      <c r="A29" s="8" t="n"/>
      <c r="B29" s="269" t="inlineStr">
        <is>
          <t>Animation</t>
        </is>
      </c>
      <c r="D29" s="106" t="n"/>
      <c r="E29" s="106" t="n"/>
      <c r="F29" s="106" t="n"/>
      <c r="H29" s="106" t="n">
        <v>0</v>
      </c>
      <c r="I29" s="106" t="n">
        <v>131.105</v>
      </c>
      <c r="J29" s="106" t="n">
        <v>298.229</v>
      </c>
      <c r="K29" s="106" t="n">
        <v>363.866</v>
      </c>
      <c r="L29" s="106" t="n">
        <v>428.238</v>
      </c>
      <c r="M29" s="106" t="n">
        <v>493.488</v>
      </c>
      <c r="N29" s="86" t="n"/>
    </row>
    <row r="30" ht="12.65" customHeight="1" s="374">
      <c r="A30" s="8" t="n"/>
      <c r="B30" s="269" t="inlineStr">
        <is>
          <t>Autres</t>
        </is>
      </c>
      <c r="D30" s="106" t="n"/>
      <c r="E30" s="106" t="n"/>
      <c r="F30" s="106" t="n"/>
      <c r="H30" s="125" t="n">
        <v>0</v>
      </c>
      <c r="I30" s="125" t="n">
        <v>0</v>
      </c>
      <c r="J30" s="125" t="n">
        <v>0</v>
      </c>
      <c r="K30" s="125" t="n">
        <v>0</v>
      </c>
      <c r="L30" s="125" t="n">
        <v>0</v>
      </c>
      <c r="M30" s="125" t="n">
        <v>0</v>
      </c>
      <c r="N30" s="86" t="n"/>
    </row>
    <row r="31" ht="12.65" customHeight="1" s="374">
      <c r="A31" s="8" t="n"/>
      <c r="B31" s="396" t="inlineStr">
        <is>
          <t>Achats*</t>
        </is>
      </c>
      <c r="D31" s="106" t="n">
        <v>0</v>
      </c>
      <c r="E31" s="106" t="n">
        <v>0</v>
      </c>
      <c r="F31" s="106" t="n">
        <v>0</v>
      </c>
      <c r="H31" s="304">
        <f>SUM(H27:H30)</f>
        <v/>
      </c>
      <c r="I31" s="304">
        <f>SUM(I27:I30)</f>
        <v/>
      </c>
      <c r="J31" s="304">
        <f>SUM(J27:J30)</f>
        <v/>
      </c>
      <c r="K31" s="304">
        <f>SUM(K27:K30)</f>
        <v/>
      </c>
      <c r="L31" s="304">
        <f>SUM(L27:L30)</f>
        <v/>
      </c>
      <c r="M31" s="304">
        <f>SUM(M27:M30)</f>
        <v/>
      </c>
      <c r="N31" s="86" t="n"/>
    </row>
    <row r="32" ht="12.65" customHeight="1" s="374">
      <c r="A32" s="8" t="n"/>
      <c r="B32" s="269" t="inlineStr">
        <is>
          <t>Loyers et Charges locatives</t>
        </is>
      </c>
      <c r="D32" s="106" t="n"/>
      <c r="E32" s="106" t="n"/>
      <c r="F32" s="106" t="n"/>
      <c r="H32" s="106" t="n">
        <v>0</v>
      </c>
      <c r="I32" s="106" t="n">
        <v>0</v>
      </c>
      <c r="J32" s="106" t="n">
        <v>0</v>
      </c>
      <c r="K32" s="106" t="n">
        <v>0</v>
      </c>
      <c r="L32" s="106" t="n">
        <v>0</v>
      </c>
      <c r="M32" s="106" t="n">
        <v>0</v>
      </c>
      <c r="N32" s="86" t="n"/>
    </row>
    <row r="33" ht="12.65" customHeight="1" s="374">
      <c r="A33" s="8" t="n"/>
      <c r="B33" s="269" t="inlineStr">
        <is>
          <t>Redevances de crédit-bail</t>
        </is>
      </c>
      <c r="D33" s="106" t="n">
        <v>0</v>
      </c>
      <c r="E33" s="106" t="n">
        <v>0</v>
      </c>
      <c r="F33" s="106" t="n">
        <v>0</v>
      </c>
      <c r="H33" s="106" t="n">
        <v>0</v>
      </c>
      <c r="I33" s="106" t="n">
        <v>0</v>
      </c>
      <c r="J33" s="106" t="n">
        <v>0</v>
      </c>
      <c r="K33" s="106" t="n">
        <v>0</v>
      </c>
      <c r="L33" s="106" t="n">
        <v>0</v>
      </c>
      <c r="M33" s="106" t="n">
        <v>0</v>
      </c>
      <c r="N33" s="86" t="n"/>
    </row>
    <row r="34" ht="12.65" customHeight="1" s="374">
      <c r="A34" s="8" t="n"/>
      <c r="B34" s="269" t="inlineStr">
        <is>
          <t>Autres charges externes</t>
        </is>
      </c>
      <c r="D34" s="125" t="n">
        <v>0</v>
      </c>
      <c r="E34" s="125" t="n">
        <v>0</v>
      </c>
      <c r="F34" s="125" t="n">
        <v>0</v>
      </c>
      <c r="G34" s="292" t="n"/>
      <c r="H34" s="125" t="n">
        <v>0</v>
      </c>
      <c r="I34" s="125" t="n">
        <v>130.92</v>
      </c>
      <c r="J34" s="125" t="n">
        <v>195</v>
      </c>
      <c r="K34" s="125" t="n">
        <v>210</v>
      </c>
      <c r="L34" s="125" t="n">
        <v>230</v>
      </c>
      <c r="M34" s="125" t="n">
        <v>255</v>
      </c>
      <c r="N34" s="86" t="n"/>
    </row>
    <row r="35" ht="12.65" customHeight="1" s="374">
      <c r="A35" s="12" t="n"/>
      <c r="B35" s="396" t="inlineStr">
        <is>
          <t>Autres charges externes</t>
        </is>
      </c>
      <c r="D35" s="150">
        <f>SUM(D32:D34)</f>
        <v/>
      </c>
      <c r="E35" s="150">
        <f>SUM(E32:E34)</f>
        <v/>
      </c>
      <c r="F35" s="150">
        <f>SUM(F32:F34)</f>
        <v/>
      </c>
      <c r="H35" s="150">
        <f>SUM(H32:H34)</f>
        <v/>
      </c>
      <c r="I35" s="150">
        <f>SUM(I32:I34)</f>
        <v/>
      </c>
      <c r="J35" s="150">
        <f>SUM(J32:J34)</f>
        <v/>
      </c>
      <c r="K35" s="150">
        <f>SUM(K32:K34)</f>
        <v/>
      </c>
      <c r="L35" s="150">
        <f>SUM(L32:L34)</f>
        <v/>
      </c>
      <c r="M35" s="150">
        <f>SUM(M32:M34)</f>
        <v/>
      </c>
      <c r="N35" s="86" t="n"/>
    </row>
    <row r="36" ht="12.65" customHeight="1" s="374">
      <c r="A36" s="12" t="n"/>
      <c r="B36" s="396" t="inlineStr">
        <is>
          <t>Impôts et taxes</t>
        </is>
      </c>
      <c r="D36" s="151" t="n">
        <v>0</v>
      </c>
      <c r="E36" s="151" t="n">
        <v>0</v>
      </c>
      <c r="F36" s="151" t="n">
        <v>0</v>
      </c>
      <c r="H36" s="151" t="n">
        <v>0</v>
      </c>
      <c r="I36" s="151" t="n">
        <v>0</v>
      </c>
      <c r="J36" s="151" t="n">
        <v>0</v>
      </c>
      <c r="K36" s="151" t="n">
        <v>0</v>
      </c>
      <c r="L36" s="151" t="n">
        <v>0</v>
      </c>
      <c r="M36" s="151" t="n">
        <v>0</v>
      </c>
      <c r="N36" s="86" t="n"/>
    </row>
    <row r="37" collapsed="1" ht="12.65" customHeight="1" s="374">
      <c r="A37" s="8" t="n"/>
      <c r="B37" s="269" t="inlineStr">
        <is>
          <t>Hébergement (Chambres/Unités)</t>
        </is>
      </c>
      <c r="D37" s="106" t="n"/>
      <c r="E37" s="106" t="n"/>
      <c r="F37" s="106" t="n"/>
      <c r="H37" s="106" t="n">
        <v>0</v>
      </c>
      <c r="I37" s="106" t="n">
        <v>0</v>
      </c>
      <c r="J37" s="106" t="n">
        <v>0</v>
      </c>
      <c r="K37" s="106" t="n">
        <v>0</v>
      </c>
      <c r="L37" s="106" t="n">
        <v>0</v>
      </c>
      <c r="M37" s="106" t="n">
        <v>0</v>
      </c>
      <c r="N37" s="86" t="n"/>
    </row>
    <row r="38" ht="12.65" customHeight="1" s="374">
      <c r="A38" s="8" t="n"/>
      <c r="B38" s="269" t="inlineStr">
        <is>
          <t>Restauration (Food &amp; Beverage)</t>
        </is>
      </c>
      <c r="D38" s="106" t="n"/>
      <c r="E38" s="106" t="n"/>
      <c r="F38" s="106" t="n"/>
      <c r="H38" s="106" t="n">
        <v>0</v>
      </c>
      <c r="I38" s="106" t="n">
        <v>0</v>
      </c>
      <c r="J38" s="106" t="n">
        <v>0</v>
      </c>
      <c r="K38" s="106" t="n">
        <v>0</v>
      </c>
      <c r="L38" s="106" t="n">
        <v>0</v>
      </c>
      <c r="M38" s="106" t="n">
        <v>0</v>
      </c>
      <c r="N38" s="86" t="n"/>
    </row>
    <row r="39" ht="12.65" customHeight="1" s="374">
      <c r="A39" s="8" t="n"/>
      <c r="B39" s="269" t="inlineStr">
        <is>
          <t>Animation</t>
        </is>
      </c>
      <c r="D39" s="106" t="n"/>
      <c r="E39" s="106" t="n"/>
      <c r="F39" s="106" t="n"/>
      <c r="H39" s="106" t="n">
        <v>0</v>
      </c>
      <c r="I39" s="106" t="n">
        <v>140</v>
      </c>
      <c r="J39" s="106" t="n">
        <v>252</v>
      </c>
      <c r="K39" s="106" t="n">
        <v>264</v>
      </c>
      <c r="L39" s="106" t="n">
        <v>276</v>
      </c>
      <c r="M39" s="106" t="n">
        <v>288</v>
      </c>
      <c r="N39" s="86" t="n"/>
    </row>
    <row r="40" ht="12.65" customHeight="1" s="374">
      <c r="A40" s="8" t="n"/>
      <c r="B40" s="269" t="inlineStr">
        <is>
          <t>Admin. et Gestion</t>
        </is>
      </c>
      <c r="D40" s="106" t="n"/>
      <c r="E40" s="106" t="n"/>
      <c r="F40" s="106" t="n"/>
      <c r="H40" s="106" t="n">
        <v>0</v>
      </c>
      <c r="I40" s="106" t="n">
        <v>0</v>
      </c>
      <c r="J40" s="106" t="n">
        <v>0</v>
      </c>
      <c r="K40" s="106" t="n">
        <v>0</v>
      </c>
      <c r="L40" s="106" t="n">
        <v>0</v>
      </c>
      <c r="M40" s="106" t="n">
        <v>0</v>
      </c>
      <c r="N40" s="86" t="n"/>
    </row>
    <row r="41" ht="12.65" customHeight="1" s="374">
      <c r="A41" s="8" t="n"/>
      <c r="B41" s="269" t="inlineStr">
        <is>
          <t>Autres</t>
        </is>
      </c>
      <c r="D41" s="106" t="n"/>
      <c r="E41" s="106" t="n"/>
      <c r="F41" s="106" t="n"/>
      <c r="H41" s="125" t="n">
        <v>0</v>
      </c>
      <c r="I41" s="125" t="n">
        <v>0</v>
      </c>
      <c r="J41" s="125" t="n">
        <v>0</v>
      </c>
      <c r="K41" s="125" t="n">
        <v>0</v>
      </c>
      <c r="L41" s="125" t="n">
        <v>0</v>
      </c>
      <c r="M41" s="125" t="n">
        <v>0</v>
      </c>
      <c r="N41" s="86" t="n"/>
    </row>
    <row r="42" ht="12.65" customHeight="1" s="374">
      <c r="A42" s="12" t="n"/>
      <c r="B42" s="396" t="inlineStr">
        <is>
          <t>Charges de personnel</t>
        </is>
      </c>
      <c r="D42" s="151" t="n">
        <v>0</v>
      </c>
      <c r="E42" s="151" t="n">
        <v>0</v>
      </c>
      <c r="F42" s="151" t="n">
        <v>0</v>
      </c>
      <c r="H42" s="304">
        <f>SUM(H37:H41)</f>
        <v/>
      </c>
      <c r="I42" s="304">
        <f>SUM(I37:I41)</f>
        <v/>
      </c>
      <c r="J42" s="304">
        <f>SUM(J37:J41)</f>
        <v/>
      </c>
      <c r="K42" s="304">
        <f>SUM(K37:K41)</f>
        <v/>
      </c>
      <c r="L42" s="304">
        <f>SUM(L37:L41)</f>
        <v/>
      </c>
      <c r="M42" s="304">
        <f>SUM(M37:M41)</f>
        <v/>
      </c>
      <c r="N42" s="86" t="n"/>
    </row>
    <row r="43" ht="12.65" customHeight="1" s="374">
      <c r="A43" s="12" t="n"/>
      <c r="B43" s="396" t="inlineStr">
        <is>
          <t>Autres charges d'exploitation</t>
        </is>
      </c>
      <c r="D43" s="151" t="n">
        <v>0</v>
      </c>
      <c r="E43" s="151" t="n">
        <v>0</v>
      </c>
      <c r="F43" s="151" t="n">
        <v>0</v>
      </c>
      <c r="H43" s="151" t="n">
        <v>0</v>
      </c>
      <c r="I43" s="151" t="n">
        <v>0</v>
      </c>
      <c r="J43" s="151" t="n">
        <v>0</v>
      </c>
      <c r="K43" s="151" t="n">
        <v>0</v>
      </c>
      <c r="L43" s="151" t="n">
        <v>0</v>
      </c>
      <c r="M43" s="151" t="n">
        <v>0</v>
      </c>
      <c r="N43" s="86" t="n"/>
    </row>
    <row r="44" ht="12.65" customHeight="1" s="374">
      <c r="A44" s="12" t="n"/>
      <c r="B44" s="396" t="inlineStr">
        <is>
          <t>Dotations d'exploitation</t>
        </is>
      </c>
      <c r="D44" s="151" t="n">
        <v>0</v>
      </c>
      <c r="E44" s="151" t="n">
        <v>0</v>
      </c>
      <c r="F44" s="151" t="n">
        <v>0</v>
      </c>
      <c r="H44" s="151" t="n">
        <v>0</v>
      </c>
      <c r="I44" s="151" t="n">
        <v>79.304</v>
      </c>
      <c r="J44" s="151" t="n">
        <v>135.956</v>
      </c>
      <c r="K44" s="151" t="n">
        <v>135.956</v>
      </c>
      <c r="L44" s="151" t="n">
        <v>135.956</v>
      </c>
      <c r="M44" s="151" t="n">
        <v>135.956</v>
      </c>
      <c r="N44" s="86" t="n"/>
    </row>
    <row r="45" ht="2.25" customHeight="1" s="374"/>
    <row r="46" ht="12.65" customHeight="1" s="374">
      <c r="A46" s="13" t="n"/>
      <c r="B46" s="120" t="inlineStr">
        <is>
          <t>Charges d'exploitation</t>
        </is>
      </c>
      <c r="D46" s="119">
        <f>SUM(D26:D31,D35:D44)</f>
        <v/>
      </c>
      <c r="E46" s="119">
        <f>SUM(E26:E31,E35:E44)</f>
        <v/>
      </c>
      <c r="F46" s="119">
        <f>SUM(F26:F31,F35:F44)</f>
        <v/>
      </c>
      <c r="H46" s="119">
        <f>SUM(H31,H35,H36,H42,H43,H44)</f>
        <v/>
      </c>
      <c r="I46" s="119">
        <f>SUM(I31,I35,I36,I42,I43,I44)</f>
        <v/>
      </c>
      <c r="J46" s="119">
        <f>SUM(J31,J35,J36,J42,J43,J44)</f>
        <v/>
      </c>
      <c r="K46" s="119">
        <f>SUM(K31,K35,K36,K42,K43,K44)</f>
        <v/>
      </c>
      <c r="L46" s="119">
        <f>SUM(L31,L35,L36,L42,L43,L44)</f>
        <v/>
      </c>
      <c r="M46" s="119">
        <f>SUM(M31,M35,M36,M42,M43,M44)</f>
        <v/>
      </c>
      <c r="N46" s="138" t="n"/>
    </row>
    <row r="47" ht="2.25" customHeight="1" s="374"/>
    <row r="48" ht="12.65" customHeight="1" s="374" thickBot="1">
      <c r="A48" s="13" t="n"/>
      <c r="B48" s="116" t="inlineStr">
        <is>
          <t>Résultat d'exploitation</t>
        </is>
      </c>
      <c r="D48" s="117">
        <f>SUM(D24,-D46)</f>
        <v/>
      </c>
      <c r="E48" s="117">
        <f>SUM(E24,-E46)</f>
        <v/>
      </c>
      <c r="F48" s="117">
        <f>SUM(F24,-F46)</f>
        <v/>
      </c>
      <c r="H48" s="117">
        <f>SUM(H24,-H46)</f>
        <v/>
      </c>
      <c r="I48" s="117">
        <f>SUM(I24,-I46)</f>
        <v/>
      </c>
      <c r="J48" s="117">
        <f>SUM(J24,-J46)</f>
        <v/>
      </c>
      <c r="K48" s="117">
        <f>SUM(K24,-K46)</f>
        <v/>
      </c>
      <c r="L48" s="117">
        <f>SUM(L24,-L46)</f>
        <v/>
      </c>
      <c r="M48" s="117">
        <f>SUM(M24,-M46)</f>
        <v/>
      </c>
      <c r="N48" s="138" t="n"/>
    </row>
    <row r="49" ht="2.25" customHeight="1" s="374"/>
    <row r="50" ht="12.65" customHeight="1" s="374">
      <c r="A50" s="12" t="n"/>
      <c r="B50" s="396" t="inlineStr">
        <is>
          <t>Produits financiers</t>
        </is>
      </c>
      <c r="D50" s="151" t="n">
        <v>0</v>
      </c>
      <c r="E50" s="151" t="n">
        <v>0</v>
      </c>
      <c r="F50" s="151" t="n">
        <v>0</v>
      </c>
      <c r="H50" s="151" t="n">
        <v>0</v>
      </c>
      <c r="I50" s="151" t="n">
        <v>0</v>
      </c>
      <c r="J50" s="151" t="n">
        <v>0</v>
      </c>
      <c r="K50" s="151" t="n">
        <v>0</v>
      </c>
      <c r="L50" s="151" t="n">
        <v>0</v>
      </c>
      <c r="M50" s="151" t="n">
        <v>0</v>
      </c>
      <c r="N50" s="86" t="n"/>
    </row>
    <row r="51" ht="12.65" customHeight="1" s="374">
      <c r="A51" s="12" t="n"/>
      <c r="B51" s="396" t="inlineStr">
        <is>
          <t>Charges financières</t>
        </is>
      </c>
      <c r="D51" s="151" t="n">
        <v>0</v>
      </c>
      <c r="E51" s="151" t="n">
        <v>0</v>
      </c>
      <c r="F51" s="151" t="n">
        <v>0</v>
      </c>
      <c r="H51" s="151" t="n">
        <v>0</v>
      </c>
      <c r="I51" s="151" t="n">
        <v>5.024</v>
      </c>
      <c r="J51" s="151" t="n">
        <v>8.605</v>
      </c>
      <c r="K51" s="151" t="n">
        <v>7.171</v>
      </c>
      <c r="L51" s="151" t="n">
        <v>5.737</v>
      </c>
      <c r="M51" s="151" t="n">
        <v>4.303</v>
      </c>
      <c r="N51" s="86" t="n"/>
    </row>
    <row r="52" ht="12.65" customHeight="1" s="374">
      <c r="A52" s="13" t="n"/>
      <c r="B52" s="120" t="inlineStr">
        <is>
          <t>Résultat financier</t>
        </is>
      </c>
      <c r="D52" s="119">
        <f>SUM(D50,-D51)</f>
        <v/>
      </c>
      <c r="E52" s="119">
        <f>SUM(E50,-E51)</f>
        <v/>
      </c>
      <c r="F52" s="119">
        <f>SUM(F50,-F51)</f>
        <v/>
      </c>
      <c r="H52" s="119">
        <f>SUM(H50,-H51)</f>
        <v/>
      </c>
      <c r="I52" s="119">
        <f>SUM(I50,-I51)</f>
        <v/>
      </c>
      <c r="J52" s="119">
        <f>SUM(J50,-J51)</f>
        <v/>
      </c>
      <c r="K52" s="119">
        <f>SUM(K50,-K51)</f>
        <v/>
      </c>
      <c r="L52" s="119">
        <f>SUM(L50,-L51)</f>
        <v/>
      </c>
      <c r="M52" s="119">
        <f>SUM(M50,-M51)</f>
        <v/>
      </c>
      <c r="N52" s="138" t="n"/>
    </row>
    <row r="53" ht="2.25" customHeight="1" s="374">
      <c r="A53" s="13" t="n"/>
      <c r="B53" s="144" t="n"/>
      <c r="D53" s="145" t="n"/>
      <c r="E53" s="145" t="n"/>
      <c r="F53" s="145" t="n"/>
      <c r="H53" s="145" t="n"/>
      <c r="I53" s="145" t="n"/>
      <c r="J53" s="145" t="n"/>
      <c r="K53" s="145" t="n"/>
      <c r="L53" s="145" t="n"/>
      <c r="M53" s="145" t="n"/>
      <c r="N53" s="138" t="n"/>
    </row>
    <row r="54" ht="12.65" customHeight="1" s="374" thickBot="1">
      <c r="A54" s="13" t="n"/>
      <c r="B54" s="146" t="inlineStr">
        <is>
          <t>Résultat courant</t>
        </is>
      </c>
      <c r="D54" s="147">
        <f>SUM(D48,D52)</f>
        <v/>
      </c>
      <c r="E54" s="147">
        <f>SUM(E48,E52)</f>
        <v/>
      </c>
      <c r="F54" s="147">
        <f>SUM(F48,F52)</f>
        <v/>
      </c>
      <c r="H54" s="147">
        <f>SUM(H48,H52)</f>
        <v/>
      </c>
      <c r="I54" s="147">
        <f>SUM(I48,I52)</f>
        <v/>
      </c>
      <c r="J54" s="147">
        <f>SUM(J48,J52)</f>
        <v/>
      </c>
      <c r="K54" s="147">
        <f>SUM(K48,K52)</f>
        <v/>
      </c>
      <c r="L54" s="147">
        <f>SUM(L48,L52)</f>
        <v/>
      </c>
      <c r="M54" s="147">
        <f>SUM(M48,M52)</f>
        <v/>
      </c>
      <c r="N54" s="138" t="n"/>
    </row>
    <row r="55" ht="2.25" customFormat="1" customHeight="1" s="396">
      <c r="A55" s="141" t="n"/>
      <c r="D55" s="101" t="n"/>
      <c r="E55" s="101" t="n"/>
      <c r="F55" s="101" t="n"/>
      <c r="H55" s="101" t="n"/>
      <c r="I55" s="101" t="n"/>
      <c r="J55" s="101" t="n"/>
      <c r="K55" s="101" t="n"/>
      <c r="L55" s="101" t="n"/>
      <c r="M55" s="101" t="n"/>
      <c r="N55" s="101" t="n"/>
    </row>
    <row r="56" ht="12.65" customHeight="1" s="374">
      <c r="A56" s="12" t="n"/>
      <c r="B56" s="396" t="inlineStr">
        <is>
          <t>Produits non courants</t>
        </is>
      </c>
      <c r="D56" s="151" t="n">
        <v>0</v>
      </c>
      <c r="E56" s="151" t="n">
        <v>0</v>
      </c>
      <c r="F56" s="151" t="n">
        <v>0</v>
      </c>
      <c r="H56" s="151" t="n">
        <v>0</v>
      </c>
      <c r="I56" s="151" t="n">
        <v>0</v>
      </c>
      <c r="J56" s="151" t="n">
        <v>0</v>
      </c>
      <c r="K56" s="151" t="n">
        <v>0</v>
      </c>
      <c r="L56" s="151" t="n">
        <v>0</v>
      </c>
      <c r="M56" s="151" t="n">
        <v>0</v>
      </c>
      <c r="N56" s="86" t="n"/>
    </row>
    <row r="57" ht="12.65" customHeight="1" s="374">
      <c r="A57" s="12" t="n"/>
      <c r="B57" s="396" t="inlineStr">
        <is>
          <t>Charges non courantes</t>
        </is>
      </c>
      <c r="D57" s="151" t="n">
        <v>0</v>
      </c>
      <c r="E57" s="151" t="n">
        <v>0</v>
      </c>
      <c r="F57" s="151" t="n">
        <v>0</v>
      </c>
      <c r="H57" s="151" t="n">
        <v>0</v>
      </c>
      <c r="I57" s="151" t="n">
        <v>0</v>
      </c>
      <c r="J57" s="151" t="n">
        <v>0</v>
      </c>
      <c r="K57" s="151" t="n">
        <v>0</v>
      </c>
      <c r="L57" s="151" t="n">
        <v>0</v>
      </c>
      <c r="M57" s="151" t="n">
        <v>0</v>
      </c>
      <c r="N57" s="86" t="n"/>
    </row>
    <row r="58" ht="2.25" customHeight="1" s="374"/>
    <row r="59" ht="12.65" customHeight="1" s="374" thickBot="1">
      <c r="A59" s="13" t="n"/>
      <c r="B59" s="146" t="inlineStr">
        <is>
          <t>Résultat non courant</t>
        </is>
      </c>
      <c r="D59" s="147">
        <f>SUM(D56,-D57)</f>
        <v/>
      </c>
      <c r="E59" s="147">
        <f>SUM(E56,-E57)</f>
        <v/>
      </c>
      <c r="F59" s="147">
        <f>SUM(F56,-F57)</f>
        <v/>
      </c>
      <c r="H59" s="147">
        <f>SUM(H56,-H57)</f>
        <v/>
      </c>
      <c r="I59" s="147">
        <f>SUM(I56,-I57)</f>
        <v/>
      </c>
      <c r="J59" s="147">
        <f>SUM(J56,-J57)</f>
        <v/>
      </c>
      <c r="K59" s="147">
        <f>SUM(K56,-K57)</f>
        <v/>
      </c>
      <c r="L59" s="147">
        <f>SUM(L56,-L57)</f>
        <v/>
      </c>
      <c r="M59" s="147">
        <f>SUM(M56,-M57)</f>
        <v/>
      </c>
      <c r="N59" s="138" t="n"/>
    </row>
    <row r="60" ht="2.25" customHeight="1" s="374"/>
    <row r="61" ht="12.65" customHeight="1" s="374" thickBot="1">
      <c r="A61" s="13" t="n"/>
      <c r="B61" s="116" t="inlineStr">
        <is>
          <t>Résultat avant Impôts</t>
        </is>
      </c>
      <c r="D61" s="117">
        <f>SUM(D54,D59)</f>
        <v/>
      </c>
      <c r="E61" s="117">
        <f>SUM(E54,E59)</f>
        <v/>
      </c>
      <c r="F61" s="117">
        <f>SUM(F54,F59)</f>
        <v/>
      </c>
      <c r="H61" s="117">
        <f>SUM(H54,H59)</f>
        <v/>
      </c>
      <c r="I61" s="117">
        <f>SUM(I54,I59)</f>
        <v/>
      </c>
      <c r="J61" s="117">
        <f>SUM(J54,J59)</f>
        <v/>
      </c>
      <c r="K61" s="117">
        <f>SUM(K54,K59)</f>
        <v/>
      </c>
      <c r="L61" s="117">
        <f>SUM(L54,L59)</f>
        <v/>
      </c>
      <c r="M61" s="117">
        <f>SUM(M54,M59)</f>
        <v/>
      </c>
      <c r="N61" s="138" t="n"/>
    </row>
    <row r="62" ht="2.25" customHeight="1" s="374"/>
    <row r="63" ht="12.65" customHeight="1" s="374">
      <c r="A63" s="12" t="n"/>
      <c r="B63" s="396" t="inlineStr">
        <is>
          <t>Impôts sur les résultats - IS</t>
        </is>
      </c>
      <c r="D63" s="151" t="n">
        <v>0</v>
      </c>
      <c r="E63" s="151" t="n">
        <v>0</v>
      </c>
      <c r="F63" s="151" t="n">
        <v>0</v>
      </c>
      <c r="H63" s="151" t="n">
        <v>0</v>
      </c>
      <c r="I63" s="151" t="n">
        <v>6.779</v>
      </c>
      <c r="J63" s="151" t="n">
        <v>58.783</v>
      </c>
      <c r="K63" s="151" t="n">
        <v>92.41200000000001</v>
      </c>
      <c r="L63" s="151" t="n">
        <v>124.753</v>
      </c>
      <c r="M63" s="151" t="n">
        <v>156.135</v>
      </c>
      <c r="N63" s="86" t="n"/>
    </row>
    <row r="64" ht="2.25" customHeight="1" s="374"/>
    <row r="65" ht="12.65" customHeight="1" s="374" thickBot="1">
      <c r="A65" s="13" t="n"/>
      <c r="B65" s="116" t="inlineStr">
        <is>
          <t>Résultat net</t>
        </is>
      </c>
      <c r="D65" s="117">
        <f>SUM(D61,-D63)</f>
        <v/>
      </c>
      <c r="E65" s="117">
        <f>SUM(E61,-E63)</f>
        <v/>
      </c>
      <c r="F65" s="117">
        <f>SUM(F61,-F63)</f>
        <v/>
      </c>
      <c r="H65" s="117">
        <f>SUM(H61,-H63)</f>
        <v/>
      </c>
      <c r="I65" s="117">
        <f>SUM(I61,-I63)</f>
        <v/>
      </c>
      <c r="J65" s="117">
        <f>SUM(J61,-J63)</f>
        <v/>
      </c>
      <c r="K65" s="117">
        <f>SUM(K61,-K63)</f>
        <v/>
      </c>
      <c r="L65" s="117">
        <f>SUM(L61,-L63)</f>
        <v/>
      </c>
      <c r="M65" s="117">
        <f>SUM(M61,-M63)</f>
        <v/>
      </c>
      <c r="N65" s="138" t="n"/>
    </row>
    <row r="66" ht="13.5" customHeight="1" s="374">
      <c r="B66" s="311" t="inlineStr">
        <is>
          <t>(*) Achats revendus de marchandises + Achats consommés de matières et fournitures</t>
        </is>
      </c>
    </row>
    <row r="67" ht="13.5" customHeight="1" s="374"/>
    <row r="68" ht="22.5" customFormat="1" customHeight="1" s="3">
      <c r="B68" s="100" t="inlineStr">
        <is>
          <t>CAF (en KMAD)</t>
        </is>
      </c>
      <c r="D68" s="130">
        <f>_xlfn.NUMBERVALUE(YPL1)-3</f>
        <v/>
      </c>
      <c r="E68" s="130">
        <f>D68+1</f>
        <v/>
      </c>
      <c r="F68" s="131">
        <f>E68+1</f>
        <v/>
      </c>
      <c r="H68" s="132">
        <f>_xlfn.NUMBERVALUE(YPL1)</f>
        <v/>
      </c>
      <c r="I68" s="132">
        <f>H68+1</f>
        <v/>
      </c>
      <c r="J68" s="133">
        <f>I68+1</f>
        <v/>
      </c>
      <c r="K68" s="132">
        <f>J68+1</f>
        <v/>
      </c>
      <c r="L68" s="133">
        <f>K68+1</f>
        <v/>
      </c>
      <c r="M68" s="133">
        <f>L68+1</f>
        <v/>
      </c>
    </row>
    <row r="69" ht="2.25" customHeight="1" s="374">
      <c r="A69" s="8" t="n"/>
      <c r="B69" s="9" t="n"/>
      <c r="D69" s="8">
        <f>Bilan!D90</f>
        <v/>
      </c>
      <c r="E69" s="8">
        <f>Bilan!E90</f>
        <v/>
      </c>
      <c r="F69" s="8">
        <f>Bilan!F90</f>
        <v/>
      </c>
      <c r="I69" s="8" t="n"/>
      <c r="J69" s="8" t="n"/>
      <c r="K69" s="8" t="n"/>
      <c r="L69" s="8" t="n"/>
      <c r="M69" s="8" t="n"/>
      <c r="N69" s="8" t="n"/>
    </row>
    <row r="70" ht="13" customHeight="1" s="374">
      <c r="B70" s="396" t="inlineStr">
        <is>
          <t>Résultat net</t>
        </is>
      </c>
      <c r="D70" s="154">
        <f>D65</f>
        <v/>
      </c>
      <c r="E70" s="154">
        <f>E65</f>
        <v/>
      </c>
      <c r="F70" s="154">
        <f>F65</f>
        <v/>
      </c>
      <c r="H70" s="154">
        <f>H65</f>
        <v/>
      </c>
      <c r="I70" s="154">
        <f>I65</f>
        <v/>
      </c>
      <c r="J70" s="154">
        <f>J65</f>
        <v/>
      </c>
      <c r="K70" s="154">
        <f>K65</f>
        <v/>
      </c>
      <c r="L70" s="154">
        <f>L65</f>
        <v/>
      </c>
      <c r="M70" s="154">
        <f>M65</f>
        <v/>
      </c>
    </row>
    <row r="71" ht="13" customHeight="1" s="374">
      <c r="B71" s="152" t="inlineStr">
        <is>
          <t>Dotations d'exploitation (1)</t>
        </is>
      </c>
      <c r="D71" s="154">
        <f>D44</f>
        <v/>
      </c>
      <c r="E71" s="154">
        <f>E44</f>
        <v/>
      </c>
      <c r="F71" s="154">
        <f>F44</f>
        <v/>
      </c>
      <c r="G71" s="153" t="n"/>
      <c r="H71" s="154">
        <f>H44</f>
        <v/>
      </c>
      <c r="I71" s="154">
        <f>I44</f>
        <v/>
      </c>
      <c r="J71" s="154">
        <f>J44</f>
        <v/>
      </c>
      <c r="K71" s="154">
        <f>K44</f>
        <v/>
      </c>
      <c r="L71" s="154">
        <f>L44</f>
        <v/>
      </c>
      <c r="M71" s="154">
        <f>M44</f>
        <v/>
      </c>
    </row>
    <row r="72" ht="13" customHeight="1" s="374">
      <c r="B72" s="152" t="inlineStr">
        <is>
          <t>Dotations financières (1)</t>
        </is>
      </c>
      <c r="D72" s="106" t="n">
        <v>0</v>
      </c>
      <c r="E72" s="106" t="n">
        <v>0</v>
      </c>
      <c r="F72" s="106" t="n">
        <v>0</v>
      </c>
      <c r="H72" s="106" t="n">
        <v>0</v>
      </c>
      <c r="I72" s="106" t="n">
        <v>0</v>
      </c>
      <c r="J72" s="106" t="n">
        <v>0</v>
      </c>
      <c r="K72" s="106" t="n">
        <v>0</v>
      </c>
      <c r="L72" s="106" t="n">
        <v>0</v>
      </c>
      <c r="M72" s="106" t="n">
        <v>0</v>
      </c>
    </row>
    <row r="73" ht="13" customHeight="1" s="374">
      <c r="B73" s="152" t="inlineStr">
        <is>
          <t>Dotations non courantes (1)</t>
        </is>
      </c>
      <c r="D73" s="106" t="n">
        <v>0</v>
      </c>
      <c r="E73" s="106" t="n">
        <v>0</v>
      </c>
      <c r="F73" s="106" t="n">
        <v>0</v>
      </c>
      <c r="H73" s="106" t="n">
        <v>0</v>
      </c>
      <c r="I73" s="106" t="n">
        <v>0</v>
      </c>
      <c r="J73" s="106" t="n">
        <v>0</v>
      </c>
      <c r="K73" s="106" t="n">
        <v>0</v>
      </c>
      <c r="L73" s="106" t="n">
        <v>0</v>
      </c>
      <c r="M73" s="106" t="n">
        <v>0</v>
      </c>
    </row>
    <row r="74" ht="13" customHeight="1" s="374">
      <c r="B74" s="152" t="inlineStr">
        <is>
          <t>Reprises d'exploitation (2)</t>
        </is>
      </c>
      <c r="D74" s="106" t="n">
        <v>0</v>
      </c>
      <c r="E74" s="106" t="n">
        <v>0</v>
      </c>
      <c r="F74" s="106" t="n">
        <v>0</v>
      </c>
      <c r="H74" s="106" t="n">
        <v>0</v>
      </c>
      <c r="I74" s="106" t="n">
        <v>0</v>
      </c>
      <c r="J74" s="106" t="n">
        <v>0</v>
      </c>
      <c r="K74" s="106" t="n">
        <v>0</v>
      </c>
      <c r="L74" s="106" t="n">
        <v>0</v>
      </c>
      <c r="M74" s="106" t="n">
        <v>0</v>
      </c>
    </row>
    <row r="75" ht="13" customHeight="1" s="374">
      <c r="B75" s="152" t="inlineStr">
        <is>
          <t>Reprises financières (2)</t>
        </is>
      </c>
      <c r="D75" s="106" t="n">
        <v>0</v>
      </c>
      <c r="E75" s="106" t="n">
        <v>0</v>
      </c>
      <c r="F75" s="106" t="n">
        <v>0</v>
      </c>
      <c r="H75" s="106" t="n">
        <v>0</v>
      </c>
      <c r="I75" s="106" t="n">
        <v>0</v>
      </c>
      <c r="J75" s="106" t="n">
        <v>0</v>
      </c>
      <c r="K75" s="106" t="n">
        <v>0</v>
      </c>
      <c r="L75" s="106" t="n">
        <v>0</v>
      </c>
      <c r="M75" s="106" t="n">
        <v>0</v>
      </c>
    </row>
    <row r="76" ht="13" customHeight="1" s="374">
      <c r="B76" s="152" t="inlineStr">
        <is>
          <t>Reprises non courantes (2) (3)</t>
        </is>
      </c>
      <c r="D76" s="106" t="n">
        <v>0</v>
      </c>
      <c r="E76" s="106" t="n">
        <v>0</v>
      </c>
      <c r="F76" s="106" t="n">
        <v>0</v>
      </c>
      <c r="H76" s="106" t="n">
        <v>0</v>
      </c>
      <c r="I76" s="106" t="n">
        <v>0</v>
      </c>
      <c r="J76" s="106" t="n">
        <v>0</v>
      </c>
      <c r="K76" s="106" t="n">
        <v>0</v>
      </c>
      <c r="L76" s="106" t="n">
        <v>0</v>
      </c>
      <c r="M76" s="106" t="n">
        <v>0</v>
      </c>
    </row>
    <row r="77" ht="13" customHeight="1" s="374">
      <c r="B77" s="152" t="inlineStr">
        <is>
          <t>Produits des cessions d'immobilisations</t>
        </is>
      </c>
      <c r="D77" s="106" t="n">
        <v>0</v>
      </c>
      <c r="E77" s="106" t="n">
        <v>0</v>
      </c>
      <c r="F77" s="106" t="n">
        <v>0</v>
      </c>
      <c r="H77" s="106" t="n">
        <v>0</v>
      </c>
      <c r="I77" s="106" t="n">
        <v>0</v>
      </c>
      <c r="J77" s="106" t="n">
        <v>0</v>
      </c>
      <c r="K77" s="106" t="n">
        <v>0</v>
      </c>
      <c r="L77" s="106" t="n">
        <v>0</v>
      </c>
      <c r="M77" s="106" t="n">
        <v>0</v>
      </c>
    </row>
    <row r="78" ht="13" customHeight="1" s="374">
      <c r="B78" s="152" t="inlineStr">
        <is>
          <t>Valeur nette d'amortissement des immobilisations cédées</t>
        </is>
      </c>
      <c r="D78" s="106" t="n">
        <v>0</v>
      </c>
      <c r="E78" s="106" t="n">
        <v>0</v>
      </c>
      <c r="F78" s="106" t="n">
        <v>0</v>
      </c>
      <c r="H78" s="106" t="n">
        <v>0</v>
      </c>
      <c r="I78" s="106" t="n">
        <v>0</v>
      </c>
      <c r="J78" s="106" t="n">
        <v>0</v>
      </c>
      <c r="K78" s="106" t="n">
        <v>0</v>
      </c>
      <c r="L78" s="106" t="n">
        <v>0</v>
      </c>
      <c r="M78" s="106" t="n">
        <v>0</v>
      </c>
    </row>
    <row r="79" ht="2.25" customHeight="1" s="374">
      <c r="B79" s="152" t="n"/>
    </row>
    <row r="80" ht="13.5" customHeight="1" s="374" thickBot="1">
      <c r="B80" s="116" t="inlineStr">
        <is>
          <t>Capacité d'Autofinancement - CAF</t>
        </is>
      </c>
      <c r="D80" s="117">
        <f>SUM(D70:D78)</f>
        <v/>
      </c>
      <c r="E80" s="117">
        <f>SUM(E70:E78)</f>
        <v/>
      </c>
      <c r="F80" s="117">
        <f>SUM(F70:F78)</f>
        <v/>
      </c>
      <c r="H80" s="117">
        <f>SUM(H70:H78)</f>
        <v/>
      </c>
      <c r="I80" s="117">
        <f>SUM(I70:I78)</f>
        <v/>
      </c>
      <c r="J80" s="117">
        <f>SUM(J70:J78)</f>
        <v/>
      </c>
      <c r="K80" s="117">
        <f>SUM(K70:K78)</f>
        <v/>
      </c>
      <c r="L80" s="117">
        <f>SUM(L70:L78)</f>
        <v/>
      </c>
      <c r="M80" s="117">
        <f>SUM(M70:M78)</f>
        <v/>
      </c>
    </row>
    <row r="81" ht="2.25" customFormat="1" customHeight="1" s="396">
      <c r="D81" s="101" t="n"/>
      <c r="E81" s="101" t="n"/>
      <c r="F81" s="101" t="n"/>
      <c r="H81" s="101" t="n"/>
      <c r="I81" s="101" t="n"/>
      <c r="J81" s="101" t="n"/>
      <c r="K81" s="101" t="n"/>
      <c r="L81" s="101" t="n"/>
      <c r="M81" s="101" t="n"/>
    </row>
    <row r="82" ht="9.75" customHeight="1" s="374">
      <c r="B82" s="155" t="inlineStr">
        <is>
          <t>(1) A l'exclusion des dotations relatives aux actifs et passifs circulants et à la trésorerie.</t>
        </is>
      </c>
    </row>
    <row r="83" ht="9.75" customHeight="1" s="374">
      <c r="B83" s="155" t="inlineStr">
        <is>
          <t>(2) A l'exclusion des reprises relatives aux actifs circulants et à la trésorerie.</t>
        </is>
      </c>
    </row>
    <row r="84" ht="9.75" customHeight="1" s="374">
      <c r="B84" s="155" t="inlineStr">
        <is>
          <t>(3) Y compris reprises sur subvenbtions d'investissement.</t>
        </is>
      </c>
    </row>
  </sheetData>
  <sheetProtection selectLockedCells="0" selectUnlockedCells="0" algorithmName="SHA-512" sheet="1" objects="1" insertRows="1" insertHyperlinks="1" autoFilter="1" scenarios="1" formatColumns="1" deleteColumns="1" insertColumns="1" pivotTables="1" deleteRows="1" formatCells="1" saltValue="xPtqov4skqBQRkcLeUREkg==" formatRows="1" sort="1" spinCount="100000" hashValue="WdHzYgrYfRBfWxSF3UAdMLvgyk9xcCs9N0vk0Osbf/4dAlS1F/7Kwa4IASfbVnK6CJvX+/cvWVRElXK+YXi2ZQ=="/>
  <mergeCells count="1">
    <mergeCell ref="B5:M9"/>
  </mergeCells>
  <conditionalFormatting sqref="A3:A9">
    <cfRule type="containsText" priority="41" operator="containsText" dxfId="3" text="Déséquilibré">
      <formula>NOT(ISERROR(SEARCH("Déséquilibré",A3)))</formula>
    </cfRule>
  </conditionalFormatting>
  <conditionalFormatting sqref="D14:F65 H46:M46">
    <cfRule type="expression" priority="1" dxfId="1">
      <formula>D$13=1</formula>
    </cfRule>
  </conditionalFormatting>
  <conditionalFormatting sqref="D80:F81">
    <cfRule type="expression" priority="2" dxfId="1">
      <formula>D$13=1</formula>
    </cfRule>
  </conditionalFormatting>
  <conditionalFormatting sqref="H24:M24">
    <cfRule type="expression" priority="20" dxfId="1">
      <formula>H$13</formula>
    </cfRule>
  </conditionalFormatting>
  <conditionalFormatting sqref="H48:M48">
    <cfRule type="expression" priority="18" dxfId="1">
      <formula>H$13</formula>
    </cfRule>
  </conditionalFormatting>
  <conditionalFormatting sqref="H52:M52">
    <cfRule type="expression" priority="13" dxfId="1">
      <formula>H$13</formula>
    </cfRule>
  </conditionalFormatting>
  <conditionalFormatting sqref="H54:M55">
    <cfRule type="expression" priority="17" dxfId="1">
      <formula>H$13</formula>
    </cfRule>
  </conditionalFormatting>
  <conditionalFormatting sqref="H59:M59">
    <cfRule type="expression" priority="16" dxfId="1">
      <formula>H$13</formula>
    </cfRule>
  </conditionalFormatting>
  <conditionalFormatting sqref="H61:M61">
    <cfRule type="expression" priority="15" dxfId="1">
      <formula>H$13</formula>
    </cfRule>
  </conditionalFormatting>
  <conditionalFormatting sqref="H65:M65">
    <cfRule type="expression" priority="14" dxfId="1">
      <formula>H$13</formula>
    </cfRule>
  </conditionalFormatting>
  <conditionalFormatting sqref="H80:M81">
    <cfRule type="expression" priority="6" dxfId="1">
      <formula>H$13=1</formula>
    </cfRule>
  </conditionalFormatting>
  <printOptions horizontalCentered="1"/>
  <pageMargins left="0.7086614173228347" right="0.7086614173228347" top="0.7480314960629921" bottom="0.7480314960629921" header="0.3149606299212598" footer="0.3149606299212598"/>
  <pageSetup orientation="landscape" paperSize="9" scale="88"/>
  <rowBreaks count="1" manualBreakCount="1">
    <brk id="65" min="0" max="16383" man="1"/>
  </rowBreaks>
</worksheet>
</file>

<file path=xl/worksheets/sheet9.xml><?xml version="1.0" encoding="utf-8"?>
<worksheet xmlns="http://schemas.openxmlformats.org/spreadsheetml/2006/main">
  <sheetPr>
    <tabColor rgb="FFFF0000"/>
    <outlinePr summaryBelow="1" summaryRight="1"/>
    <pageSetUpPr/>
  </sheetPr>
  <dimension ref="C7:N60"/>
  <sheetViews>
    <sheetView topLeftCell="A16" zoomScale="130" zoomScaleNormal="130" workbookViewId="0">
      <selection activeCell="S25" sqref="A1:XFD1048576"/>
    </sheetView>
  </sheetViews>
  <sheetFormatPr baseColWidth="8" defaultColWidth="8.7265625" defaultRowHeight="12.5"/>
  <cols>
    <col width="8.7265625" customWidth="1" style="403" min="1" max="2"/>
    <col width="34.7265625" customWidth="1" style="403" min="3" max="3"/>
    <col width="17.1796875" bestFit="1" customWidth="1" style="403" min="4" max="4"/>
    <col width="18.81640625" customWidth="1" style="403" min="5" max="5"/>
    <col width="8.7265625" customWidth="1" style="403" min="6" max="8"/>
    <col width="16.26953125" customWidth="1" style="403" min="9" max="9"/>
    <col width="16.453125" bestFit="1" customWidth="1" style="403" min="10" max="11"/>
    <col width="8.7265625" customWidth="1" style="403" min="12" max="12"/>
    <col width="8.7265625" customWidth="1" style="403" min="13" max="16384"/>
  </cols>
  <sheetData>
    <row r="7" ht="15.75" customHeight="1" s="374">
      <c r="C7" s="313" t="inlineStr">
        <is>
          <t>Liste des banques</t>
        </is>
      </c>
      <c r="D7" s="314" t="n"/>
    </row>
    <row r="8" ht="11.25" customHeight="1" s="374">
      <c r="C8" s="315" t="inlineStr">
        <is>
          <t>AL AKHDAR BANK</t>
        </is>
      </c>
      <c r="D8" s="315" t="n"/>
    </row>
    <row r="9" ht="11.25" customHeight="1" s="374">
      <c r="C9" s="315" t="inlineStr">
        <is>
          <t>Arab Bank Maroc</t>
        </is>
      </c>
      <c r="D9" s="315" t="n"/>
    </row>
    <row r="10" ht="11.25" customHeight="1" s="374">
      <c r="C10" s="315" t="inlineStr">
        <is>
          <t>Attijariwafa Bank</t>
        </is>
      </c>
      <c r="D10" s="315" t="n"/>
    </row>
    <row r="11" ht="11.25" customHeight="1" s="374">
      <c r="C11" s="315" t="inlineStr">
        <is>
          <t>Banque centrale populaire</t>
        </is>
      </c>
      <c r="D11" s="315" t="n"/>
    </row>
    <row r="12" ht="11.25" customHeight="1" s="374">
      <c r="C12" s="315" t="inlineStr">
        <is>
          <t>Banque marocaine pour le commerce et l'industrie</t>
        </is>
      </c>
      <c r="D12" s="315" t="n"/>
    </row>
    <row r="13" ht="11.25" customHeight="1" s="374">
      <c r="C13" s="315" t="inlineStr">
        <is>
          <t>BMCE Bank of Africa</t>
        </is>
      </c>
      <c r="D13" s="315" t="n"/>
    </row>
    <row r="14" ht="11.25" customHeight="1" s="374">
      <c r="C14" s="315" t="inlineStr">
        <is>
          <t>BMCI Leasing</t>
        </is>
      </c>
      <c r="D14" s="315" t="n"/>
    </row>
    <row r="15" ht="11.25" customHeight="1" s="374">
      <c r="C15" s="315" t="inlineStr">
        <is>
          <t>CAM Leasing</t>
        </is>
      </c>
      <c r="D15" s="315" t="n"/>
    </row>
    <row r="16" ht="11.25" customHeight="1" s="374">
      <c r="C16" s="315" t="inlineStr">
        <is>
          <t>CFG BANK</t>
        </is>
      </c>
      <c r="D16" s="315" t="n"/>
    </row>
    <row r="17" ht="11.25" customHeight="1" s="374">
      <c r="C17" s="315" t="inlineStr">
        <is>
          <t>CIH Bank</t>
        </is>
      </c>
      <c r="D17" s="315" t="n"/>
    </row>
    <row r="18" ht="11.25" customHeight="1" s="374">
      <c r="C18" s="315" t="inlineStr">
        <is>
          <t>CITI Bank</t>
        </is>
      </c>
      <c r="D18" s="315" t="n"/>
    </row>
    <row r="19" ht="11.25" customHeight="1" s="374">
      <c r="C19" s="315" t="inlineStr">
        <is>
          <t>Crédit agricole du Maroc</t>
        </is>
      </c>
      <c r="D19" s="315" t="n"/>
    </row>
    <row r="20" ht="11.25" customHeight="1" s="374">
      <c r="C20" s="315" t="inlineStr">
        <is>
          <t>Crédit du Maroc</t>
        </is>
      </c>
      <c r="D20" s="315" t="n"/>
    </row>
    <row r="21" ht="11.25" customHeight="1" s="374">
      <c r="C21" s="315" t="inlineStr">
        <is>
          <t>MAGHREBAIL</t>
        </is>
      </c>
      <c r="D21" s="315" t="n"/>
    </row>
    <row r="22" ht="11.25" customHeight="1" s="374">
      <c r="C22" s="315" t="inlineStr">
        <is>
          <t>Maroc Leasing</t>
        </is>
      </c>
      <c r="D22" s="315" t="n"/>
    </row>
    <row r="23" ht="11.25" customHeight="1" s="374">
      <c r="C23" s="315" t="inlineStr">
        <is>
          <t>Société générale Maroc</t>
        </is>
      </c>
      <c r="D23" s="315" t="n"/>
    </row>
    <row r="24" ht="11.25" customHeight="1" s="374">
      <c r="C24" s="315" t="inlineStr">
        <is>
          <t>SOGELEASE</t>
        </is>
      </c>
      <c r="D24" s="315" t="n"/>
    </row>
    <row r="25" ht="11.25" customHeight="1" s="374">
      <c r="C25" s="315" t="inlineStr">
        <is>
          <t>WAFABAIL</t>
        </is>
      </c>
      <c r="D25" s="315" t="n"/>
    </row>
    <row r="26" ht="11.25" customHeight="1" s="374">
      <c r="C26" s="315" t="inlineStr">
        <is>
          <t>Autre</t>
        </is>
      </c>
      <c r="D26" s="315" t="n"/>
    </row>
    <row r="28" ht="11.25" customHeight="1" s="374">
      <c r="C28" s="344" t="inlineStr">
        <is>
          <t>Devises</t>
        </is>
      </c>
      <c r="D28" s="344" t="inlineStr">
        <is>
          <t>Taux</t>
        </is>
      </c>
    </row>
    <row r="29">
      <c r="C29" s="315" t="inlineStr">
        <is>
          <t>MAD</t>
        </is>
      </c>
      <c r="D29" s="316" t="n">
        <v>1</v>
      </c>
    </row>
    <row r="30">
      <c r="C30" s="315" t="inlineStr">
        <is>
          <t>EUR</t>
        </is>
      </c>
      <c r="D30" s="316" t="n">
        <v>11</v>
      </c>
    </row>
    <row r="31">
      <c r="C31" s="315" t="inlineStr">
        <is>
          <t>USD</t>
        </is>
      </c>
      <c r="D31" s="316" t="n">
        <v>10</v>
      </c>
    </row>
    <row r="32">
      <c r="C32" s="315" t="inlineStr">
        <is>
          <t>CHF (Franc suisse)</t>
        </is>
      </c>
      <c r="D32" s="316" t="n">
        <v>11</v>
      </c>
    </row>
    <row r="33">
      <c r="C33" s="315" t="inlineStr">
        <is>
          <t>GBP (Livre sterling)</t>
        </is>
      </c>
      <c r="D33" s="316" t="n">
        <v>12.5</v>
      </c>
    </row>
    <row r="34">
      <c r="C34" s="315" t="inlineStr">
        <is>
          <t>Autre</t>
        </is>
      </c>
      <c r="D34" s="316" t="n">
        <v>0</v>
      </c>
    </row>
    <row r="37" ht="11.25" customHeight="1" s="374">
      <c r="C37" s="345" t="n"/>
      <c r="D37" s="345" t="n"/>
    </row>
    <row r="38" ht="11.25" customHeight="1" s="374">
      <c r="C38" s="345" t="inlineStr">
        <is>
          <t>Taux g</t>
        </is>
      </c>
      <c r="D38" s="345" t="n">
        <v>0.025</v>
      </c>
    </row>
    <row r="39" ht="11.25" customHeight="1" s="374">
      <c r="C39" s="345" t="inlineStr">
        <is>
          <t>Taux CP</t>
        </is>
      </c>
      <c r="D39" s="345" t="n">
        <v>0.12</v>
      </c>
    </row>
    <row r="40" ht="11.25" customHeight="1" s="374">
      <c r="C40" s="345" t="inlineStr">
        <is>
          <t>Taux dette</t>
        </is>
      </c>
      <c r="D40" s="345" t="n">
        <v>0.12</v>
      </c>
    </row>
    <row r="42">
      <c r="C42" s="348" t="n"/>
      <c r="D42" s="348" t="n"/>
      <c r="E42" s="348" t="n"/>
      <c r="F42" s="348" t="n"/>
      <c r="G42" s="348" t="n"/>
      <c r="H42" s="348" t="n"/>
      <c r="I42" s="348" t="n"/>
      <c r="J42" s="348" t="n"/>
      <c r="K42" s="348" t="n"/>
      <c r="L42" s="348" t="n"/>
      <c r="M42" s="348" t="n"/>
      <c r="N42" s="348" t="n"/>
    </row>
    <row r="43">
      <c r="C43" s="348" t="n"/>
      <c r="D43" s="348" t="n"/>
      <c r="E43" s="348" t="n"/>
      <c r="F43" s="348" t="n"/>
      <c r="G43" s="348" t="n"/>
      <c r="H43" s="348" t="n"/>
      <c r="I43" s="348" t="n"/>
      <c r="J43" s="348" t="n"/>
      <c r="K43" s="348" t="n"/>
      <c r="L43" s="348" t="n"/>
      <c r="M43" s="348" t="n"/>
      <c r="N43" s="348" t="n"/>
    </row>
    <row r="44">
      <c r="C44" s="348" t="n"/>
      <c r="D44" s="348" t="n"/>
      <c r="E44" s="348" t="n"/>
      <c r="F44" s="348" t="n"/>
      <c r="G44" s="348" t="n"/>
      <c r="H44" s="348" t="n"/>
      <c r="I44" s="348" t="n"/>
      <c r="J44" s="348" t="n"/>
      <c r="K44" s="348" t="n"/>
      <c r="L44" s="348" t="n"/>
      <c r="M44" s="348" t="n"/>
      <c r="N44" s="348" t="n"/>
    </row>
    <row r="45" ht="11.25" customHeight="1" s="374">
      <c r="C45" s="349" t="n"/>
      <c r="D45" s="350" t="n"/>
      <c r="E45" s="350" t="n"/>
      <c r="F45" s="350" t="inlineStr">
        <is>
          <t>2025(*)</t>
        </is>
      </c>
      <c r="G45" s="350" t="inlineStr">
        <is>
          <t>2026(*)</t>
        </is>
      </c>
      <c r="H45" s="350" t="inlineStr">
        <is>
          <t>2027(*)</t>
        </is>
      </c>
      <c r="I45" s="350" t="inlineStr">
        <is>
          <t>2028(*)</t>
        </is>
      </c>
      <c r="J45" s="350" t="inlineStr">
        <is>
          <t>2029(*)</t>
        </is>
      </c>
      <c r="K45" s="350" t="inlineStr">
        <is>
          <t>2030(*)</t>
        </is>
      </c>
      <c r="L45" s="348" t="n"/>
      <c r="M45" s="348" t="n"/>
      <c r="N45" s="348" t="n"/>
    </row>
    <row r="46" ht="11.25" customHeight="1" s="374">
      <c r="C46" s="345" t="inlineStr">
        <is>
          <t>Bénéfice net fiscal ≤ à 300 000 DH :</t>
        </is>
      </c>
      <c r="D46" s="346" t="n">
        <v>0</v>
      </c>
      <c r="E46" s="346" t="n">
        <v>300000</v>
      </c>
      <c r="F46" s="347" t="n">
        <v>0.175</v>
      </c>
      <c r="G46" s="347" t="n">
        <v>0.2</v>
      </c>
      <c r="H46" s="347" t="n">
        <v>0.2</v>
      </c>
      <c r="I46" s="347" t="n">
        <v>0.2</v>
      </c>
      <c r="J46" s="347" t="n">
        <v>0.2</v>
      </c>
      <c r="K46" s="347" t="n">
        <v>0.2</v>
      </c>
      <c r="L46" s="348" t="n"/>
      <c r="M46" s="348" t="n"/>
      <c r="N46" s="348" t="n"/>
    </row>
    <row r="47" ht="11.25" customHeight="1" s="374">
      <c r="C47" s="345" t="inlineStr">
        <is>
          <t>300 000 DH &lt; Bénéfice net fiscal &lt; 1MDH :</t>
        </is>
      </c>
      <c r="D47" s="346" t="n">
        <v>300000</v>
      </c>
      <c r="E47" s="346" t="n">
        <v>1000000</v>
      </c>
      <c r="F47" s="347" t="n">
        <v>0.2</v>
      </c>
      <c r="G47" s="347" t="n">
        <v>0.2</v>
      </c>
      <c r="H47" s="347" t="n">
        <v>0.2</v>
      </c>
      <c r="I47" s="347" t="n">
        <v>0.2</v>
      </c>
      <c r="J47" s="347" t="n">
        <v>0.2</v>
      </c>
      <c r="K47" s="347" t="n">
        <v>0.2</v>
      </c>
      <c r="L47" s="348" t="n"/>
      <c r="M47" s="348" t="n"/>
      <c r="N47" s="348" t="n"/>
    </row>
    <row r="48" ht="11.25" customHeight="1" s="374">
      <c r="C48" s="345" t="inlineStr">
        <is>
          <t>1M DH &lt; Bénéfice net fiscal &lt; 100MDH :</t>
        </is>
      </c>
      <c r="D48" s="346" t="n">
        <v>1000000</v>
      </c>
      <c r="E48" s="346" t="n">
        <v>100000000</v>
      </c>
      <c r="F48" s="347" t="n">
        <v>0.2275</v>
      </c>
      <c r="G48" s="347" t="n">
        <v>0.2</v>
      </c>
      <c r="H48" s="347" t="n">
        <v>0.2</v>
      </c>
      <c r="I48" s="347" t="n">
        <v>0.2</v>
      </c>
      <c r="J48" s="347" t="n">
        <v>0.2</v>
      </c>
      <c r="K48" s="347" t="n">
        <v>0.2</v>
      </c>
      <c r="L48" s="348" t="n"/>
      <c r="M48" s="348" t="n"/>
      <c r="N48" s="348" t="n"/>
    </row>
    <row r="49" ht="11.25" customHeight="1" s="374">
      <c r="C49" s="345" t="inlineStr">
        <is>
          <t xml:space="preserve">Bénéfice net fiscal ≥ 100 MDH  </t>
        </is>
      </c>
      <c r="D49" s="346" t="n">
        <v>100000000</v>
      </c>
      <c r="E49" s="346" t="n"/>
      <c r="F49" s="347" t="n">
        <v>0.34</v>
      </c>
      <c r="G49" s="347" t="n">
        <v>0.35</v>
      </c>
      <c r="H49" s="347" t="n">
        <v>0.35</v>
      </c>
      <c r="I49" s="347" t="n">
        <v>0.35</v>
      </c>
      <c r="J49" s="347" t="n">
        <v>0.35</v>
      </c>
      <c r="K49" s="347" t="n">
        <v>0.35</v>
      </c>
      <c r="L49" s="348" t="n"/>
      <c r="M49" s="348" t="n"/>
      <c r="N49" s="348" t="n"/>
    </row>
    <row r="50">
      <c r="C50" s="348" t="n"/>
      <c r="D50" s="348" t="n"/>
      <c r="E50" s="348" t="n"/>
      <c r="F50" s="348" t="n"/>
      <c r="G50" s="348" t="n"/>
      <c r="H50" s="348" t="n"/>
      <c r="I50" s="348" t="n"/>
      <c r="J50" s="348" t="n"/>
      <c r="K50" s="348" t="n"/>
      <c r="L50" s="348" t="n"/>
      <c r="M50" s="348" t="n"/>
      <c r="N50" s="348" t="n"/>
    </row>
    <row r="51">
      <c r="C51" s="348" t="n"/>
      <c r="D51" s="348" t="n"/>
      <c r="E51" s="348" t="n"/>
      <c r="F51" s="348" t="n"/>
      <c r="G51" s="348" t="n"/>
      <c r="H51" s="348" t="n"/>
      <c r="I51" s="348" t="n"/>
      <c r="J51" s="348" t="n"/>
      <c r="K51" s="348" t="n"/>
      <c r="L51" s="348" t="n"/>
      <c r="M51" s="348" t="n"/>
      <c r="N51" s="348" t="n"/>
    </row>
    <row r="52">
      <c r="C52" s="348" t="n"/>
      <c r="D52" s="348" t="n"/>
      <c r="E52" s="348" t="n"/>
      <c r="F52" s="348" t="n"/>
      <c r="G52" s="348" t="n"/>
      <c r="H52" s="348" t="n"/>
      <c r="I52" s="348" t="n"/>
      <c r="J52" s="348" t="n"/>
      <c r="K52" s="348" t="n"/>
      <c r="L52" s="348" t="n"/>
      <c r="M52" s="348" t="n"/>
      <c r="N52" s="348" t="n"/>
    </row>
    <row r="53">
      <c r="C53" s="348" t="n"/>
      <c r="D53" s="348" t="n"/>
      <c r="E53" s="348" t="n"/>
      <c r="F53" s="348" t="n"/>
      <c r="G53" s="348" t="n"/>
      <c r="H53" s="348" t="n"/>
      <c r="I53" s="348" t="n"/>
      <c r="J53" s="348" t="n"/>
      <c r="K53" s="348" t="n"/>
      <c r="L53" s="348" t="n"/>
      <c r="M53" s="348" t="n"/>
      <c r="N53" s="348" t="n"/>
    </row>
    <row r="54">
      <c r="C54" s="348">
        <f>_xlfn.NUMBERVALUE(YPL1)</f>
        <v/>
      </c>
      <c r="D54" s="348" t="n"/>
      <c r="E54" s="348" t="n"/>
      <c r="F54" s="348" t="n"/>
      <c r="G54" s="348" t="n"/>
      <c r="H54" s="348" t="n"/>
      <c r="I54" s="348" t="n"/>
      <c r="J54" s="348" t="n"/>
      <c r="K54" s="348" t="n"/>
      <c r="L54" s="348" t="n"/>
      <c r="M54" s="348" t="n"/>
      <c r="N54" s="348" t="n"/>
    </row>
    <row r="55">
      <c r="C55" s="348">
        <f>C54+1</f>
        <v/>
      </c>
      <c r="D55" s="348" t="n"/>
      <c r="E55" s="348" t="n"/>
      <c r="F55" s="348" t="n"/>
      <c r="G55" s="348" t="n"/>
      <c r="H55" s="348" t="n"/>
      <c r="I55" s="348" t="n"/>
      <c r="J55" s="348" t="n"/>
      <c r="K55" s="348" t="n"/>
      <c r="L55" s="348" t="n"/>
      <c r="M55" s="348" t="n"/>
      <c r="N55" s="348" t="n"/>
    </row>
    <row r="56">
      <c r="C56" s="348">
        <f>C55+1</f>
        <v/>
      </c>
      <c r="D56" s="348" t="n"/>
      <c r="E56" s="348" t="n"/>
      <c r="F56" s="348" t="n"/>
      <c r="G56" s="348" t="n"/>
      <c r="H56" s="348" t="n"/>
      <c r="I56" s="348" t="n"/>
      <c r="J56" s="348" t="n"/>
      <c r="K56" s="348" t="n"/>
      <c r="L56" s="348" t="n"/>
      <c r="M56" s="348" t="n"/>
      <c r="N56" s="348" t="n"/>
    </row>
    <row r="57">
      <c r="C57" s="348">
        <f>C56+1</f>
        <v/>
      </c>
      <c r="D57" s="348" t="n"/>
      <c r="E57" s="348" t="n"/>
      <c r="F57" s="348" t="n"/>
      <c r="G57" s="348" t="n"/>
      <c r="H57" s="348" t="n"/>
      <c r="I57" s="348" t="n"/>
      <c r="J57" s="348" t="n"/>
      <c r="K57" s="348" t="n"/>
      <c r="L57" s="348" t="n"/>
      <c r="M57" s="348" t="n"/>
      <c r="N57" s="348" t="n"/>
    </row>
    <row r="58">
      <c r="C58" s="348">
        <f>+C57+1</f>
        <v/>
      </c>
      <c r="D58" s="348" t="n"/>
      <c r="E58" s="348" t="n"/>
      <c r="F58" s="348" t="n"/>
      <c r="G58" s="348" t="n"/>
      <c r="H58" s="348" t="n"/>
      <c r="I58" s="348" t="n"/>
      <c r="J58" s="348" t="n"/>
      <c r="K58" s="348" t="n"/>
      <c r="L58" s="348" t="n"/>
      <c r="M58" s="348" t="n"/>
      <c r="N58" s="348" t="n"/>
    </row>
    <row r="59">
      <c r="C59" s="348" t="n"/>
      <c r="D59" s="348" t="n"/>
      <c r="E59" s="348" t="n"/>
      <c r="F59" s="348" t="n"/>
      <c r="G59" s="348" t="n"/>
      <c r="H59" s="348" t="n"/>
      <c r="I59" s="348" t="n"/>
      <c r="J59" s="348" t="n"/>
      <c r="K59" s="348" t="n"/>
      <c r="L59" s="348" t="n"/>
      <c r="M59" s="348" t="n"/>
      <c r="N59" s="348" t="n"/>
    </row>
    <row r="60">
      <c r="C60" s="348" t="n"/>
      <c r="D60" s="348" t="n"/>
      <c r="E60" s="348" t="n"/>
      <c r="F60" s="348" t="n"/>
      <c r="G60" s="348" t="n"/>
      <c r="H60" s="348" t="n"/>
      <c r="I60" s="348" t="n"/>
      <c r="J60" s="348" t="n"/>
      <c r="K60" s="348" t="n"/>
      <c r="L60" s="348" t="n"/>
      <c r="M60" s="348" t="n"/>
      <c r="N60" s="348" t="n"/>
    </row>
  </sheetData>
  <pageMargins left="0.7" right="0.7" top="0.75" bottom="0.75" header="0.3" footer="0.3"/>
  <pageSetup orientation="portrait" paperSize="9"/>
</worksheet>
</file>

<file path=xl/worksheets/sheet10.xml><?xml version="1.0" encoding="utf-8"?>
<worksheet xmlns="http://schemas.openxmlformats.org/spreadsheetml/2006/main">
  <sheetPr>
    <tabColor rgb="FFFF0000"/>
    <outlinePr summaryBelow="1" summaryRight="1"/>
    <pageSetUpPr fitToPage="1"/>
  </sheetPr>
  <dimension ref="A1:O55"/>
  <sheetViews>
    <sheetView showGridLines="0" topLeftCell="A7" zoomScale="85" zoomScaleNormal="85" zoomScaleSheetLayoutView="90" workbookViewId="0">
      <selection activeCell="S25" sqref="A1:XFD1048576"/>
    </sheetView>
  </sheetViews>
  <sheetFormatPr baseColWidth="8" defaultColWidth="11.453125" defaultRowHeight="13"/>
  <cols>
    <col width="9.453125" customWidth="1" style="402" min="1" max="1"/>
    <col width="40.54296875" customWidth="1" style="402" min="2" max="2"/>
    <col width="1.1796875" customWidth="1" style="401" min="3" max="7"/>
    <col width="11.453125" customWidth="1" style="402" min="8" max="13"/>
    <col width="4.1796875" customWidth="1" style="402" min="14" max="14"/>
    <col width="10.7265625" customWidth="1" style="401" min="15" max="15"/>
    <col width="11.453125" customWidth="1" style="402" min="16" max="16"/>
    <col width="11.453125" customWidth="1" style="402" min="17" max="16384"/>
  </cols>
  <sheetData>
    <row r="1" ht="15.75" customHeight="1" s="374">
      <c r="A1" s="331">
        <f>Couverture!G20</f>
        <v/>
      </c>
      <c r="O1" s="402" t="n"/>
    </row>
    <row r="2">
      <c r="A2" s="333">
        <f>IFERROR(MID(CELL("filename",A2),FIND("]",CELL("filename",A2))+1,255),"&lt; - &gt;")</f>
        <v/>
      </c>
      <c r="O2" s="402" t="n"/>
    </row>
    <row r="3" ht="11.25" customHeight="1" s="374">
      <c r="A3" s="334" t="n"/>
      <c r="D3" s="402" t="n"/>
      <c r="E3" s="402" t="n"/>
      <c r="F3" s="402" t="n"/>
      <c r="O3" s="402" t="n"/>
    </row>
    <row r="4" ht="11.25" customHeight="1" s="374">
      <c r="A4" s="334" t="n"/>
      <c r="D4" s="402" t="n"/>
      <c r="E4" s="402" t="n"/>
      <c r="F4" s="402" t="n"/>
      <c r="O4" s="402" t="n"/>
    </row>
    <row r="5" ht="11.25" customHeight="1" s="374">
      <c r="A5" s="334" t="n"/>
      <c r="D5" s="400" t="inlineStr">
        <is>
          <t>ANPMExpert:
&gt; les chiffres doivent être présentés en KMAD (milliers de dirham marocain)
&gt; les chiffres du CPC projet ne peuvent en aucun cas dépasser les chiffres du CPC global.</t>
        </is>
      </c>
      <c r="O5" s="402" t="n"/>
    </row>
    <row r="6" ht="11.25" customHeight="1" s="374">
      <c r="A6" s="334" t="n"/>
      <c r="O6" s="402" t="n"/>
    </row>
    <row r="7" ht="11.25" customHeight="1" s="374">
      <c r="A7" s="334" t="n"/>
      <c r="O7" s="402" t="n"/>
    </row>
    <row r="8" ht="11.25" customHeight="1" s="374">
      <c r="A8" s="334" t="n"/>
      <c r="O8" s="402" t="n"/>
    </row>
    <row r="9" ht="11.25" customHeight="1" s="374">
      <c r="A9" s="334" t="n"/>
      <c r="O9" s="402" t="n"/>
    </row>
    <row r="10">
      <c r="A10" s="333" t="n"/>
      <c r="D10" s="402" t="n"/>
      <c r="E10" s="402" t="n"/>
      <c r="F10" s="402" t="n"/>
      <c r="O10" s="402" t="n"/>
    </row>
    <row r="11" ht="15.75" customHeight="1" s="374">
      <c r="B11" s="318" t="n"/>
      <c r="H11" s="335" t="inlineStr">
        <is>
          <t>Période prévisionnelle</t>
        </is>
      </c>
      <c r="I11" s="335" t="n"/>
      <c r="J11" s="335" t="n"/>
      <c r="K11" s="335" t="n"/>
      <c r="L11" s="335" t="n"/>
      <c r="M11" s="335" t="n"/>
      <c r="O11" s="402" t="n"/>
    </row>
    <row r="12" ht="22.5" customHeight="1" s="374">
      <c r="B12" s="319" t="inlineStr">
        <is>
          <t>CPC projet (en KMAD)</t>
        </is>
      </c>
      <c r="H12" s="336">
        <f>_xlfn.NUMBERVALUE(YPL1)</f>
        <v/>
      </c>
      <c r="I12" s="336">
        <f>H12+1</f>
        <v/>
      </c>
      <c r="J12" s="336">
        <f>I12+1</f>
        <v/>
      </c>
      <c r="K12" s="336">
        <f>J12+1</f>
        <v/>
      </c>
      <c r="L12" s="336">
        <f>K12+1</f>
        <v/>
      </c>
      <c r="M12" s="336">
        <f>L12+1</f>
        <v/>
      </c>
      <c r="O12" s="402" t="n"/>
    </row>
    <row r="13" ht="2.25" customHeight="1" s="374">
      <c r="A13" s="320" t="n"/>
      <c r="B13" s="337" t="n"/>
      <c r="I13" s="320" t="n"/>
      <c r="J13" s="320" t="n"/>
      <c r="K13" s="320" t="n"/>
      <c r="L13" s="320" t="n"/>
      <c r="M13" s="320" t="n"/>
      <c r="N13" s="320" t="n"/>
    </row>
    <row r="14" ht="12.65" customHeight="1" s="374">
      <c r="A14" s="320" t="n"/>
      <c r="B14" s="321" t="inlineStr">
        <is>
          <t>Ventes de marchandises - en l'état</t>
        </is>
      </c>
      <c r="H14" s="322">
        <f>CPC!H14</f>
        <v/>
      </c>
      <c r="I14" s="322">
        <f>CPC!I14</f>
        <v/>
      </c>
      <c r="J14" s="322">
        <f>CPC!J14</f>
        <v/>
      </c>
      <c r="K14" s="322">
        <f>CPC!K14</f>
        <v/>
      </c>
      <c r="L14" s="322">
        <f>CPC!L14</f>
        <v/>
      </c>
      <c r="M14" s="322">
        <f>CPC!M14</f>
        <v/>
      </c>
      <c r="N14" s="323" t="n"/>
    </row>
    <row r="15" ht="12.65" customHeight="1" s="374">
      <c r="A15" s="320" t="n"/>
      <c r="B15" s="321" t="inlineStr">
        <is>
          <t>Ventes des biens et services produits</t>
        </is>
      </c>
      <c r="H15" s="324">
        <f>SUM(CPC!H15:H18)</f>
        <v/>
      </c>
      <c r="I15" s="324">
        <f>SUM(CPC!I15:I18)</f>
        <v/>
      </c>
      <c r="J15" s="324">
        <f>SUM(CPC!J15:J18)</f>
        <v/>
      </c>
      <c r="K15" s="324">
        <f>SUM(CPC!K15:K18)</f>
        <v/>
      </c>
      <c r="L15" s="324">
        <f>SUM(CPC!L15:L18)</f>
        <v/>
      </c>
      <c r="M15" s="324">
        <f>SUM(CPC!M15:M18)</f>
        <v/>
      </c>
      <c r="N15" s="323" t="n"/>
    </row>
    <row r="16" ht="12.65" customHeight="1" s="374">
      <c r="A16" s="320" t="n"/>
      <c r="B16" s="325" t="inlineStr">
        <is>
          <t>Chiffre d'affaires du projet</t>
        </is>
      </c>
      <c r="H16" s="326">
        <f>CPC!H20</f>
        <v/>
      </c>
      <c r="I16" s="326">
        <f>CPC!I20</f>
        <v/>
      </c>
      <c r="J16" s="326">
        <f>CPC!J20</f>
        <v/>
      </c>
      <c r="K16" s="326">
        <f>CPC!K20</f>
        <v/>
      </c>
      <c r="L16" s="326">
        <f>CPC!L20</f>
        <v/>
      </c>
      <c r="M16" s="326">
        <f>CPC!M20</f>
        <v/>
      </c>
      <c r="N16" s="327" t="n"/>
    </row>
    <row r="17" ht="12.65" customHeight="1" s="374">
      <c r="A17" s="328" t="n"/>
      <c r="B17" s="315" t="inlineStr">
        <is>
          <t>Variation de stocks de produits</t>
        </is>
      </c>
      <c r="H17" s="326">
        <f>CPC!H21</f>
        <v/>
      </c>
      <c r="I17" s="326">
        <f>CPC!I21</f>
        <v/>
      </c>
      <c r="J17" s="326">
        <f>CPC!J21</f>
        <v/>
      </c>
      <c r="K17" s="326">
        <f>CPC!K21</f>
        <v/>
      </c>
      <c r="L17" s="326">
        <f>CPC!L21</f>
        <v/>
      </c>
      <c r="M17" s="326">
        <f>CPC!M21</f>
        <v/>
      </c>
      <c r="N17" s="323" t="n"/>
    </row>
    <row r="18" ht="12.65" customHeight="1" s="374">
      <c r="A18" s="328" t="n"/>
      <c r="B18" s="315" t="inlineStr">
        <is>
          <t>Autres produits d'exploitation</t>
        </is>
      </c>
      <c r="H18" s="326">
        <f>CPC!H22</f>
        <v/>
      </c>
      <c r="I18" s="326">
        <f>CPC!I22</f>
        <v/>
      </c>
      <c r="J18" s="326">
        <f>CPC!J22</f>
        <v/>
      </c>
      <c r="K18" s="326">
        <f>CPC!K22</f>
        <v/>
      </c>
      <c r="L18" s="326">
        <f>CPC!L22</f>
        <v/>
      </c>
      <c r="M18" s="326">
        <f>CPC!M22</f>
        <v/>
      </c>
      <c r="N18" s="323" t="n"/>
    </row>
    <row r="19" ht="2.25" customHeight="1" s="374">
      <c r="A19" s="328" t="n"/>
      <c r="B19" s="315" t="n"/>
      <c r="H19" s="326" t="n"/>
      <c r="I19" s="326" t="n"/>
      <c r="J19" s="326" t="n"/>
      <c r="K19" s="326" t="n"/>
      <c r="L19" s="326" t="n"/>
      <c r="M19" s="326" t="n"/>
      <c r="N19" s="323" t="n"/>
    </row>
    <row r="20" ht="12.65" customHeight="1" s="374">
      <c r="A20" s="329" t="n"/>
      <c r="B20" s="338" t="inlineStr">
        <is>
          <t>Produits d'exploitation</t>
        </is>
      </c>
      <c r="H20" s="339">
        <f>SUM(H16:H18)</f>
        <v/>
      </c>
      <c r="I20" s="339">
        <f>SUM(I16:I18)</f>
        <v/>
      </c>
      <c r="J20" s="339">
        <f>SUM(J16:J18)</f>
        <v/>
      </c>
      <c r="K20" s="339">
        <f>SUM(K16:K18)</f>
        <v/>
      </c>
      <c r="L20" s="339">
        <f>SUM(L16:L18)</f>
        <v/>
      </c>
      <c r="M20" s="339">
        <f>SUM(M16:M18)</f>
        <v/>
      </c>
      <c r="N20" s="327" t="n"/>
    </row>
    <row r="21" ht="2.25" customFormat="1" customHeight="1" s="401"/>
    <row r="22" ht="12.65" customHeight="1" s="374">
      <c r="A22" s="320" t="n"/>
      <c r="B22" s="315" t="inlineStr">
        <is>
          <t>Achats revendus de marchandises</t>
        </is>
      </c>
      <c r="H22" s="322" t="n"/>
      <c r="I22" s="322" t="n"/>
      <c r="J22" s="322" t="n"/>
      <c r="K22" s="322" t="n"/>
      <c r="L22" s="322" t="n"/>
      <c r="M22" s="322" t="n"/>
      <c r="N22" s="323" t="n"/>
    </row>
    <row r="23" ht="12.65" customHeight="1" s="374">
      <c r="A23" s="320" t="n"/>
      <c r="B23" s="315" t="inlineStr">
        <is>
          <t>Achats consommés de matières et fournitures</t>
        </is>
      </c>
      <c r="H23" s="322">
        <f>CPC!H31</f>
        <v/>
      </c>
      <c r="I23" s="322">
        <f>CPC!I31</f>
        <v/>
      </c>
      <c r="J23" s="322">
        <f>CPC!J31</f>
        <v/>
      </c>
      <c r="K23" s="322">
        <f>CPC!K31</f>
        <v/>
      </c>
      <c r="L23" s="322">
        <f>CPC!L31</f>
        <v/>
      </c>
      <c r="M23" s="322">
        <f>CPC!M31</f>
        <v/>
      </c>
      <c r="N23" s="323" t="n"/>
    </row>
    <row r="24" ht="12.65" customHeight="1" s="374">
      <c r="A24" s="320" t="n"/>
      <c r="B24" s="321" t="inlineStr">
        <is>
          <t>Redevances de crédit-bail</t>
        </is>
      </c>
      <c r="H24" s="322">
        <f>CPC!H33</f>
        <v/>
      </c>
      <c r="I24" s="322">
        <f>CPC!I33</f>
        <v/>
      </c>
      <c r="J24" s="322">
        <f>CPC!J33</f>
        <v/>
      </c>
      <c r="K24" s="322">
        <f>CPC!K33</f>
        <v/>
      </c>
      <c r="L24" s="322">
        <f>CPC!L33</f>
        <v/>
      </c>
      <c r="M24" s="322">
        <f>CPC!M33</f>
        <v/>
      </c>
      <c r="N24" s="323" t="n"/>
    </row>
    <row r="25" ht="12.65" customHeight="1" s="374">
      <c r="A25" s="320" t="n"/>
      <c r="B25" s="321" t="inlineStr">
        <is>
          <t>Autres charges externes</t>
        </is>
      </c>
      <c r="H25" s="324">
        <f>CPC!H34</f>
        <v/>
      </c>
      <c r="I25" s="324">
        <f>CPC!I34</f>
        <v/>
      </c>
      <c r="J25" s="324">
        <f>CPC!J34</f>
        <v/>
      </c>
      <c r="K25" s="324">
        <f>CPC!K34</f>
        <v/>
      </c>
      <c r="L25" s="324">
        <f>CPC!L34</f>
        <v/>
      </c>
      <c r="M25" s="324">
        <f>CPC!M34</f>
        <v/>
      </c>
      <c r="N25" s="323" t="n"/>
    </row>
    <row r="26" ht="12.65" customHeight="1" s="374">
      <c r="A26" s="328" t="n"/>
      <c r="B26" s="315" t="inlineStr">
        <is>
          <t>Autres charges externes</t>
        </is>
      </c>
      <c r="H26" s="326">
        <f>CPC!H35</f>
        <v/>
      </c>
      <c r="I26" s="326">
        <f>CPC!I35</f>
        <v/>
      </c>
      <c r="J26" s="326">
        <f>CPC!J35</f>
        <v/>
      </c>
      <c r="K26" s="326">
        <f>CPC!K35</f>
        <v/>
      </c>
      <c r="L26" s="326">
        <f>CPC!L35</f>
        <v/>
      </c>
      <c r="M26" s="326">
        <f>CPC!M35</f>
        <v/>
      </c>
      <c r="N26" s="323" t="n"/>
    </row>
    <row r="27" ht="12.65" customHeight="1" s="374">
      <c r="A27" s="328" t="n"/>
      <c r="B27" s="315" t="inlineStr">
        <is>
          <t>Impôts et taxes</t>
        </is>
      </c>
      <c r="H27" s="326">
        <f>CPC!H36</f>
        <v/>
      </c>
      <c r="I27" s="326">
        <f>CPC!I36</f>
        <v/>
      </c>
      <c r="J27" s="326">
        <f>CPC!J36</f>
        <v/>
      </c>
      <c r="K27" s="326">
        <f>CPC!K36</f>
        <v/>
      </c>
      <c r="L27" s="326">
        <f>CPC!L36</f>
        <v/>
      </c>
      <c r="M27" s="326">
        <f>CPC!M36</f>
        <v/>
      </c>
      <c r="N27" s="323" t="n"/>
    </row>
    <row r="28" ht="12.65" customHeight="1" s="374">
      <c r="A28" s="328" t="n"/>
      <c r="B28" s="315" t="inlineStr">
        <is>
          <t>Charges de personnel</t>
        </is>
      </c>
      <c r="H28" s="326">
        <f>CPC!H42</f>
        <v/>
      </c>
      <c r="I28" s="326">
        <f>CPC!I42</f>
        <v/>
      </c>
      <c r="J28" s="326">
        <f>CPC!J42</f>
        <v/>
      </c>
      <c r="K28" s="326">
        <f>CPC!K42</f>
        <v/>
      </c>
      <c r="L28" s="326">
        <f>CPC!L42</f>
        <v/>
      </c>
      <c r="M28" s="326">
        <f>CPC!M42</f>
        <v/>
      </c>
      <c r="N28" s="323" t="n"/>
    </row>
    <row r="29" ht="12.65" customHeight="1" s="374">
      <c r="A29" s="328" t="n"/>
      <c r="B29" s="315" t="inlineStr">
        <is>
          <t>Autres charges d'exploitation</t>
        </is>
      </c>
      <c r="H29" s="326">
        <f>CPC!H43</f>
        <v/>
      </c>
      <c r="I29" s="326">
        <f>CPC!I43</f>
        <v/>
      </c>
      <c r="J29" s="326">
        <f>CPC!J43</f>
        <v/>
      </c>
      <c r="K29" s="326">
        <f>CPC!K43</f>
        <v/>
      </c>
      <c r="L29" s="326">
        <f>CPC!L43</f>
        <v/>
      </c>
      <c r="M29" s="326">
        <f>CPC!M43</f>
        <v/>
      </c>
      <c r="N29" s="323" t="n"/>
    </row>
    <row r="30" ht="12.65" customHeight="1" s="374">
      <c r="A30" s="328" t="n"/>
      <c r="B30" s="315" t="inlineStr">
        <is>
          <t>Dotations d'exploitation</t>
        </is>
      </c>
      <c r="H30" s="326">
        <f>CPC!H44</f>
        <v/>
      </c>
      <c r="I30" s="326">
        <f>CPC!I44</f>
        <v/>
      </c>
      <c r="J30" s="326">
        <f>CPC!J44</f>
        <v/>
      </c>
      <c r="K30" s="326">
        <f>CPC!K44</f>
        <v/>
      </c>
      <c r="L30" s="326">
        <f>CPC!L44</f>
        <v/>
      </c>
      <c r="M30" s="326">
        <f>CPC!M44</f>
        <v/>
      </c>
      <c r="N30" s="323" t="n"/>
    </row>
    <row r="31" ht="2.25" customFormat="1" customHeight="1" s="401"/>
    <row r="32" ht="12.65" customHeight="1" s="374">
      <c r="A32" s="329" t="n"/>
      <c r="B32" s="338" t="inlineStr">
        <is>
          <t>Charges d'exploitation</t>
        </is>
      </c>
      <c r="H32" s="339">
        <f>SUM(H22:H23,H26:H30)</f>
        <v/>
      </c>
      <c r="I32" s="339">
        <f>SUM(I22:I23,I26:I30)</f>
        <v/>
      </c>
      <c r="J32" s="339">
        <f>SUM(J22:J23,J26:J30)</f>
        <v/>
      </c>
      <c r="K32" s="339">
        <f>SUM(K22:K23,K26:K30)</f>
        <v/>
      </c>
      <c r="L32" s="339">
        <f>SUM(L22:L23,L26:L30)</f>
        <v/>
      </c>
      <c r="M32" s="339">
        <f>SUM(M22:M23,M26:M30)</f>
        <v/>
      </c>
      <c r="N32" s="327" t="n"/>
    </row>
    <row r="33" ht="2.25" customFormat="1" customHeight="1" s="401"/>
    <row r="34" ht="12.65" customHeight="1" s="374">
      <c r="A34" s="329" t="n"/>
      <c r="B34" s="314" t="inlineStr">
        <is>
          <t>Résultat d'exploitation</t>
        </is>
      </c>
      <c r="H34" s="339">
        <f>SUM(H20,-H32)</f>
        <v/>
      </c>
      <c r="I34" s="339">
        <f>SUM(I20,-I32)</f>
        <v/>
      </c>
      <c r="J34" s="339">
        <f>SUM(J20,-J32)</f>
        <v/>
      </c>
      <c r="K34" s="339">
        <f>SUM(K20,-K32)</f>
        <v/>
      </c>
      <c r="L34" s="339">
        <f>SUM(L20,-L32)</f>
        <v/>
      </c>
      <c r="M34" s="339">
        <f>SUM(M20,-M32)</f>
        <v/>
      </c>
      <c r="N34" s="327" t="n"/>
    </row>
    <row r="35" ht="2.25" customFormat="1" customHeight="1" s="401"/>
    <row r="36" ht="12.65" customHeight="1" s="374">
      <c r="A36" s="328" t="n"/>
      <c r="B36" s="315" t="inlineStr">
        <is>
          <t>Produits financiers</t>
        </is>
      </c>
      <c r="H36" s="326">
        <f>CPC!H50</f>
        <v/>
      </c>
      <c r="I36" s="326">
        <f>CPC!I50</f>
        <v/>
      </c>
      <c r="J36" s="326">
        <f>CPC!J50</f>
        <v/>
      </c>
      <c r="K36" s="326">
        <f>CPC!K50</f>
        <v/>
      </c>
      <c r="L36" s="326">
        <f>CPC!L50</f>
        <v/>
      </c>
      <c r="M36" s="326">
        <f>CPC!M50</f>
        <v/>
      </c>
      <c r="N36" s="323" t="n"/>
    </row>
    <row r="37" ht="12.65" customHeight="1" s="374">
      <c r="A37" s="328" t="n"/>
      <c r="B37" s="315" t="inlineStr">
        <is>
          <t>Charges financières</t>
        </is>
      </c>
      <c r="H37" s="326">
        <f>CPC!H51</f>
        <v/>
      </c>
      <c r="I37" s="326">
        <f>CPC!I51</f>
        <v/>
      </c>
      <c r="J37" s="326">
        <f>CPC!J51</f>
        <v/>
      </c>
      <c r="K37" s="326">
        <f>CPC!K51</f>
        <v/>
      </c>
      <c r="L37" s="326">
        <f>CPC!L51</f>
        <v/>
      </c>
      <c r="M37" s="326">
        <f>CPC!M51</f>
        <v/>
      </c>
      <c r="N37" s="323" t="n"/>
    </row>
    <row r="38" ht="12.65" customHeight="1" s="374">
      <c r="A38" s="329" t="n"/>
      <c r="B38" s="338" t="inlineStr">
        <is>
          <t>Résultat financier</t>
        </is>
      </c>
      <c r="H38" s="339">
        <f>SUM(H36,-H37)</f>
        <v/>
      </c>
      <c r="I38" s="339">
        <f>SUM(I36,-I37)</f>
        <v/>
      </c>
      <c r="J38" s="339">
        <f>SUM(J36,-J37)</f>
        <v/>
      </c>
      <c r="K38" s="339">
        <f>SUM(K36,-K37)</f>
        <v/>
      </c>
      <c r="L38" s="339">
        <f>SUM(L36,-L37)</f>
        <v/>
      </c>
      <c r="M38" s="339">
        <f>SUM(M36,-M37)</f>
        <v/>
      </c>
      <c r="N38" s="327" t="n"/>
    </row>
    <row r="39" ht="2.25" customHeight="1" s="374">
      <c r="A39" s="329" t="n"/>
      <c r="B39" s="340" t="n"/>
      <c r="H39" s="341" t="n"/>
      <c r="I39" s="341" t="n"/>
      <c r="J39" s="341" t="n"/>
      <c r="K39" s="341" t="n"/>
      <c r="L39" s="341" t="n"/>
      <c r="M39" s="341" t="n"/>
      <c r="N39" s="327" t="n"/>
    </row>
    <row r="40" ht="12.65" customHeight="1" s="374">
      <c r="A40" s="329" t="n"/>
      <c r="B40" s="314" t="inlineStr">
        <is>
          <t>Résultat courant</t>
        </is>
      </c>
      <c r="H40" s="339">
        <f>SUM(H34,H38)</f>
        <v/>
      </c>
      <c r="I40" s="339">
        <f>SUM(I34,I38)</f>
        <v/>
      </c>
      <c r="J40" s="339">
        <f>SUM(J34,J38)</f>
        <v/>
      </c>
      <c r="K40" s="339">
        <f>SUM(K34,K38)</f>
        <v/>
      </c>
      <c r="L40" s="339">
        <f>SUM(L34,L38)</f>
        <v/>
      </c>
      <c r="M40" s="339">
        <f>SUM(M34,M38)</f>
        <v/>
      </c>
      <c r="N40" s="327" t="n"/>
    </row>
    <row r="41" ht="2.25" customFormat="1" customHeight="1" s="315">
      <c r="A41" s="325" t="n"/>
      <c r="C41" s="401" t="n"/>
      <c r="D41" s="401" t="n"/>
      <c r="E41" s="401" t="n"/>
      <c r="F41" s="401" t="n"/>
      <c r="G41" s="401" t="n"/>
      <c r="H41" s="330" t="n"/>
      <c r="I41" s="330" t="n"/>
      <c r="J41" s="330" t="n"/>
      <c r="K41" s="330" t="n"/>
      <c r="L41" s="330" t="n"/>
      <c r="M41" s="330" t="n"/>
      <c r="N41" s="330" t="n"/>
    </row>
    <row r="42" ht="12.65" customHeight="1" s="374">
      <c r="A42" s="328" t="n"/>
      <c r="B42" s="315" t="inlineStr">
        <is>
          <t>Produits non courants</t>
        </is>
      </c>
      <c r="H42" s="326">
        <f>CPC!H56</f>
        <v/>
      </c>
      <c r="I42" s="326">
        <f>CPC!I56</f>
        <v/>
      </c>
      <c r="J42" s="326">
        <f>CPC!J56</f>
        <v/>
      </c>
      <c r="K42" s="326">
        <f>CPC!K56</f>
        <v/>
      </c>
      <c r="L42" s="326">
        <f>CPC!L56</f>
        <v/>
      </c>
      <c r="M42" s="326">
        <f>CPC!M56</f>
        <v/>
      </c>
      <c r="N42" s="323" t="n"/>
    </row>
    <row r="43" ht="12.65" customHeight="1" s="374">
      <c r="A43" s="328" t="n"/>
      <c r="B43" s="315" t="inlineStr">
        <is>
          <t>Charges non courantes</t>
        </is>
      </c>
      <c r="H43" s="326">
        <f>CPC!H57</f>
        <v/>
      </c>
      <c r="I43" s="326">
        <f>CPC!I57</f>
        <v/>
      </c>
      <c r="J43" s="326">
        <f>CPC!J57</f>
        <v/>
      </c>
      <c r="K43" s="326">
        <f>CPC!K57</f>
        <v/>
      </c>
      <c r="L43" s="326">
        <f>CPC!L57</f>
        <v/>
      </c>
      <c r="M43" s="326">
        <f>CPC!M57</f>
        <v/>
      </c>
      <c r="N43" s="323" t="n"/>
    </row>
    <row r="44" ht="2.25" customFormat="1" customHeight="1" s="401"/>
    <row r="45" ht="12.65" customHeight="1" s="374">
      <c r="A45" s="329" t="n"/>
      <c r="B45" s="314" t="inlineStr">
        <is>
          <t>Résultat non courant</t>
        </is>
      </c>
      <c r="H45" s="339">
        <f>SUM(H42,-H43)</f>
        <v/>
      </c>
      <c r="I45" s="339">
        <f>SUM(I42,-I43)</f>
        <v/>
      </c>
      <c r="J45" s="339">
        <f>SUM(J42,-J43)</f>
        <v/>
      </c>
      <c r="K45" s="339">
        <f>SUM(K42,-K43)</f>
        <v/>
      </c>
      <c r="L45" s="339">
        <f>SUM(L42,-L43)</f>
        <v/>
      </c>
      <c r="M45" s="339">
        <f>SUM(M42,-M43)</f>
        <v/>
      </c>
      <c r="N45" s="327" t="n"/>
    </row>
    <row r="46" ht="2.25" customFormat="1" customHeight="1" s="401"/>
    <row r="47" ht="12.65" customHeight="1" s="374">
      <c r="A47" s="329" t="n"/>
      <c r="B47" s="314" t="inlineStr">
        <is>
          <t>Résultat avant Impôts</t>
        </is>
      </c>
      <c r="H47" s="339">
        <f>SUM(H40,H45)</f>
        <v/>
      </c>
      <c r="I47" s="339">
        <f>SUM(I40,I45)</f>
        <v/>
      </c>
      <c r="J47" s="339">
        <f>SUM(J40,J45)</f>
        <v/>
      </c>
      <c r="K47" s="339">
        <f>SUM(K40,K45)</f>
        <v/>
      </c>
      <c r="L47" s="339">
        <f>SUM(L40,L45)</f>
        <v/>
      </c>
      <c r="M47" s="339">
        <f>SUM(M40,M45)</f>
        <v/>
      </c>
      <c r="N47" s="327" t="n"/>
    </row>
    <row r="48" ht="2.25" customFormat="1" customHeight="1" s="401"/>
    <row r="49" ht="12.65" customHeight="1" s="374">
      <c r="A49" s="328" t="n"/>
      <c r="B49" s="315" t="inlineStr">
        <is>
          <t>Impôts sur les résultats - IS</t>
        </is>
      </c>
      <c r="H49" s="326">
        <f>CPC!H63</f>
        <v/>
      </c>
      <c r="I49" s="326">
        <f>CPC!I63</f>
        <v/>
      </c>
      <c r="J49" s="326">
        <f>CPC!J63</f>
        <v/>
      </c>
      <c r="K49" s="326">
        <f>CPC!K63</f>
        <v/>
      </c>
      <c r="L49" s="326">
        <f>CPC!L63</f>
        <v/>
      </c>
      <c r="M49" s="326">
        <f>CPC!M63</f>
        <v/>
      </c>
      <c r="N49" s="323" t="n"/>
    </row>
    <row r="50" ht="2.25" customFormat="1" customHeight="1" s="401"/>
    <row r="51" ht="12.65" customHeight="1" s="374">
      <c r="A51" s="329" t="n"/>
      <c r="B51" s="314" t="inlineStr">
        <is>
          <t>Résultat net</t>
        </is>
      </c>
      <c r="H51" s="339">
        <f>SUM(H47,-H49)</f>
        <v/>
      </c>
      <c r="I51" s="339">
        <f>SUM(I47,-I49)</f>
        <v/>
      </c>
      <c r="J51" s="339">
        <f>SUM(J47,-J49)</f>
        <v/>
      </c>
      <c r="K51" s="339">
        <f>SUM(K47,-K49)</f>
        <v/>
      </c>
      <c r="L51" s="339">
        <f>SUM(L47,-L49)</f>
        <v/>
      </c>
      <c r="M51" s="339">
        <f>SUM(M47,-M49)</f>
        <v/>
      </c>
      <c r="N51" s="327" t="n"/>
    </row>
    <row r="52" ht="13.5" customHeight="1" s="374"/>
    <row r="53" ht="13.5" customHeight="1" s="374">
      <c r="B53" s="342" t="inlineStr">
        <is>
          <t>Flux opérationnels</t>
        </is>
      </c>
      <c r="H53" s="339">
        <f>H34*0.7+H30</f>
        <v/>
      </c>
      <c r="I53" s="339">
        <f>I34*0.7+I30</f>
        <v/>
      </c>
      <c r="J53" s="339">
        <f>J34*0.7+J30</f>
        <v/>
      </c>
      <c r="K53" s="339">
        <f>K34*0.7+K30</f>
        <v/>
      </c>
      <c r="L53" s="339">
        <f>L34*0.7+L30</f>
        <v/>
      </c>
      <c r="M53" s="339">
        <f>M34*0.7+M30</f>
        <v/>
      </c>
    </row>
    <row r="54" ht="2.25" customHeight="1" s="374"/>
    <row r="55">
      <c r="B55" s="342" t="inlineStr">
        <is>
          <t>Flux nets de trésorerie</t>
        </is>
      </c>
      <c r="H55" s="339">
        <f>H51+H30</f>
        <v/>
      </c>
      <c r="I55" s="339">
        <f>I51+I30</f>
        <v/>
      </c>
      <c r="J55" s="339">
        <f>J51+J30</f>
        <v/>
      </c>
      <c r="K55" s="339">
        <f>K51+K30</f>
        <v/>
      </c>
      <c r="L55" s="339">
        <f>L51+L30</f>
        <v/>
      </c>
      <c r="M55" s="339">
        <f>M51+M30</f>
        <v/>
      </c>
    </row>
  </sheetData>
  <mergeCells count="1">
    <mergeCell ref="D5:M9"/>
  </mergeCells>
  <conditionalFormatting sqref="A3:A9">
    <cfRule type="containsText" priority="1" operator="containsText" dxfId="3" text="Déséquilibré">
      <formula>NOT(ISERROR(SEARCH("Déséquilibré",A3)))</formula>
    </cfRule>
  </conditionalFormatting>
  <conditionalFormatting sqref="H20:M20">
    <cfRule type="expression" priority="17" dxfId="1">
      <formula>H$13</formula>
    </cfRule>
  </conditionalFormatting>
  <conditionalFormatting sqref="H32:M32">
    <cfRule type="expression" priority="16" dxfId="1">
      <formula>H$13</formula>
    </cfRule>
  </conditionalFormatting>
  <conditionalFormatting sqref="H34:M34">
    <cfRule type="expression" priority="15" dxfId="1">
      <formula>H$13</formula>
    </cfRule>
  </conditionalFormatting>
  <conditionalFormatting sqref="H38:M38">
    <cfRule type="expression" priority="10" dxfId="1">
      <formula>H$13</formula>
    </cfRule>
  </conditionalFormatting>
  <conditionalFormatting sqref="H40:M41">
    <cfRule type="expression" priority="14" dxfId="1">
      <formula>H$13</formula>
    </cfRule>
  </conditionalFormatting>
  <conditionalFormatting sqref="H45:M45">
    <cfRule type="expression" priority="13" dxfId="1">
      <formula>H$13</formula>
    </cfRule>
  </conditionalFormatting>
  <conditionalFormatting sqref="H47:M47">
    <cfRule type="expression" priority="12" dxfId="1">
      <formula>H$13</formula>
    </cfRule>
  </conditionalFormatting>
  <conditionalFormatting sqref="H51:M51">
    <cfRule type="expression" priority="11" dxfId="1">
      <formula>H$13</formula>
    </cfRule>
  </conditionalFormatting>
  <conditionalFormatting sqref="H53:M53">
    <cfRule type="expression" priority="4" dxfId="1">
      <formula>H$13</formula>
    </cfRule>
  </conditionalFormatting>
  <conditionalFormatting sqref="H55:M55">
    <cfRule type="expression" priority="3" dxfId="1">
      <formula>H$13</formula>
    </cfRule>
  </conditionalFormatting>
  <printOptions horizontalCentered="1"/>
  <pageMargins left="0.7086614173228347" right="0.7086614173228347" top="0.7480314960629921" bottom="0.7480314960629921" header="0.3149606299212598" footer="0.3149606299212598"/>
  <pageSetup orientation="landscape" paperSize="9" scale="88"/>
  <rowBreaks count="1" manualBreakCount="1">
    <brk id="51" min="0" max="16383" man="1"/>
  </rowBreaks>
</worksheet>
</file>

<file path=xl/worksheets/sheet11.xml><?xml version="1.0" encoding="utf-8"?>
<worksheet xmlns="http://schemas.openxmlformats.org/spreadsheetml/2006/main">
  <sheetPr>
    <tabColor rgb="FFFF0000"/>
    <outlinePr summaryBelow="1" summaryRight="1"/>
    <pageSetUpPr fitToPage="1"/>
  </sheetPr>
  <dimension ref="A1:M38"/>
  <sheetViews>
    <sheetView showGridLines="0" zoomScaleNormal="100" zoomScaleSheetLayoutView="89" zoomScalePageLayoutView="120" workbookViewId="0">
      <selection activeCell="S25" sqref="A1:XFD1048576"/>
    </sheetView>
  </sheetViews>
  <sheetFormatPr baseColWidth="8" defaultColWidth="11.453125" defaultRowHeight="13"/>
  <cols>
    <col width="3.7265625" customWidth="1" style="402" min="1" max="1"/>
    <col width="40.54296875" customWidth="1" style="402" min="2" max="2"/>
    <col width="1" customWidth="1" style="403" min="3" max="3"/>
    <col width="18.7265625" customWidth="1" style="403" min="4" max="6"/>
    <col width="11.453125" customWidth="1" style="402" min="7" max="7"/>
    <col width="11.453125" customWidth="1" style="402" min="8" max="16384"/>
  </cols>
  <sheetData>
    <row r="1" ht="15.75" customHeight="1" s="374">
      <c r="A1" s="331">
        <f>Couverture!G20</f>
        <v/>
      </c>
      <c r="B1" s="403" t="n"/>
    </row>
    <row r="2">
      <c r="A2" s="333">
        <f>IFERROR(MID(CELL("filename",A2),FIND("]",CELL("filename",A2))+1,255),"&lt; - &gt;")</f>
        <v/>
      </c>
      <c r="B2" s="403" t="n"/>
    </row>
    <row r="3" ht="11.25" customHeight="1" s="374">
      <c r="A3" s="334" t="n"/>
      <c r="D3" s="402" t="n"/>
      <c r="E3" s="402" t="n"/>
      <c r="F3" s="402" t="n"/>
      <c r="G3" s="403" t="n"/>
    </row>
    <row r="4" ht="11.25" customHeight="1" s="374">
      <c r="A4" s="334" t="n"/>
      <c r="D4" s="402" t="n"/>
      <c r="E4" s="402" t="n"/>
      <c r="F4" s="402" t="n"/>
      <c r="G4" s="403" t="n"/>
    </row>
    <row r="5" ht="11.25" customHeight="1" s="374">
      <c r="A5" s="334" t="n"/>
      <c r="D5" s="400" t="inlineStr">
        <is>
          <t>ANPMExpert:
&gt; Merci de renseigner uniquement les dividendes distribués sur la période historique.</t>
        </is>
      </c>
      <c r="G5" s="353" t="n"/>
      <c r="H5" s="353" t="n"/>
      <c r="I5" s="353" t="n"/>
      <c r="J5" s="353" t="n"/>
      <c r="K5" s="353" t="n"/>
      <c r="L5" s="353" t="n"/>
      <c r="M5" s="353" t="n"/>
    </row>
    <row r="6" ht="11.25" customHeight="1" s="374">
      <c r="A6" s="334" t="n"/>
      <c r="G6" s="353" t="n"/>
      <c r="H6" s="353" t="n"/>
      <c r="I6" s="353" t="n"/>
      <c r="J6" s="353" t="n"/>
      <c r="K6" s="353" t="n"/>
      <c r="L6" s="353" t="n"/>
      <c r="M6" s="353" t="n"/>
    </row>
    <row r="7" ht="11.25" customHeight="1" s="374">
      <c r="A7" s="334" t="n"/>
      <c r="G7" s="353" t="n"/>
      <c r="H7" s="353" t="n"/>
      <c r="I7" s="353" t="n"/>
      <c r="J7" s="353" t="n"/>
      <c r="K7" s="353" t="n"/>
      <c r="L7" s="353" t="n"/>
      <c r="M7" s="353" t="n"/>
    </row>
    <row r="8" ht="11.25" customHeight="1" s="374">
      <c r="A8" s="334" t="n"/>
      <c r="G8" s="353" t="n"/>
      <c r="H8" s="353" t="n"/>
      <c r="I8" s="353" t="n"/>
      <c r="J8" s="353" t="n"/>
      <c r="K8" s="353" t="n"/>
      <c r="L8" s="353" t="n"/>
      <c r="M8" s="353" t="n"/>
    </row>
    <row r="9" ht="11.25" customHeight="1" s="374">
      <c r="A9" s="334" t="n"/>
      <c r="G9" s="353" t="n"/>
      <c r="H9" s="353" t="n"/>
      <c r="I9" s="353" t="n"/>
      <c r="J9" s="353" t="n"/>
      <c r="K9" s="353" t="n"/>
      <c r="L9" s="353" t="n"/>
      <c r="M9" s="353" t="n"/>
    </row>
    <row r="10" ht="15.75" customHeight="1" s="374">
      <c r="B10" s="403" t="n"/>
    </row>
    <row r="11" ht="15.75" customHeight="1" s="374">
      <c r="B11" s="318" t="n"/>
      <c r="D11" s="335" t="n"/>
      <c r="E11" s="335" t="n"/>
      <c r="F11" s="335" t="n"/>
    </row>
    <row r="12" ht="22.5" customHeight="1" s="374">
      <c r="B12" s="319" t="n"/>
      <c r="D12" s="336">
        <f>_xlfn.NUMBERVALUE(YPL1)-3</f>
        <v/>
      </c>
      <c r="E12" s="336">
        <f>D12+1</f>
        <v/>
      </c>
      <c r="F12" s="336">
        <f>E12+1</f>
        <v/>
      </c>
    </row>
    <row r="13" ht="2.25" customHeight="1" s="374"/>
    <row r="14" ht="13" customFormat="1" customHeight="1" s="315">
      <c r="B14" s="314" t="inlineStr">
        <is>
          <t>Dividendes distribués (en KMAD)</t>
        </is>
      </c>
      <c r="D14" s="322" t="n">
        <v>0</v>
      </c>
      <c r="E14" s="322" t="n">
        <v>0</v>
      </c>
      <c r="F14" s="322" t="n">
        <v>0</v>
      </c>
    </row>
    <row r="15" ht="2.25" customFormat="1" customHeight="1" s="315"/>
    <row r="16" ht="15.75" customFormat="1" customHeight="1" s="315">
      <c r="B16" s="358" t="inlineStr">
        <is>
          <t>Activité</t>
        </is>
      </c>
    </row>
    <row r="17" ht="13" customHeight="1" s="374">
      <c r="B17" s="315" t="inlineStr">
        <is>
          <t>Chiffre d'affaires (en KMAD)</t>
        </is>
      </c>
      <c r="D17" s="339">
        <f>CPC!D20</f>
        <v/>
      </c>
      <c r="E17" s="339">
        <f>CPC!E20</f>
        <v/>
      </c>
      <c r="F17" s="339">
        <f>CPC!F20</f>
        <v/>
      </c>
    </row>
    <row r="18" ht="13" customHeight="1" s="374">
      <c r="B18" s="315" t="inlineStr">
        <is>
          <t>Valeur ajoutée (en KMAD)</t>
        </is>
      </c>
      <c r="D18" s="339">
        <f>SUM(CPC!D20,CPC!D21,-CPC!D26,-CPC!D31,-CPC!D35)</f>
        <v/>
      </c>
      <c r="E18" s="339">
        <f>SUM(CPC!E20,CPC!E21,-CPC!E26,-CPC!E31,-CPC!E35)</f>
        <v/>
      </c>
      <c r="F18" s="339">
        <f>SUM(CPC!F20,CPC!F21,-CPC!F26,-CPC!F31,-CPC!F35)</f>
        <v/>
      </c>
    </row>
    <row r="19" ht="13" customHeight="1" s="374">
      <c r="B19" s="315" t="inlineStr">
        <is>
          <t>EBE (en KMAD)</t>
        </is>
      </c>
      <c r="D19" s="339">
        <f>SUM(CPC!D48,CPC!D44)</f>
        <v/>
      </c>
      <c r="E19" s="339">
        <f>SUM(CPC!E48,CPC!E44)</f>
        <v/>
      </c>
      <c r="F19" s="339">
        <f>SUM(CPC!F48,CPC!F44)</f>
        <v/>
      </c>
    </row>
    <row r="20" ht="13" customHeight="1" s="374">
      <c r="B20" s="315" t="inlineStr">
        <is>
          <t>% Masse salariale / CA</t>
        </is>
      </c>
      <c r="D20" s="359">
        <f>IFERROR(CPC!D42/CPC!D20, 0)</f>
        <v/>
      </c>
      <c r="E20" s="359">
        <f>IFERROR(CPC!E42/CPC!E20, 0)</f>
        <v/>
      </c>
      <c r="F20" s="359">
        <f>IFERROR(CPC!F42/CPC!F20, 0)</f>
        <v/>
      </c>
    </row>
    <row r="21" ht="3.75" customHeight="1" s="374">
      <c r="B21" s="315" t="n"/>
      <c r="D21" s="402" t="n"/>
      <c r="E21" s="402" t="n"/>
      <c r="F21" s="402" t="n"/>
    </row>
    <row r="22" ht="15.75" customFormat="1" customHeight="1" s="315">
      <c r="B22" s="358" t="inlineStr">
        <is>
          <t>Ratios de structure financière</t>
        </is>
      </c>
      <c r="D22" s="318" t="inlineStr">
        <is>
          <t xml:space="preserve"> </t>
        </is>
      </c>
      <c r="E22" s="318" t="inlineStr">
        <is>
          <t xml:space="preserve"> </t>
        </is>
      </c>
      <c r="F22" s="318" t="inlineStr">
        <is>
          <t xml:space="preserve"> </t>
        </is>
      </c>
    </row>
    <row r="23" ht="13" customHeight="1" s="374">
      <c r="B23" s="354" t="inlineStr">
        <is>
          <t>Dettes de financement</t>
        </is>
      </c>
      <c r="D23" s="339">
        <f>Bilan!D64</f>
        <v/>
      </c>
      <c r="E23" s="339">
        <f>Bilan!E64</f>
        <v/>
      </c>
      <c r="F23" s="339">
        <f>Bilan!F64</f>
        <v/>
      </c>
    </row>
    <row r="24" ht="13" customHeight="1" s="374">
      <c r="B24" s="354" t="inlineStr">
        <is>
          <t>Capitaux permanents</t>
        </is>
      </c>
      <c r="D24" s="339">
        <f>Bilan!D58+Bilan!D61+Bilan!D64</f>
        <v/>
      </c>
      <c r="E24" s="339">
        <f>Bilan!E58+Bilan!E61+Bilan!E64</f>
        <v/>
      </c>
      <c r="F24" s="339">
        <f>Bilan!F58+Bilan!F61+Bilan!F64</f>
        <v/>
      </c>
    </row>
    <row r="25" ht="13" customFormat="1" customHeight="1" s="320">
      <c r="B25" s="314" t="inlineStr">
        <is>
          <t>Ratio d'endettement</t>
        </is>
      </c>
      <c r="C25" s="355" t="n"/>
      <c r="D25" s="360">
        <f>IFERROR(+D23/D24, 0)</f>
        <v/>
      </c>
      <c r="E25" s="360">
        <f>IFERROR(+E23/E24, 0)</f>
        <v/>
      </c>
      <c r="F25" s="360">
        <f>IFERROR(+F23/F24, 0)</f>
        <v/>
      </c>
    </row>
    <row r="26" ht="13" customFormat="1" customHeight="1" s="320">
      <c r="B26" s="354" t="inlineStr">
        <is>
          <t>Fonds de roulement (FR)</t>
        </is>
      </c>
      <c r="C26" s="403" t="n"/>
      <c r="D26" s="339">
        <f>+Bilan!D68-Bilan!D27</f>
        <v/>
      </c>
      <c r="E26" s="339">
        <f>+Bilan!E68-Bilan!E27</f>
        <v/>
      </c>
      <c r="F26" s="339">
        <f>+Bilan!F68-Bilan!F27</f>
        <v/>
      </c>
    </row>
    <row r="27" ht="13" customFormat="1" customHeight="1" s="320">
      <c r="B27" s="354" t="inlineStr">
        <is>
          <t>Besoin en fonds de roulement (BFR)</t>
        </is>
      </c>
      <c r="C27" s="403" t="n"/>
      <c r="D27" s="339">
        <f>Bilan!D43-Bilan!D78</f>
        <v/>
      </c>
      <c r="E27" s="339">
        <f>Bilan!E43-Bilan!E78</f>
        <v/>
      </c>
      <c r="F27" s="339">
        <f>Bilan!F43-Bilan!F78</f>
        <v/>
      </c>
    </row>
    <row r="28" ht="13" customFormat="1" customHeight="1" s="320">
      <c r="B28" s="314" t="inlineStr">
        <is>
          <t>% FR/BFR</t>
        </is>
      </c>
      <c r="C28" s="355" t="n"/>
      <c r="D28" s="361">
        <f>IFERROR(D26/D27, 0)</f>
        <v/>
      </c>
      <c r="E28" s="361">
        <f>IFERROR(E26/E27, 0)</f>
        <v/>
      </c>
      <c r="F28" s="361">
        <f>IFERROR(F26/F27, 0)</f>
        <v/>
      </c>
    </row>
    <row r="29" ht="3.75" customFormat="1" customHeight="1" s="320">
      <c r="A29" s="356" t="n"/>
      <c r="B29" s="315" t="n"/>
      <c r="C29" s="403" t="n"/>
      <c r="D29" s="357" t="n"/>
      <c r="E29" s="357" t="n"/>
      <c r="F29" s="357" t="n"/>
    </row>
    <row r="30" ht="15.75" customFormat="1" customHeight="1" s="315">
      <c r="B30" s="358" t="inlineStr">
        <is>
          <t>Rentabilité</t>
        </is>
      </c>
      <c r="D30" s="318" t="inlineStr">
        <is>
          <t xml:space="preserve"> </t>
        </is>
      </c>
      <c r="E30" s="318" t="inlineStr">
        <is>
          <t xml:space="preserve"> </t>
        </is>
      </c>
      <c r="F30" s="318" t="inlineStr">
        <is>
          <t xml:space="preserve"> </t>
        </is>
      </c>
    </row>
    <row r="31" ht="13" customHeight="1" s="374">
      <c r="B31" s="315" t="inlineStr">
        <is>
          <t>% EBE /CA</t>
        </is>
      </c>
      <c r="D31" s="359">
        <f>IFERROR(SUM(CPC!D48,CPC!D44)/CPC!D20, 0)</f>
        <v/>
      </c>
      <c r="E31" s="359">
        <f>IFERROR(SUM(CPC!E48,CPC!E44)/CPC!E20, 0)</f>
        <v/>
      </c>
      <c r="F31" s="359">
        <f>IFERROR(SUM(CPC!F48,CPC!F44)/CPC!F20, 0)</f>
        <v/>
      </c>
    </row>
    <row r="32" ht="13" customHeight="1" s="374">
      <c r="B32" s="315" t="inlineStr">
        <is>
          <t>% Résultat net / chiffre d'affaires</t>
        </is>
      </c>
      <c r="D32" s="359">
        <f>IFERROR(SUM(CPC!D65)/CPC!D20, 0)</f>
        <v/>
      </c>
      <c r="E32" s="359">
        <f>IFERROR(SUM(CPC!E65)/CPC!E20, 0)</f>
        <v/>
      </c>
      <c r="F32" s="359">
        <f>IFERROR(SUM(CPC!F65)/CPC!F20, 0)</f>
        <v/>
      </c>
    </row>
    <row r="33" ht="3.75" customFormat="1" customHeight="1" s="320">
      <c r="A33" s="356" t="n"/>
      <c r="B33" s="315" t="n"/>
      <c r="C33" s="403" t="n"/>
      <c r="D33" s="357" t="n"/>
      <c r="E33" s="357" t="n"/>
      <c r="F33" s="357" t="n"/>
    </row>
    <row r="34" ht="15.75" customFormat="1" customHeight="1" s="315">
      <c r="B34" s="358" t="inlineStr">
        <is>
          <t>Ratio de trésorerie</t>
        </is>
      </c>
      <c r="D34" s="318" t="inlineStr">
        <is>
          <t xml:space="preserve"> </t>
        </is>
      </c>
      <c r="E34" s="318" t="inlineStr">
        <is>
          <t xml:space="preserve"> </t>
        </is>
      </c>
      <c r="F34" s="318" t="inlineStr">
        <is>
          <t xml:space="preserve"> </t>
        </is>
      </c>
    </row>
    <row r="35" ht="13" customFormat="1" customHeight="1" s="320">
      <c r="A35" s="356" t="n"/>
      <c r="B35" s="315" t="inlineStr">
        <is>
          <t>Trésorerie nette</t>
        </is>
      </c>
      <c r="C35" s="403" t="n"/>
      <c r="D35" s="339">
        <f>+D26-D27</f>
        <v/>
      </c>
      <c r="E35" s="339">
        <f>+E26-E27</f>
        <v/>
      </c>
      <c r="F35" s="339">
        <f>+F26-F27</f>
        <v/>
      </c>
    </row>
    <row r="36" ht="13" customFormat="1" customHeight="1" s="320">
      <c r="A36" s="356" t="n"/>
      <c r="B36" s="315" t="inlineStr">
        <is>
          <t>Rotation des stocks (en jours de CA TTC)</t>
        </is>
      </c>
      <c r="C36" s="403" t="n"/>
      <c r="D36" s="362">
        <f>IFERROR(Bilan!D34*365/(CPC!D20*1.2), 0)</f>
        <v/>
      </c>
      <c r="E36" s="362">
        <f>IFERROR(Bilan!E34*365/(CPC!E20*1.2), 0)</f>
        <v/>
      </c>
      <c r="F36" s="362">
        <f>IFERROR(Bilan!F34*365/(CPC!F20*1.2), 0)</f>
        <v/>
      </c>
    </row>
    <row r="37" ht="13" customFormat="1" customHeight="1" s="320">
      <c r="A37" s="356" t="n"/>
      <c r="B37" s="315" t="inlineStr">
        <is>
          <t>Délais clients (en jours de CA TTC)</t>
        </is>
      </c>
      <c r="C37" s="403" t="n"/>
      <c r="D37" s="362">
        <f>IFERROR(Bilan!D34*365/(CPC!D20*1.2), 0)</f>
        <v/>
      </c>
      <c r="E37" s="362">
        <f>IFERROR(Bilan!E34*365/(CPC!E20*1.2), 0)</f>
        <v/>
      </c>
      <c r="F37" s="362">
        <f>IFERROR(Bilan!F34*365/(CPC!F20*1.2), 0)</f>
        <v/>
      </c>
    </row>
    <row r="38" ht="13" customFormat="1" customHeight="1" s="320">
      <c r="A38" s="356" t="n"/>
      <c r="B38" s="315" t="inlineStr">
        <is>
          <t>Crédit fournisseurs (en jours d'achats TTC)</t>
        </is>
      </c>
      <c r="C38" s="403" t="n"/>
      <c r="D38" s="362">
        <f>IFERROR(Bilan!D34*365/(SUM(CPC!D26,CPC!D31,CPC!D35)*1.2), 0)</f>
        <v/>
      </c>
      <c r="E38" s="362">
        <f>IFERROR(Bilan!E34*365/(SUM(CPC!E26,CPC!E31,CPC!E35)*1.2), 0)</f>
        <v/>
      </c>
      <c r="F38" s="362">
        <f>IFERROR(Bilan!F34*365/(SUM(CPC!F26,CPC!F31,CPC!F35)*1.2), 0)</f>
        <v/>
      </c>
    </row>
    <row r="39" ht="7.5" customHeight="1" s="374"/>
    <row r="44" ht="10.5" customHeight="1" s="374"/>
  </sheetData>
  <mergeCells count="1">
    <mergeCell ref="D5:F9"/>
  </mergeCells>
  <conditionalFormatting sqref="A3:A9">
    <cfRule type="containsText" priority="1" operator="containsText" dxfId="3" text="Déséquilibré">
      <formula>NOT(ISERROR(SEARCH("Déséquilibré",A3)))</formula>
    </cfRule>
  </conditionalFormatting>
  <printOptions horizontalCentered="1"/>
  <pageMargins left="0.7086614173228347" right="0.7086614173228347" top="0.7480314960629921" bottom="0.7480314960629921" header="0.3149606299212598" footer="0.3149606299212598"/>
  <pageSetup orientation="landscape" paperSize="9" scale="84"/>
</worksheet>
</file>

<file path=xl/worksheets/sheet12.xml><?xml version="1.0" encoding="utf-8"?>
<worksheet xmlns="http://schemas.openxmlformats.org/spreadsheetml/2006/main">
  <sheetPr>
    <tabColor rgb="FFE8F5CF"/>
    <outlinePr summaryBelow="1" summaryRight="1"/>
    <pageSetUpPr fitToPage="1"/>
  </sheetPr>
  <dimension ref="A1:AJ68"/>
  <sheetViews>
    <sheetView showGridLines="0" topLeftCell="A7" zoomScaleNormal="100" zoomScaleSheetLayoutView="80" zoomScalePageLayoutView="110" workbookViewId="0">
      <selection activeCell="J12" sqref="J12"/>
    </sheetView>
  </sheetViews>
  <sheetFormatPr baseColWidth="8" defaultColWidth="11.453125" defaultRowHeight="13" outlineLevelRow="1"/>
  <cols>
    <col width="9.453125" customWidth="1" style="15" min="1" max="1"/>
    <col width="41" customWidth="1" style="15" min="2" max="2"/>
    <col width="1" customWidth="1" style="374" min="3" max="3"/>
    <col hidden="1" outlineLevel="1" width="9.54296875" customWidth="1" style="380" min="4" max="6"/>
    <col hidden="1" outlineLevel="1" width="1" customWidth="1" style="374" min="7" max="7"/>
    <col collapsed="1" width="9.54296875" customWidth="1" style="380" min="8" max="8"/>
    <col width="9.54296875" customWidth="1" style="380" min="9" max="13"/>
    <col width="1" customWidth="1" style="374" min="14" max="14"/>
    <col width="9.54296875" customWidth="1" style="15" min="15" max="15"/>
    <col width="10.26953125" customWidth="1" style="374" min="17" max="25"/>
    <col width="1.453125" customWidth="1" style="374" min="26" max="26"/>
    <col width="12.26953125" customWidth="1" style="374" min="27" max="27"/>
    <col width="11.453125" customWidth="1" style="374" min="28" max="33"/>
    <col width="11.453125" customWidth="1" style="15" min="34" max="34"/>
    <col width="11.453125" customWidth="1" style="15" min="35" max="16384"/>
  </cols>
  <sheetData>
    <row r="1" ht="15.75" customFormat="1" customHeight="1" s="380">
      <c r="A1" s="79">
        <f>Couverture!G20</f>
        <v/>
      </c>
      <c r="D1" s="380" t="inlineStr">
        <is>
          <t>&lt;</t>
        </is>
      </c>
    </row>
    <row r="2" customFormat="1" s="380">
      <c r="A2" s="85">
        <f>IFERROR(MID(CELL("filename",A2),FIND("]",CELL("filename",A2))+1,255),"&lt; - &gt;")</f>
        <v/>
      </c>
    </row>
    <row r="3" ht="11.25" customFormat="1" customHeight="1" s="380">
      <c r="A3" s="99" t="n"/>
    </row>
    <row r="4" ht="11.25" customFormat="1" customHeight="1" s="380" thickBot="1">
      <c r="A4" s="99" t="n"/>
    </row>
    <row r="5" ht="11.25" customFormat="1" customHeight="1" s="380">
      <c r="A5" s="99" t="n"/>
      <c r="B5" s="404" t="inlineStr">
        <is>
          <t>ANPMExpert:
&gt; Les emplois directs à créer doivent correspondre au nombre moyen mensuel par année  de salariés déclarés qui seront vérifiés  sur l'attestation de CNSS modèle 212-2-44.
Il est impératif de renseigner la création prévisionnelle d'emplois directs et indirects en détail et par année.</t>
        </is>
      </c>
      <c r="C5" s="386" t="n"/>
      <c r="D5" s="386" t="n"/>
      <c r="E5" s="386" t="n"/>
      <c r="F5" s="386" t="n"/>
      <c r="G5" s="386" t="n"/>
      <c r="H5" s="386" t="n"/>
      <c r="I5" s="386" t="n"/>
      <c r="J5" s="386" t="n"/>
      <c r="K5" s="386" t="n"/>
      <c r="L5" s="386" t="n"/>
      <c r="M5" s="386" t="n"/>
      <c r="N5" s="386" t="n"/>
      <c r="O5" s="387" t="n"/>
    </row>
    <row r="6" ht="11.25" customFormat="1" customHeight="1" s="380">
      <c r="A6" s="99" t="n"/>
      <c r="B6" s="388" t="n"/>
      <c r="O6" s="389" t="n"/>
    </row>
    <row r="7" ht="11.25" customFormat="1" customHeight="1" s="380">
      <c r="A7" s="99" t="n"/>
      <c r="B7" s="388" t="n"/>
      <c r="O7" s="389" t="n"/>
    </row>
    <row r="8" ht="11.25" customFormat="1" customHeight="1" s="380">
      <c r="A8" s="99" t="n"/>
      <c r="B8" s="388" t="n"/>
      <c r="O8" s="389" t="n"/>
    </row>
    <row r="9" ht="11.25" customFormat="1" customHeight="1" s="380" thickBot="1">
      <c r="A9" s="99" t="n"/>
      <c r="B9" s="390" t="n"/>
      <c r="C9" s="391" t="n"/>
      <c r="D9" s="391" t="n"/>
      <c r="E9" s="391" t="n"/>
      <c r="F9" s="391" t="n"/>
      <c r="G9" s="391" t="n"/>
      <c r="H9" s="391" t="n"/>
      <c r="I9" s="391" t="n"/>
      <c r="J9" s="391" t="n"/>
      <c r="K9" s="391" t="n"/>
      <c r="L9" s="391" t="n"/>
      <c r="M9" s="391" t="n"/>
      <c r="N9" s="391" t="n"/>
      <c r="O9" s="392" t="n"/>
    </row>
    <row r="10" customFormat="1" s="380">
      <c r="A10" s="85" t="n"/>
    </row>
    <row r="11" ht="15.75" customHeight="1" s="374">
      <c r="C11" s="15" t="n"/>
      <c r="D11" s="127">
        <f>"Période historique"&amp;IF(Synthèse!D18="Création"," - Non applicable","")</f>
        <v/>
      </c>
      <c r="E11" s="128" t="n"/>
      <c r="F11" s="128" t="n"/>
      <c r="G11" s="15" t="n"/>
      <c r="H11" s="128" t="inlineStr">
        <is>
          <t>Période prévisionnelle</t>
        </is>
      </c>
      <c r="I11" s="128" t="n"/>
      <c r="J11" s="128" t="n"/>
      <c r="K11" s="128" t="n"/>
      <c r="L11" s="128" t="n"/>
      <c r="M11" s="128" t="n"/>
      <c r="N11" s="15" t="n"/>
      <c r="P11" s="15" t="n"/>
      <c r="Q11" s="15" t="n"/>
      <c r="R11" s="15" t="n"/>
      <c r="S11" s="15" t="n"/>
      <c r="T11" s="15" t="n"/>
      <c r="U11" s="15" t="n"/>
      <c r="V11" s="15" t="n"/>
      <c r="W11" s="15" t="n"/>
      <c r="X11" s="15" t="n"/>
      <c r="Y11" s="15" t="n"/>
      <c r="Z11" s="15" t="n"/>
      <c r="AA11" s="15" t="n"/>
      <c r="AB11" s="15" t="n"/>
      <c r="AC11" s="15" t="n"/>
      <c r="AD11" s="15" t="n"/>
      <c r="AE11" s="15" t="n"/>
      <c r="AF11" s="15" t="n"/>
      <c r="AG11" s="15" t="n"/>
    </row>
    <row r="12" ht="22.5" customFormat="1" customHeight="1" s="17">
      <c r="B12" s="100" t="inlineStr">
        <is>
          <t>Impacts socio-éconcomiques du projet</t>
        </is>
      </c>
      <c r="D12" s="130">
        <f>_xlfn.NUMBERVALUE(YPL1)-3</f>
        <v/>
      </c>
      <c r="E12" s="130">
        <f>D12+1</f>
        <v/>
      </c>
      <c r="F12" s="131">
        <f>E12+1</f>
        <v/>
      </c>
      <c r="H12" s="132">
        <f>_xlfn.NUMBERVALUE(YPL1)</f>
        <v/>
      </c>
      <c r="I12" s="132">
        <f>H12+1</f>
        <v/>
      </c>
      <c r="J12" s="133">
        <f>I12+1</f>
        <v/>
      </c>
      <c r="K12" s="132">
        <f>J12+1</f>
        <v/>
      </c>
      <c r="L12" s="133">
        <f>K12+1</f>
        <v/>
      </c>
      <c r="M12" s="133">
        <f>L12+1</f>
        <v/>
      </c>
      <c r="O12" s="250" t="inlineStr">
        <is>
          <t>Total</t>
        </is>
      </c>
      <c r="AH12" s="15" t="n"/>
      <c r="AI12" s="15" t="n"/>
      <c r="AJ12" s="15" t="n"/>
    </row>
    <row r="13" ht="2.25" customHeight="1" s="374">
      <c r="C13" s="15" t="n"/>
      <c r="D13" s="8" t="n"/>
      <c r="E13" s="8" t="n"/>
      <c r="F13" s="8" t="n"/>
      <c r="G13" s="15" t="n"/>
      <c r="I13" s="8" t="n"/>
      <c r="J13" s="8" t="n"/>
      <c r="K13" s="8" t="n"/>
      <c r="L13" s="8" t="n"/>
      <c r="M13" s="8" t="n"/>
      <c r="N13" s="15" t="n"/>
      <c r="P13" s="15" t="n"/>
      <c r="Q13" s="15" t="n"/>
      <c r="R13" s="15" t="n"/>
      <c r="S13" s="15" t="n"/>
      <c r="T13" s="15" t="n"/>
      <c r="U13" s="15" t="n"/>
      <c r="V13" s="15" t="n"/>
      <c r="W13" s="15" t="n"/>
      <c r="X13" s="15" t="n"/>
      <c r="Y13" s="15" t="n"/>
      <c r="Z13" s="15" t="n"/>
      <c r="AA13" s="15" t="n"/>
      <c r="AB13" s="15" t="n"/>
      <c r="AC13" s="15" t="n"/>
      <c r="AD13" s="15" t="n"/>
      <c r="AE13" s="15" t="n"/>
      <c r="AF13" s="15" t="n"/>
      <c r="AG13" s="15" t="n"/>
    </row>
    <row r="14" ht="11.25" customFormat="1" customHeight="1" s="17">
      <c r="B14" s="249" t="inlineStr">
        <is>
          <t>Chiffre d’affaires global (CA) - en KMAD</t>
        </is>
      </c>
      <c r="D14" s="261">
        <f>CPC!D20</f>
        <v/>
      </c>
      <c r="E14" s="261">
        <f>CPC!E20</f>
        <v/>
      </c>
      <c r="F14" s="261">
        <f>CPC!F20</f>
        <v/>
      </c>
      <c r="G14" s="143" t="n"/>
      <c r="H14" s="261">
        <f>CPC!H20</f>
        <v/>
      </c>
      <c r="I14" s="261">
        <f>CPC!I20</f>
        <v/>
      </c>
      <c r="J14" s="261">
        <f>CPC!J20</f>
        <v/>
      </c>
      <c r="K14" s="261">
        <f>CPC!K20</f>
        <v/>
      </c>
      <c r="L14" s="261">
        <f>CPC!L20</f>
        <v/>
      </c>
      <c r="M14" s="261">
        <f>CPC!M20</f>
        <v/>
      </c>
      <c r="O14" s="258">
        <f>SUM(H14:M14)</f>
        <v/>
      </c>
      <c r="AH14" s="15" t="n"/>
      <c r="AI14" s="15" t="n"/>
      <c r="AJ14" s="15" t="n"/>
    </row>
    <row r="15" ht="11.25" customFormat="1" customHeight="1" s="17">
      <c r="B15" s="251" t="inlineStr">
        <is>
          <t>dont CA devises* - en KMAD</t>
        </is>
      </c>
      <c r="D15" s="260" t="n">
        <v>0</v>
      </c>
      <c r="E15" s="260" t="n">
        <v>0</v>
      </c>
      <c r="F15" s="260" t="n">
        <v>0</v>
      </c>
      <c r="G15" s="396" t="n"/>
      <c r="H15" s="260" t="n">
        <v>0</v>
      </c>
      <c r="I15" s="260" t="n">
        <v>144.06</v>
      </c>
      <c r="J15" s="260" t="n">
        <v>327.8</v>
      </c>
      <c r="K15" s="260" t="n">
        <v>399.61</v>
      </c>
      <c r="L15" s="260" t="n">
        <v>470.69</v>
      </c>
      <c r="M15" s="260" t="n">
        <v>542.05</v>
      </c>
      <c r="O15" s="258">
        <f>SUM(H15:M15)</f>
        <v/>
      </c>
      <c r="AH15" s="15" t="n"/>
      <c r="AI15" s="15" t="n"/>
      <c r="AJ15" s="15" t="n"/>
    </row>
    <row r="16" ht="2.25" customHeight="1" s="374">
      <c r="B16" s="249" t="n"/>
      <c r="C16" s="15" t="n"/>
      <c r="D16" s="101" t="n"/>
      <c r="E16" s="101" t="n"/>
      <c r="F16" s="101" t="n"/>
      <c r="G16" s="396" t="n"/>
      <c r="H16" s="101" t="n"/>
      <c r="I16" s="101" t="n"/>
      <c r="J16" s="101" t="n"/>
      <c r="K16" s="101" t="n"/>
      <c r="L16" s="101" t="n"/>
      <c r="M16" s="101" t="n"/>
      <c r="N16" s="15" t="n"/>
      <c r="O16" s="274">
        <f>SUM(H16:M16)</f>
        <v/>
      </c>
      <c r="P16" s="15" t="n"/>
      <c r="Q16" s="15" t="n"/>
      <c r="R16" s="15" t="n"/>
      <c r="S16" s="15" t="n"/>
      <c r="T16" s="15" t="n"/>
      <c r="U16" s="15" t="n"/>
      <c r="V16" s="15" t="n"/>
      <c r="W16" s="15" t="n"/>
      <c r="X16" s="15" t="n"/>
      <c r="Y16" s="15" t="n"/>
      <c r="Z16" s="15" t="n"/>
      <c r="AA16" s="15" t="n"/>
      <c r="AB16" s="15" t="n"/>
      <c r="AC16" s="15" t="n"/>
      <c r="AD16" s="15" t="n"/>
      <c r="AE16" s="15" t="n"/>
      <c r="AF16" s="15" t="n"/>
      <c r="AG16" s="15" t="n"/>
    </row>
    <row r="17" hidden="1" outlineLevel="1" ht="11.25" customFormat="1" customHeight="1" s="17">
      <c r="B17" s="249" t="inlineStr">
        <is>
          <t>CA lié à la réalisation du projet (CA projet) - en KMAD</t>
        </is>
      </c>
      <c r="D17" s="253" t="n"/>
      <c r="E17" s="254" t="n"/>
      <c r="F17" s="254" t="n"/>
      <c r="G17" s="396" t="n"/>
      <c r="H17" s="261">
        <f>' 2 ((A ne pas supprimer)'!H16</f>
        <v/>
      </c>
      <c r="I17" s="261">
        <f>' 2 ((A ne pas supprimer)'!I16</f>
        <v/>
      </c>
      <c r="J17" s="261">
        <f>' 2 ((A ne pas supprimer)'!J16</f>
        <v/>
      </c>
      <c r="K17" s="261">
        <f>' 2 ((A ne pas supprimer)'!K16</f>
        <v/>
      </c>
      <c r="L17" s="261">
        <f>' 2 ((A ne pas supprimer)'!L16</f>
        <v/>
      </c>
      <c r="M17" s="261">
        <f>' 2 ((A ne pas supprimer)'!M16</f>
        <v/>
      </c>
      <c r="O17" s="258">
        <f>SUM(H17:M17)</f>
        <v/>
      </c>
      <c r="AH17" s="15" t="n"/>
      <c r="AI17" s="15" t="n"/>
      <c r="AJ17" s="15" t="n"/>
    </row>
    <row r="18" hidden="1" outlineLevel="1" ht="11.25" customHeight="1" s="374">
      <c r="B18" s="251" t="inlineStr">
        <is>
          <t>dont CA projet Export - en KMAD</t>
        </is>
      </c>
      <c r="C18" s="15" t="n"/>
      <c r="D18" s="254" t="n"/>
      <c r="E18" s="254" t="n"/>
      <c r="F18" s="254" t="n"/>
      <c r="G18" s="396" t="n"/>
      <c r="H18" s="260" t="n">
        <v>0</v>
      </c>
      <c r="I18" s="260" t="n">
        <v>0</v>
      </c>
      <c r="J18" s="260" t="n">
        <v>0</v>
      </c>
      <c r="K18" s="260" t="n">
        <v>0</v>
      </c>
      <c r="L18" s="260" t="n">
        <v>0</v>
      </c>
      <c r="M18" s="260" t="n">
        <v>0</v>
      </c>
      <c r="N18" s="15" t="n"/>
      <c r="O18" s="258">
        <f>SUM(H18:M18)</f>
        <v/>
      </c>
      <c r="P18" s="15" t="n"/>
      <c r="Q18" s="15" t="n"/>
      <c r="R18" s="15" t="n"/>
      <c r="S18" s="15" t="n"/>
      <c r="T18" s="15" t="n"/>
      <c r="U18" s="15" t="n"/>
      <c r="V18" s="15" t="n"/>
      <c r="W18" s="15" t="n"/>
      <c r="X18" s="15" t="n"/>
      <c r="Y18" s="15" t="n"/>
      <c r="Z18" s="15" t="n"/>
      <c r="AA18" s="15" t="n"/>
      <c r="AB18" s="15" t="n"/>
      <c r="AC18" s="15" t="n"/>
      <c r="AD18" s="15" t="n"/>
      <c r="AE18" s="15" t="n"/>
      <c r="AF18" s="15" t="n"/>
      <c r="AG18" s="15" t="n"/>
    </row>
    <row r="19" hidden="1" outlineLevel="1" collapsed="1" ht="11.25" customFormat="1" customHeight="1" s="17">
      <c r="B19" s="249" t="inlineStr">
        <is>
          <t>Valeur ajoutée globale (VA) - en KMAD</t>
        </is>
      </c>
      <c r="D19" s="261">
        <f>SUM(CPC!F20,CPC!F21,-CPC!F26,-CPC!F31,-CPC!F35)</f>
        <v/>
      </c>
      <c r="E19" s="261">
        <f>SUM(CPC!G20,CPC!G21,-CPC!G26,-CPC!G31,-CPC!G35)</f>
        <v/>
      </c>
      <c r="F19" s="261">
        <f>SUM(CPC!H20,CPC!H21,-CPC!H26,-CPC!H31,-CPC!H35)</f>
        <v/>
      </c>
      <c r="G19" s="396" t="n"/>
      <c r="H19" s="261">
        <f>SUM(CPC!J20,CPC!J21,-CPC!J26,-CPC!J31,-CPC!J35)</f>
        <v/>
      </c>
      <c r="I19" s="261">
        <f>SUM(CPC!K20,CPC!K21,-CPC!K26,-CPC!K31,-CPC!K35)</f>
        <v/>
      </c>
      <c r="J19" s="261">
        <f>SUM(CPC!L20,CPC!L21,-CPC!L26,-CPC!L31,-CPC!L35)</f>
        <v/>
      </c>
      <c r="K19" s="261">
        <f>SUM(CPC!M20,CPC!M21,-CPC!M26,-CPC!M31,-CPC!M35)</f>
        <v/>
      </c>
      <c r="L19" s="261">
        <f>SUM(CPC!N20,CPC!N21,-CPC!N26,-CPC!N31,-CPC!N35)</f>
        <v/>
      </c>
      <c r="M19" s="261">
        <f>SUM(CPC!O20,CPC!O21,-CPC!O26,-CPC!O31,-CPC!O35)</f>
        <v/>
      </c>
      <c r="O19" s="258">
        <f>SUM(H19:M19)</f>
        <v/>
      </c>
      <c r="AH19" s="15" t="n"/>
      <c r="AI19" s="15" t="n"/>
      <c r="AJ19" s="15" t="n"/>
    </row>
    <row r="20" hidden="1" outlineLevel="1" ht="11.25" customHeight="1" s="374">
      <c r="B20" s="251" t="inlineStr">
        <is>
          <t>dont VA liée à la réalisation du projet (VA projet) - en KMAD</t>
        </is>
      </c>
      <c r="C20" s="15" t="n"/>
      <c r="D20" s="262" t="n"/>
      <c r="E20" s="254" t="n"/>
      <c r="F20" s="254" t="n"/>
      <c r="G20" s="396" t="n"/>
      <c r="H20" s="261">
        <f>SUM(' 2 ((A ne pas supprimer)'!H16,' 2 ((A ne pas supprimer)'!H17,-' 2 ((A ne pas supprimer)'!H22,-' 2 ((A ne pas supprimer)'!H23,-' 2 ((A ne pas supprimer)'!H26)</f>
        <v/>
      </c>
      <c r="I20" s="261">
        <f>SUM(' 2 ((A ne pas supprimer)'!I16,' 2 ((A ne pas supprimer)'!I17,-' 2 ((A ne pas supprimer)'!I22,-' 2 ((A ne pas supprimer)'!I23,-' 2 ((A ne pas supprimer)'!I26)</f>
        <v/>
      </c>
      <c r="J20" s="261">
        <f>SUM(' 2 ((A ne pas supprimer)'!J16,' 2 ((A ne pas supprimer)'!J17,-' 2 ((A ne pas supprimer)'!J22,-' 2 ((A ne pas supprimer)'!J23,-' 2 ((A ne pas supprimer)'!J26)</f>
        <v/>
      </c>
      <c r="K20" s="261">
        <f>SUM(' 2 ((A ne pas supprimer)'!K16,' 2 ((A ne pas supprimer)'!K17,-' 2 ((A ne pas supprimer)'!K22,-' 2 ((A ne pas supprimer)'!K23,-' 2 ((A ne pas supprimer)'!K26)</f>
        <v/>
      </c>
      <c r="L20" s="261">
        <f>SUM(' 2 ((A ne pas supprimer)'!L16,' 2 ((A ne pas supprimer)'!L17,-' 2 ((A ne pas supprimer)'!L22,-' 2 ((A ne pas supprimer)'!L23,-' 2 ((A ne pas supprimer)'!L26)</f>
        <v/>
      </c>
      <c r="M20" s="261">
        <f>SUM(' 2 ((A ne pas supprimer)'!M16,' 2 ((A ne pas supprimer)'!M17,-' 2 ((A ne pas supprimer)'!M22,-' 2 ((A ne pas supprimer)'!M23,-' 2 ((A ne pas supprimer)'!M26)</f>
        <v/>
      </c>
      <c r="N20" s="15" t="n"/>
      <c r="O20" s="258">
        <f>SUM(H20:M20)</f>
        <v/>
      </c>
      <c r="P20" s="15" t="n"/>
      <c r="Q20" s="15" t="n"/>
      <c r="R20" s="15" t="n"/>
      <c r="S20" s="15" t="n"/>
      <c r="T20" s="15" t="n"/>
      <c r="U20" s="15" t="n"/>
      <c r="V20" s="15" t="n"/>
      <c r="W20" s="15" t="n"/>
      <c r="X20" s="15" t="n"/>
      <c r="Y20" s="15" t="n"/>
      <c r="Z20" s="15" t="n"/>
      <c r="AA20" s="15" t="n"/>
      <c r="AB20" s="15" t="n"/>
      <c r="AC20" s="15" t="n"/>
      <c r="AD20" s="15" t="n"/>
      <c r="AE20" s="15" t="n"/>
      <c r="AF20" s="15" t="n"/>
      <c r="AG20" s="15" t="n"/>
    </row>
    <row r="21" collapsed="1" ht="11.25" customFormat="1" customHeight="1" s="17">
      <c r="B21" s="249" t="inlineStr">
        <is>
          <t>Résultat net global - en KMAD</t>
        </is>
      </c>
      <c r="D21" s="261">
        <f>CPC!D65</f>
        <v/>
      </c>
      <c r="E21" s="261">
        <f>CPC!E65</f>
        <v/>
      </c>
      <c r="F21" s="261">
        <f>CPC!F65</f>
        <v/>
      </c>
      <c r="G21" s="396" t="n"/>
      <c r="H21" s="261">
        <f>CPC!H65</f>
        <v/>
      </c>
      <c r="I21" s="261">
        <f>CPC!I65</f>
        <v/>
      </c>
      <c r="J21" s="261">
        <f>CPC!J65</f>
        <v/>
      </c>
      <c r="K21" s="261">
        <f>CPC!K65</f>
        <v/>
      </c>
      <c r="L21" s="261">
        <f>CPC!L65</f>
        <v/>
      </c>
      <c r="M21" s="261">
        <f>CPC!M65</f>
        <v/>
      </c>
      <c r="O21" s="258">
        <f>SUM(H21:M21)</f>
        <v/>
      </c>
      <c r="AH21" s="15" t="n"/>
      <c r="AI21" s="15" t="n"/>
      <c r="AJ21" s="15" t="n"/>
    </row>
    <row r="22" ht="11.25" customFormat="1" customHeight="1" s="17">
      <c r="B22" s="251" t="inlineStr">
        <is>
          <t>en % du CA</t>
        </is>
      </c>
      <c r="D22" s="293">
        <f>IFERROR(D21/D14, 0)</f>
        <v/>
      </c>
      <c r="E22" s="293">
        <f>IFERROR(E21/E14, 0)</f>
        <v/>
      </c>
      <c r="F22" s="293">
        <f>IFERROR(F21/F14, 0)</f>
        <v/>
      </c>
      <c r="G22" s="396" t="n"/>
      <c r="H22" s="293">
        <f>IFERROR(H21/H14, 0)</f>
        <v/>
      </c>
      <c r="I22" s="293">
        <f>IFERROR(I21/I14, 0)</f>
        <v/>
      </c>
      <c r="J22" s="293">
        <f>IFERROR(J21/J14, 0)</f>
        <v/>
      </c>
      <c r="K22" s="293">
        <f>IFERROR(K21/K14, 0)</f>
        <v/>
      </c>
      <c r="L22" s="293">
        <f>IFERROR(L21/L14, 0)</f>
        <v/>
      </c>
      <c r="M22" s="293">
        <f>IFERROR(M21/M14, 0)</f>
        <v/>
      </c>
      <c r="O22" s="293">
        <f>IFERROR(O21/O14, 0)</f>
        <v/>
      </c>
      <c r="AH22" s="15" t="n"/>
      <c r="AI22" s="15" t="n"/>
      <c r="AJ22" s="15" t="n"/>
    </row>
    <row r="23" ht="2.25" customHeight="1" s="374">
      <c r="B23" s="251" t="n"/>
      <c r="C23" s="15" t="n"/>
      <c r="D23" s="101" t="n"/>
      <c r="E23" s="101" t="n"/>
      <c r="F23" s="101" t="n"/>
      <c r="G23" s="396" t="n"/>
      <c r="H23" s="101" t="n"/>
      <c r="I23" s="101" t="n"/>
      <c r="J23" s="101" t="n"/>
      <c r="K23" s="101" t="n"/>
      <c r="L23" s="101" t="n"/>
      <c r="M23" s="101" t="n"/>
      <c r="N23" s="15" t="n"/>
      <c r="P23" s="15" t="n"/>
      <c r="Q23" s="15" t="n"/>
      <c r="R23" s="15" t="n"/>
      <c r="S23" s="15" t="n"/>
      <c r="T23" s="15" t="n"/>
      <c r="U23" s="15" t="n"/>
      <c r="V23" s="15" t="n"/>
      <c r="W23" s="15" t="n"/>
      <c r="X23" s="15" t="n"/>
      <c r="Y23" s="15" t="n"/>
      <c r="Z23" s="15" t="n"/>
      <c r="AA23" s="15" t="n"/>
      <c r="AB23" s="15" t="n"/>
      <c r="AC23" s="15" t="n"/>
      <c r="AD23" s="15" t="n"/>
      <c r="AE23" s="15" t="n"/>
      <c r="AF23" s="15" t="n"/>
      <c r="AG23" s="15" t="n"/>
    </row>
    <row r="24" ht="2.25" customHeight="1" s="374"/>
    <row r="25" ht="2.25" customFormat="1" customHeight="1" s="17">
      <c r="B25" s="249" t="n"/>
      <c r="D25" s="101" t="n"/>
      <c r="E25" s="101" t="n"/>
      <c r="F25" s="101" t="n"/>
      <c r="G25" s="396" t="n"/>
      <c r="H25" s="101" t="n"/>
      <c r="I25" s="101" t="n"/>
      <c r="J25" s="101" t="n"/>
      <c r="K25" s="101" t="n"/>
      <c r="L25" s="101" t="n"/>
      <c r="M25" s="101" t="n"/>
      <c r="O25" s="16" t="n"/>
      <c r="AH25" s="15" t="n"/>
      <c r="AI25" s="15" t="n"/>
      <c r="AJ25" s="15" t="n"/>
    </row>
    <row r="26" ht="11.25" customHeight="1" s="374">
      <c r="B26" s="249" t="inlineStr">
        <is>
          <t>Emplois permenants à créer**</t>
        </is>
      </c>
      <c r="C26" s="15" t="n"/>
      <c r="D26" s="254" t="n"/>
      <c r="E26" s="254" t="n"/>
      <c r="F26" s="254" t="n"/>
      <c r="G26" s="396" t="n"/>
      <c r="H26" s="260" t="n">
        <v>0</v>
      </c>
      <c r="I26" s="260" t="n">
        <v>5</v>
      </c>
      <c r="J26" s="260" t="n">
        <v>0</v>
      </c>
      <c r="K26" s="260" t="n">
        <v>0</v>
      </c>
      <c r="L26" s="260" t="n">
        <v>0</v>
      </c>
      <c r="M26" s="260" t="n">
        <v>0</v>
      </c>
      <c r="N26" s="15" t="n"/>
      <c r="O26" s="259">
        <f>SUM(H26:M26)</f>
        <v/>
      </c>
      <c r="P26" s="15" t="n"/>
      <c r="Q26" s="15" t="n"/>
      <c r="R26" s="15" t="n"/>
      <c r="S26" s="15" t="n"/>
      <c r="T26" s="15" t="n"/>
      <c r="U26" s="15" t="n"/>
      <c r="V26" s="15" t="n"/>
      <c r="W26" s="15" t="n"/>
      <c r="X26" s="15" t="n"/>
      <c r="Y26" s="15" t="n"/>
      <c r="Z26" s="15" t="n"/>
      <c r="AA26" s="15" t="n"/>
      <c r="AB26" s="15" t="n"/>
      <c r="AC26" s="15" t="n"/>
      <c r="AD26" s="15" t="n"/>
      <c r="AE26" s="15" t="n"/>
      <c r="AF26" s="15" t="n"/>
      <c r="AG26" s="15" t="n"/>
    </row>
    <row r="27" ht="11.25" customFormat="1" customHeight="1" s="17">
      <c r="B27" s="249" t="inlineStr">
        <is>
          <t xml:space="preserve">Emplois intérimaires à créer </t>
        </is>
      </c>
      <c r="D27" s="254" t="n"/>
      <c r="E27" s="254" t="n"/>
      <c r="F27" s="254" t="n"/>
      <c r="G27" s="396" t="n"/>
      <c r="H27" s="260" t="n">
        <v>0</v>
      </c>
      <c r="I27" s="260" t="n">
        <v>2</v>
      </c>
      <c r="J27" s="260" t="n">
        <v>0</v>
      </c>
      <c r="K27" s="260" t="n">
        <v>0</v>
      </c>
      <c r="L27" s="260" t="n">
        <v>0</v>
      </c>
      <c r="M27" s="260" t="n">
        <v>0</v>
      </c>
      <c r="O27" s="259">
        <f>SUM(H27:M27)</f>
        <v/>
      </c>
      <c r="AH27" s="15" t="n"/>
      <c r="AI27" s="15" t="n"/>
      <c r="AJ27" s="15" t="n"/>
    </row>
    <row r="28" ht="2.25" customHeight="1" s="374">
      <c r="B28" s="249" t="n"/>
      <c r="C28" s="15" t="n"/>
      <c r="D28" s="101" t="n"/>
      <c r="E28" s="101" t="n"/>
      <c r="F28" s="101" t="n"/>
      <c r="G28" s="396" t="n"/>
      <c r="H28" s="101" t="n"/>
      <c r="I28" s="101" t="n"/>
      <c r="J28" s="101" t="n"/>
      <c r="K28" s="101" t="n"/>
      <c r="L28" s="101" t="n"/>
      <c r="M28" s="101" t="n"/>
      <c r="N28" s="15" t="n"/>
      <c r="O28" s="56" t="n"/>
      <c r="P28" s="15" t="n"/>
      <c r="Q28" s="15" t="n"/>
      <c r="R28" s="15" t="n"/>
      <c r="S28" s="15" t="n"/>
      <c r="T28" s="15" t="n"/>
      <c r="U28" s="15" t="n"/>
      <c r="V28" s="15" t="n"/>
      <c r="W28" s="15" t="n"/>
      <c r="X28" s="15" t="n"/>
      <c r="Y28" s="15" t="n"/>
      <c r="Z28" s="15" t="n"/>
      <c r="AA28" s="15" t="n"/>
      <c r="AB28" s="15" t="n"/>
      <c r="AC28" s="15" t="n"/>
      <c r="AD28" s="15" t="n"/>
      <c r="AE28" s="15" t="n"/>
      <c r="AF28" s="15" t="n"/>
      <c r="AG28" s="15" t="n"/>
    </row>
    <row r="29" ht="11.25" customHeight="1" s="374" thickBot="1">
      <c r="B29" s="252" t="inlineStr">
        <is>
          <t>Effectif total direct cumulé</t>
        </is>
      </c>
      <c r="C29" s="220" t="n"/>
      <c r="D29" s="257" t="n">
        <v>0</v>
      </c>
      <c r="E29" s="257" t="n">
        <v>0</v>
      </c>
      <c r="F29" s="257" t="n">
        <v>0</v>
      </c>
      <c r="G29" s="394" t="n"/>
      <c r="H29" s="294">
        <f>F29+SUM(H26:H27)</f>
        <v/>
      </c>
      <c r="I29" s="294">
        <f>H29+SUM(I26:I27)</f>
        <v/>
      </c>
      <c r="J29" s="294">
        <f>I29+SUM(J26:J27)</f>
        <v/>
      </c>
      <c r="K29" s="294">
        <f>J29+SUM(K26:K27)</f>
        <v/>
      </c>
      <c r="L29" s="294">
        <f>K29+SUM(L26:L27)</f>
        <v/>
      </c>
      <c r="M29" s="294">
        <f>L29+SUM(M26:M27)</f>
        <v/>
      </c>
      <c r="O29" s="256">
        <f>M29</f>
        <v/>
      </c>
    </row>
    <row r="30" ht="2.25" customHeight="1" s="374"/>
    <row r="31" ht="11.25" customHeight="1" s="374">
      <c r="B31" s="255" t="inlineStr">
        <is>
          <t>&gt; Emplois indirects à créer</t>
        </is>
      </c>
      <c r="C31" s="15" t="n"/>
      <c r="D31" s="254" t="n"/>
      <c r="E31" s="254" t="n"/>
      <c r="F31" s="254" t="n"/>
      <c r="G31" s="396" t="n"/>
      <c r="H31" s="260" t="n">
        <v>0</v>
      </c>
      <c r="I31" s="260" t="n">
        <v>4</v>
      </c>
      <c r="J31" s="260" t="n">
        <v>0</v>
      </c>
      <c r="K31" s="260" t="n">
        <v>0</v>
      </c>
      <c r="L31" s="260" t="n">
        <v>0</v>
      </c>
      <c r="M31" s="260" t="n">
        <v>0</v>
      </c>
      <c r="N31" s="15" t="n"/>
      <c r="O31" s="259">
        <f>SUM(H31:M31)</f>
        <v/>
      </c>
      <c r="P31" s="15" t="n"/>
      <c r="Q31" s="15" t="n"/>
      <c r="R31" s="15" t="n"/>
      <c r="S31" s="15" t="n"/>
      <c r="T31" s="15" t="n"/>
      <c r="U31" s="15" t="n"/>
      <c r="V31" s="15" t="n"/>
      <c r="W31" s="15" t="n"/>
      <c r="X31" s="15" t="n"/>
      <c r="Y31" s="15" t="n"/>
      <c r="Z31" s="15" t="n"/>
      <c r="AA31" s="15" t="n"/>
      <c r="AB31" s="15" t="n"/>
      <c r="AC31" s="15" t="n"/>
      <c r="AD31" s="15" t="n"/>
      <c r="AE31" s="15" t="n"/>
      <c r="AF31" s="15" t="n"/>
      <c r="AG31" s="15" t="n"/>
    </row>
    <row r="32" ht="2.25" customHeight="1" s="374">
      <c r="B32" s="249" t="n"/>
      <c r="D32" s="101" t="n"/>
      <c r="E32" s="101" t="n"/>
      <c r="F32" s="101" t="n"/>
      <c r="G32" s="396" t="n"/>
      <c r="H32" s="101" t="n"/>
      <c r="I32" s="101" t="n"/>
      <c r="J32" s="101" t="n"/>
      <c r="K32" s="101" t="n"/>
      <c r="L32" s="101" t="n"/>
      <c r="M32" s="101" t="n"/>
    </row>
    <row r="33" ht="9.75" customHeight="1" s="374">
      <c r="B33" s="291" t="inlineStr">
        <is>
          <t>(*) Recettes en devises (1 EUR = 11 MAD, 1 USD = 10 MAD)</t>
        </is>
      </c>
      <c r="D33" s="101" t="n"/>
      <c r="E33" s="101" t="n"/>
      <c r="F33" s="101" t="n"/>
      <c r="G33" s="396" t="n"/>
      <c r="H33" s="101" t="n"/>
      <c r="I33" s="101" t="n"/>
      <c r="J33" s="101" t="n"/>
      <c r="K33" s="101" t="n"/>
      <c r="L33" s="101" t="n"/>
      <c r="M33" s="101" t="n"/>
    </row>
    <row r="34" ht="9.75" customHeight="1" s="374">
      <c r="B34" s="291" t="inlineStr">
        <is>
          <t>(**) Hors intérimaires</t>
        </is>
      </c>
      <c r="D34" s="101" t="n"/>
      <c r="E34" s="101" t="n"/>
      <c r="F34" s="101" t="n"/>
      <c r="G34" s="396" t="n"/>
      <c r="H34" s="101" t="n"/>
      <c r="I34" s="101" t="n"/>
      <c r="J34" s="101" t="n"/>
      <c r="K34" s="101" t="n"/>
      <c r="L34" s="101" t="n"/>
      <c r="M34" s="101" t="n"/>
    </row>
    <row r="35">
      <c r="D35" s="101" t="n"/>
      <c r="E35" s="101" t="n"/>
      <c r="F35" s="101" t="n"/>
      <c r="G35" s="396" t="n"/>
      <c r="H35" s="101" t="n"/>
      <c r="I35" s="101" t="n"/>
      <c r="J35" s="101" t="n"/>
      <c r="K35" s="101" t="n"/>
      <c r="L35" s="101" t="n"/>
      <c r="M35" s="101" t="n"/>
    </row>
    <row r="36">
      <c r="D36" s="101" t="n"/>
      <c r="E36" s="101" t="n"/>
      <c r="F36" s="101" t="n"/>
      <c r="G36" s="396" t="n"/>
      <c r="H36" s="101" t="n"/>
      <c r="I36" s="101" t="n"/>
      <c r="J36" s="101" t="n"/>
      <c r="K36" s="101" t="n"/>
      <c r="L36" s="101" t="n"/>
      <c r="M36" s="101" t="n"/>
    </row>
    <row r="37">
      <c r="D37" s="101" t="n"/>
      <c r="E37" s="101" t="n"/>
      <c r="F37" s="101" t="n"/>
      <c r="G37" s="396" t="n"/>
      <c r="H37" s="101" t="n"/>
      <c r="I37" s="101" t="n"/>
      <c r="J37" s="101" t="n"/>
      <c r="K37" s="101" t="n"/>
      <c r="L37" s="101" t="n"/>
      <c r="M37" s="101" t="n"/>
    </row>
    <row r="38">
      <c r="D38" s="101" t="n"/>
      <c r="E38" s="101" t="n"/>
      <c r="F38" s="101" t="n"/>
      <c r="G38" s="396" t="n"/>
      <c r="H38" s="101" t="n"/>
      <c r="I38" s="101" t="n"/>
      <c r="J38" s="101" t="n"/>
      <c r="K38" s="101" t="n"/>
      <c r="L38" s="101" t="n"/>
      <c r="M38" s="101" t="n"/>
    </row>
    <row r="39">
      <c r="D39" s="101" t="n"/>
      <c r="E39" s="101" t="n"/>
      <c r="F39" s="101" t="n"/>
      <c r="G39" s="396" t="n"/>
      <c r="H39" s="101" t="n"/>
      <c r="I39" s="101" t="n"/>
      <c r="J39" s="101" t="n"/>
      <c r="K39" s="101" t="n"/>
      <c r="L39" s="101" t="n"/>
      <c r="M39" s="101" t="n"/>
    </row>
    <row r="40">
      <c r="D40" s="101" t="n"/>
      <c r="E40" s="101" t="n"/>
      <c r="F40" s="101" t="n"/>
      <c r="G40" s="396" t="n"/>
      <c r="H40" s="101" t="n"/>
      <c r="I40" s="101" t="n"/>
      <c r="J40" s="101" t="n"/>
      <c r="K40" s="101" t="n"/>
      <c r="L40" s="101" t="n"/>
      <c r="M40" s="101" t="n"/>
    </row>
    <row r="41">
      <c r="D41" s="101" t="n"/>
      <c r="E41" s="101" t="n"/>
      <c r="F41" s="101" t="n"/>
      <c r="G41" s="396" t="n"/>
      <c r="H41" s="101" t="n"/>
      <c r="I41" s="101" t="n"/>
      <c r="J41" s="101" t="n"/>
      <c r="K41" s="101" t="n"/>
      <c r="L41" s="101" t="n"/>
      <c r="M41" s="101" t="n"/>
    </row>
    <row r="42">
      <c r="D42" s="101" t="n"/>
      <c r="E42" s="101" t="n"/>
      <c r="F42" s="101" t="n"/>
      <c r="G42" s="396" t="n"/>
      <c r="H42" s="101" t="n"/>
      <c r="I42" s="101" t="n"/>
      <c r="J42" s="101" t="n"/>
      <c r="K42" s="101" t="n"/>
      <c r="L42" s="101" t="n"/>
      <c r="M42" s="101" t="n"/>
    </row>
    <row r="43">
      <c r="D43" s="101" t="n"/>
      <c r="E43" s="101" t="n"/>
      <c r="F43" s="101" t="n"/>
      <c r="G43" s="396" t="n"/>
      <c r="H43" s="101" t="n"/>
      <c r="I43" s="101" t="n"/>
      <c r="J43" s="101" t="n"/>
      <c r="K43" s="101" t="n"/>
      <c r="L43" s="101" t="n"/>
      <c r="M43" s="101" t="n"/>
    </row>
    <row r="44">
      <c r="D44" s="101" t="n"/>
      <c r="E44" s="101" t="n"/>
      <c r="F44" s="101" t="n"/>
      <c r="G44" s="396" t="n"/>
      <c r="H44" s="101" t="n"/>
      <c r="I44" s="101" t="n"/>
      <c r="J44" s="101" t="n"/>
      <c r="K44" s="101" t="n"/>
      <c r="L44" s="101" t="n"/>
      <c r="M44" s="101" t="n"/>
    </row>
    <row r="45">
      <c r="D45" s="101" t="n"/>
      <c r="E45" s="101" t="n"/>
      <c r="F45" s="101" t="n"/>
      <c r="G45" s="396" t="n"/>
      <c r="H45" s="101" t="n"/>
      <c r="I45" s="101" t="n"/>
      <c r="J45" s="101" t="n"/>
      <c r="K45" s="101" t="n"/>
      <c r="L45" s="101" t="n"/>
      <c r="M45" s="101" t="n"/>
    </row>
    <row r="46">
      <c r="D46" s="101" t="n"/>
      <c r="E46" s="101" t="n"/>
      <c r="F46" s="101" t="n"/>
      <c r="G46" s="396" t="n"/>
      <c r="H46" s="101" t="n"/>
      <c r="I46" s="101" t="n"/>
      <c r="J46" s="101" t="n"/>
      <c r="K46" s="101" t="n"/>
      <c r="L46" s="101" t="n"/>
      <c r="M46" s="101" t="n"/>
    </row>
    <row r="47">
      <c r="D47" s="101" t="n"/>
      <c r="E47" s="101" t="n"/>
      <c r="F47" s="101" t="n"/>
      <c r="G47" s="396" t="n"/>
      <c r="H47" s="101" t="n"/>
      <c r="I47" s="101" t="n"/>
      <c r="J47" s="101" t="n"/>
      <c r="K47" s="101" t="n"/>
      <c r="L47" s="101" t="n"/>
      <c r="M47" s="101" t="n"/>
    </row>
    <row r="48">
      <c r="D48" s="101" t="n"/>
      <c r="E48" s="101" t="n"/>
      <c r="F48" s="101" t="n"/>
      <c r="G48" s="396" t="n"/>
      <c r="H48" s="101" t="n"/>
      <c r="I48" s="101" t="n"/>
      <c r="J48" s="101" t="n"/>
      <c r="K48" s="101" t="n"/>
      <c r="L48" s="101" t="n"/>
      <c r="M48" s="101" t="n"/>
    </row>
    <row r="49">
      <c r="D49" s="101" t="n"/>
      <c r="E49" s="101" t="n"/>
      <c r="F49" s="101" t="n"/>
      <c r="G49" s="396" t="n"/>
      <c r="H49" s="101" t="n"/>
      <c r="I49" s="101" t="n"/>
      <c r="J49" s="101" t="n"/>
      <c r="K49" s="101" t="n"/>
      <c r="L49" s="101" t="n"/>
      <c r="M49" s="101" t="n"/>
    </row>
    <row r="50">
      <c r="D50" s="101" t="n"/>
      <c r="E50" s="101" t="n"/>
      <c r="F50" s="101" t="n"/>
      <c r="G50" s="396" t="n"/>
      <c r="H50" s="101" t="n"/>
      <c r="I50" s="101" t="n"/>
      <c r="J50" s="101" t="n"/>
      <c r="K50" s="101" t="n"/>
      <c r="L50" s="101" t="n"/>
      <c r="M50" s="101" t="n"/>
    </row>
    <row r="51">
      <c r="D51" s="101" t="n"/>
      <c r="E51" s="101" t="n"/>
      <c r="F51" s="101" t="n"/>
      <c r="G51" s="396" t="n"/>
      <c r="H51" s="101" t="n"/>
      <c r="I51" s="101" t="n"/>
      <c r="J51" s="101" t="n"/>
      <c r="K51" s="101" t="n"/>
      <c r="L51" s="101" t="n"/>
      <c r="M51" s="101" t="n"/>
    </row>
    <row r="52">
      <c r="D52" s="101" t="n"/>
      <c r="E52" s="101" t="n"/>
      <c r="F52" s="101" t="n"/>
      <c r="G52" s="396" t="n"/>
      <c r="H52" s="101" t="n"/>
      <c r="I52" s="101" t="n"/>
      <c r="J52" s="101" t="n"/>
      <c r="K52" s="101" t="n"/>
      <c r="L52" s="101" t="n"/>
      <c r="M52" s="101" t="n"/>
    </row>
    <row r="53">
      <c r="D53" s="101" t="n"/>
      <c r="E53" s="101" t="n"/>
      <c r="F53" s="101" t="n"/>
      <c r="G53" s="396" t="n"/>
      <c r="H53" s="101" t="n"/>
      <c r="I53" s="101" t="n"/>
      <c r="J53" s="101" t="n"/>
      <c r="K53" s="101" t="n"/>
      <c r="L53" s="101" t="n"/>
      <c r="M53" s="101" t="n"/>
    </row>
    <row r="54">
      <c r="D54" s="101" t="n"/>
      <c r="E54" s="101" t="n"/>
      <c r="F54" s="101" t="n"/>
      <c r="G54" s="396" t="n"/>
      <c r="H54" s="101" t="n"/>
      <c r="I54" s="101" t="n"/>
      <c r="J54" s="101" t="n"/>
      <c r="K54" s="101" t="n"/>
      <c r="L54" s="101" t="n"/>
      <c r="M54" s="101" t="n"/>
    </row>
    <row r="55">
      <c r="D55" s="101" t="n"/>
      <c r="E55" s="101" t="n"/>
      <c r="F55" s="101" t="n"/>
      <c r="G55" s="396" t="n"/>
      <c r="H55" s="101" t="n"/>
      <c r="I55" s="101" t="n"/>
      <c r="J55" s="101" t="n"/>
      <c r="K55" s="101" t="n"/>
      <c r="L55" s="101" t="n"/>
      <c r="M55" s="101" t="n"/>
    </row>
    <row r="56">
      <c r="D56" s="101" t="n"/>
      <c r="E56" s="101" t="n"/>
      <c r="F56" s="101" t="n"/>
      <c r="G56" s="396" t="n"/>
      <c r="H56" s="101" t="n"/>
      <c r="I56" s="101" t="n"/>
      <c r="J56" s="101" t="n"/>
      <c r="K56" s="101" t="n"/>
      <c r="L56" s="101" t="n"/>
      <c r="M56" s="101" t="n"/>
    </row>
    <row r="57">
      <c r="D57" s="101" t="n"/>
      <c r="E57" s="101" t="n"/>
      <c r="F57" s="101" t="n"/>
      <c r="G57" s="396" t="n"/>
      <c r="H57" s="101" t="n"/>
      <c r="I57" s="101" t="n"/>
      <c r="J57" s="101" t="n"/>
      <c r="K57" s="101" t="n"/>
      <c r="L57" s="101" t="n"/>
      <c r="M57" s="101" t="n"/>
    </row>
    <row r="58">
      <c r="D58" s="101" t="n"/>
      <c r="E58" s="101" t="n"/>
      <c r="F58" s="101" t="n"/>
      <c r="G58" s="396" t="n"/>
      <c r="H58" s="101" t="n"/>
      <c r="I58" s="101" t="n"/>
      <c r="J58" s="101" t="n"/>
      <c r="K58" s="101" t="n"/>
      <c r="L58" s="101" t="n"/>
      <c r="M58" s="101" t="n"/>
    </row>
    <row r="59">
      <c r="D59" s="101" t="n"/>
      <c r="E59" s="101" t="n"/>
      <c r="F59" s="101" t="n"/>
      <c r="G59" s="396" t="n"/>
      <c r="H59" s="101" t="n"/>
      <c r="I59" s="101" t="n"/>
      <c r="J59" s="101" t="n"/>
      <c r="K59" s="101" t="n"/>
      <c r="L59" s="101" t="n"/>
      <c r="M59" s="101" t="n"/>
    </row>
    <row r="60">
      <c r="D60" s="101" t="n"/>
      <c r="E60" s="101" t="n"/>
      <c r="F60" s="101" t="n"/>
      <c r="G60" s="396" t="n"/>
      <c r="H60" s="101" t="n"/>
      <c r="I60" s="101" t="n"/>
      <c r="J60" s="101" t="n"/>
      <c r="K60" s="101" t="n"/>
      <c r="L60" s="101" t="n"/>
      <c r="M60" s="101" t="n"/>
    </row>
    <row r="61">
      <c r="D61" s="101" t="n"/>
      <c r="E61" s="101" t="n"/>
      <c r="F61" s="101" t="n"/>
      <c r="G61" s="396" t="n"/>
      <c r="H61" s="101" t="n"/>
      <c r="I61" s="101" t="n"/>
      <c r="J61" s="101" t="n"/>
      <c r="K61" s="101" t="n"/>
      <c r="L61" s="101" t="n"/>
      <c r="M61" s="101" t="n"/>
    </row>
    <row r="62">
      <c r="D62" s="101" t="n"/>
      <c r="E62" s="101" t="n"/>
      <c r="F62" s="101" t="n"/>
      <c r="G62" s="396" t="n"/>
      <c r="H62" s="101" t="n"/>
      <c r="I62" s="101" t="n"/>
      <c r="J62" s="101" t="n"/>
      <c r="K62" s="101" t="n"/>
      <c r="L62" s="101" t="n"/>
      <c r="M62" s="101" t="n"/>
    </row>
    <row r="63">
      <c r="D63" s="101" t="n"/>
      <c r="E63" s="101" t="n"/>
      <c r="F63" s="101" t="n"/>
      <c r="G63" s="396" t="n"/>
      <c r="H63" s="101" t="n"/>
      <c r="I63" s="101" t="n"/>
      <c r="J63" s="101" t="n"/>
      <c r="K63" s="101" t="n"/>
      <c r="L63" s="101" t="n"/>
      <c r="M63" s="101" t="n"/>
    </row>
    <row r="64">
      <c r="D64" s="101" t="n"/>
      <c r="E64" s="101" t="n"/>
      <c r="F64" s="101" t="n"/>
      <c r="G64" s="396" t="n"/>
      <c r="H64" s="101" t="n"/>
      <c r="I64" s="101" t="n"/>
      <c r="J64" s="101" t="n"/>
      <c r="K64" s="101" t="n"/>
      <c r="L64" s="101" t="n"/>
      <c r="M64" s="101" t="n"/>
    </row>
    <row r="65">
      <c r="D65" s="101" t="n"/>
      <c r="E65" s="101" t="n"/>
      <c r="F65" s="101" t="n"/>
      <c r="G65" s="396" t="n"/>
      <c r="H65" s="101" t="n"/>
      <c r="I65" s="101" t="n"/>
      <c r="J65" s="101" t="n"/>
      <c r="K65" s="101" t="n"/>
      <c r="L65" s="101" t="n"/>
      <c r="M65" s="101" t="n"/>
    </row>
    <row r="66">
      <c r="D66" s="101" t="n"/>
      <c r="E66" s="101" t="n"/>
      <c r="F66" s="101" t="n"/>
      <c r="G66" s="396" t="n"/>
      <c r="H66" s="101" t="n"/>
      <c r="I66" s="101" t="n"/>
      <c r="J66" s="101" t="n"/>
      <c r="K66" s="101" t="n"/>
      <c r="L66" s="101" t="n"/>
      <c r="M66" s="101" t="n"/>
    </row>
    <row r="67">
      <c r="D67" s="101" t="n"/>
      <c r="E67" s="101" t="n"/>
      <c r="F67" s="101" t="n"/>
      <c r="G67" s="396" t="n"/>
      <c r="H67" s="101" t="n"/>
      <c r="I67" s="101" t="n"/>
      <c r="J67" s="101" t="n"/>
      <c r="K67" s="101" t="n"/>
      <c r="L67" s="101" t="n"/>
      <c r="M67" s="101" t="n"/>
    </row>
    <row r="68">
      <c r="C68" s="396" t="n"/>
      <c r="D68" s="101" t="n"/>
      <c r="E68" s="101" t="n"/>
      <c r="F68" s="101" t="n"/>
      <c r="G68" s="396" t="n"/>
      <c r="H68" s="101" t="n"/>
      <c r="I68" s="101" t="n"/>
      <c r="J68" s="101" t="n"/>
      <c r="K68" s="101" t="n"/>
      <c r="L68" s="101" t="n"/>
      <c r="M68" s="101" t="n"/>
    </row>
  </sheetData>
  <sheetProtection selectLockedCells="0" selectUnlockedCells="0" algorithmName="SHA-512" sheet="1" objects="1" insertRows="1" insertHyperlinks="1" autoFilter="1" scenarios="1" formatColumns="1" deleteColumns="1" insertColumns="1" pivotTables="1" deleteRows="1" formatCells="1" saltValue="iuYjN5nInffRURZsloLrdA==" formatRows="1" sort="1" spinCount="100000" hashValue="+7IgyFf35OjozfgPZs/TSHsqJ2Tn7umCvF2LU80u82xCASSJdQJyaagFvriLhRif9GqDz1O2oiAoquErdvzwWQ=="/>
  <mergeCells count="1">
    <mergeCell ref="B5:O9"/>
  </mergeCells>
  <conditionalFormatting sqref="A3:A9">
    <cfRule type="containsText" priority="7" operator="containsText" dxfId="3" text="Déséquilibré">
      <formula>NOT(ISERROR(SEARCH("Déséquilibré",A3)))</formula>
    </cfRule>
  </conditionalFormatting>
  <conditionalFormatting sqref="D21:F23">
    <cfRule type="expression" priority="3" dxfId="1">
      <formula>D$13=1</formula>
    </cfRule>
  </conditionalFormatting>
  <conditionalFormatting sqref="D14:M14 D15:F16 D18:F19 D25:F29 D31:F68 E17:F17 E20:F20 H25:M29 H31:M68">
    <cfRule type="expression" priority="13" dxfId="1">
      <formula>D$13=1</formula>
    </cfRule>
  </conditionalFormatting>
  <conditionalFormatting sqref="H15:M23">
    <cfRule type="expression" priority="2" dxfId="1">
      <formula>H$13=1</formula>
    </cfRule>
  </conditionalFormatting>
  <conditionalFormatting sqref="H17:M17 H20:M20">
    <cfRule type="expression" priority="47" dxfId="1">
      <formula>D$13=1</formula>
    </cfRule>
  </conditionalFormatting>
  <conditionalFormatting sqref="O22">
    <cfRule type="expression" priority="1" dxfId="1">
      <formula>O$13=1</formula>
    </cfRule>
  </conditionalFormatting>
  <printOptions horizontalCentered="1"/>
  <pageMargins left="0.7086614173228347" right="0.7086614173228347" top="0.7480314960629921" bottom="0.7480314960629921" header="0.3149606299212598" footer="0.3149606299212598"/>
  <pageSetup orientation="landscape" paperSize="9" scale="61"/>
</worksheet>
</file>

<file path=xl/worksheets/sheet13.xml><?xml version="1.0" encoding="utf-8"?>
<worksheet xmlns="http://schemas.openxmlformats.org/spreadsheetml/2006/main">
  <sheetPr>
    <tabColor theme="1"/>
    <outlinePr summaryBelow="1" summaryRight="1"/>
    <pageSetUpPr fitToPage="1"/>
  </sheetPr>
  <dimension ref="A1:N41"/>
  <sheetViews>
    <sheetView showGridLines="0" zoomScale="101" zoomScaleNormal="160" zoomScaleSheetLayoutView="89" zoomScalePageLayoutView="120" workbookViewId="0">
      <selection activeCell="A2" sqref="A2"/>
    </sheetView>
  </sheetViews>
  <sheetFormatPr baseColWidth="8" defaultColWidth="11.453125" defaultRowHeight="13"/>
  <cols>
    <col width="3.7265625" customWidth="1" style="3" min="1" max="1"/>
    <col width="34.54296875" customWidth="1" style="3" min="2" max="2"/>
    <col width="1.1796875" customWidth="1" style="374" min="3" max="7"/>
    <col width="9.54296875" customWidth="1" style="3" min="8" max="13"/>
    <col width="11.453125" customWidth="1" style="3" min="14" max="14"/>
    <col width="11.453125" customWidth="1" style="3" min="15" max="16384"/>
  </cols>
  <sheetData>
    <row r="1" ht="15.75" customFormat="1" customHeight="1" s="380">
      <c r="A1" s="79">
        <f>Couverture!G20</f>
        <v/>
      </c>
    </row>
    <row r="2" ht="13.5" customFormat="1" customHeight="1" s="380" thickBot="1">
      <c r="A2" s="85">
        <f>IFERROR(MID(CELL("filename",A2),FIND("]",CELL("filename",A2))+1,255),"&lt; - &gt;")</f>
        <v/>
      </c>
    </row>
    <row r="3" ht="11.25" customFormat="1" customHeight="1" s="380">
      <c r="A3" s="99" t="n"/>
      <c r="C3" s="385" t="inlineStr">
        <is>
          <t>ANPMExpert:
&gt; Aucune intervention n'est sollicitée sur cette feuille.</t>
        </is>
      </c>
      <c r="D3" s="386" t="n"/>
      <c r="E3" s="386" t="n"/>
      <c r="F3" s="386" t="n"/>
      <c r="G3" s="386" t="n"/>
      <c r="H3" s="386" t="n"/>
      <c r="I3" s="386" t="n"/>
      <c r="J3" s="386" t="n"/>
      <c r="K3" s="386" t="n"/>
      <c r="L3" s="386" t="n"/>
      <c r="M3" s="387" t="n"/>
    </row>
    <row r="4" ht="11.25" customFormat="1" customHeight="1" s="380">
      <c r="A4" s="99" t="n"/>
      <c r="C4" s="388" t="n"/>
      <c r="M4" s="389" t="n"/>
    </row>
    <row r="5" ht="11.25" customFormat="1" customHeight="1" s="380">
      <c r="A5" s="99" t="n"/>
      <c r="C5" s="388" t="n"/>
      <c r="M5" s="389" t="n"/>
    </row>
    <row r="6" ht="11.25" customFormat="1" customHeight="1" s="380">
      <c r="A6" s="99" t="n"/>
      <c r="C6" s="388" t="n"/>
      <c r="M6" s="389" t="n"/>
    </row>
    <row r="7" ht="11.25" customFormat="1" customHeight="1" s="380" thickBot="1">
      <c r="A7" s="99" t="n"/>
      <c r="C7" s="390" t="n"/>
      <c r="D7" s="391" t="n"/>
      <c r="E7" s="391" t="n"/>
      <c r="F7" s="391" t="n"/>
      <c r="G7" s="391" t="n"/>
      <c r="H7" s="391" t="n"/>
      <c r="I7" s="391" t="n"/>
      <c r="J7" s="391" t="n"/>
      <c r="K7" s="391" t="n"/>
      <c r="L7" s="391" t="n"/>
      <c r="M7" s="392" t="n"/>
    </row>
    <row r="8" customFormat="1" s="380">
      <c r="A8" s="85" t="n"/>
    </row>
    <row r="10" ht="15.75" customHeight="1" s="374">
      <c r="H10" s="128" t="inlineStr">
        <is>
          <t>Période prévisionnelle</t>
        </is>
      </c>
      <c r="I10" s="128" t="n"/>
      <c r="J10" s="128" t="n"/>
      <c r="K10" s="128" t="n"/>
      <c r="L10" s="128" t="n"/>
      <c r="M10" s="128" t="n"/>
    </row>
    <row r="11" ht="22.5" customHeight="1" s="374">
      <c r="H11" s="132">
        <f>_xlfn.NUMBERVALUE(YPL1)</f>
        <v/>
      </c>
      <c r="I11" s="132">
        <f>H11+1</f>
        <v/>
      </c>
      <c r="J11" s="133">
        <f>I11+1</f>
        <v/>
      </c>
      <c r="K11" s="132">
        <f>J11+1</f>
        <v/>
      </c>
      <c r="L11" s="133">
        <f>K11+1</f>
        <v/>
      </c>
      <c r="M11" s="133">
        <f>L11+1</f>
        <v/>
      </c>
    </row>
    <row r="12" ht="2.25" customHeight="1" s="374">
      <c r="I12" s="10" t="n"/>
      <c r="K12" s="10" t="n"/>
    </row>
    <row r="13" ht="15.75" customFormat="1" customHeight="1" s="396">
      <c r="B13" s="263" t="inlineStr">
        <is>
          <t>Activité</t>
        </is>
      </c>
      <c r="H13" s="129" t="inlineStr">
        <is>
          <t xml:space="preserve"> </t>
        </is>
      </c>
      <c r="I13" s="129" t="n"/>
      <c r="J13" s="129" t="n"/>
      <c r="K13" s="129" t="n"/>
      <c r="L13" s="129" t="n"/>
      <c r="M13" s="129" t="n"/>
    </row>
    <row r="14" ht="13" customHeight="1" s="374">
      <c r="B14" s="396" t="inlineStr">
        <is>
          <t>Chiffre d'affaires (en KMAD)</t>
        </is>
      </c>
      <c r="H14" s="270">
        <f>CPC!H20</f>
        <v/>
      </c>
      <c r="I14" s="270">
        <f>CPC!I20</f>
        <v/>
      </c>
      <c r="J14" s="270">
        <f>CPC!J20</f>
        <v/>
      </c>
      <c r="K14" s="270">
        <f>CPC!K20</f>
        <v/>
      </c>
      <c r="L14" s="270">
        <f>CPC!L20</f>
        <v/>
      </c>
      <c r="M14" s="270">
        <f>CPC!M20</f>
        <v/>
      </c>
    </row>
    <row r="15" ht="13" customHeight="1" s="374">
      <c r="B15" s="396" t="inlineStr">
        <is>
          <t>Valeur ajoutée (en KMAD)</t>
        </is>
      </c>
      <c r="H15" s="270">
        <f>SUM(CPC!H20,CPC!H21,-CPC!H31,-CPC!H35)</f>
        <v/>
      </c>
      <c r="I15" s="270">
        <f>SUM(CPC!I20,CPC!I21,-CPC!I31,-CPC!I35)</f>
        <v/>
      </c>
      <c r="J15" s="270">
        <f>SUM(CPC!J20,CPC!J21,-CPC!J31,-CPC!J35)</f>
        <v/>
      </c>
      <c r="K15" s="270">
        <f>SUM(CPC!K20,CPC!K21,-CPC!K31,-CPC!K35)</f>
        <v/>
      </c>
      <c r="L15" s="270">
        <f>SUM(CPC!L20,CPC!L21,-CPC!L31,-CPC!L35)</f>
        <v/>
      </c>
      <c r="M15" s="270">
        <f>SUM(CPC!M20,CPC!M21,-CPC!M31,-CPC!M35)</f>
        <v/>
      </c>
    </row>
    <row r="16" ht="13" customHeight="1" s="374">
      <c r="B16" s="396" t="inlineStr">
        <is>
          <t>EBE (en KMAD)</t>
        </is>
      </c>
      <c r="H16" s="270">
        <f>SUM(CPC!H48,CPC!H44)</f>
        <v/>
      </c>
      <c r="I16" s="270">
        <f>SUM(CPC!I48,CPC!I44)</f>
        <v/>
      </c>
      <c r="J16" s="270">
        <f>SUM(CPC!J48,CPC!J44)</f>
        <v/>
      </c>
      <c r="K16" s="270">
        <f>SUM(CPC!K48,CPC!K44)</f>
        <v/>
      </c>
      <c r="L16" s="270">
        <f>SUM(CPC!L48,CPC!L44)</f>
        <v/>
      </c>
      <c r="M16" s="270">
        <f>SUM(CPC!M48,CPC!M44)</f>
        <v/>
      </c>
    </row>
    <row r="17" ht="13" customHeight="1" s="374">
      <c r="B17" s="396" t="inlineStr">
        <is>
          <t>% Masse salariale / CA</t>
        </is>
      </c>
      <c r="H17" s="242">
        <f>IFERROR(CPC!H42/CPC!H20, 0)</f>
        <v/>
      </c>
      <c r="I17" s="242">
        <f>IFERROR(CPC!I42/CPC!I20, 0)</f>
        <v/>
      </c>
      <c r="J17" s="242">
        <f>IFERROR(CPC!J42/CPC!J20, 0)</f>
        <v/>
      </c>
      <c r="K17" s="242">
        <f>IFERROR(CPC!K42/CPC!K20, 0)</f>
        <v/>
      </c>
      <c r="L17" s="242">
        <f>IFERROR(CPC!L42/CPC!L20, 0)</f>
        <v/>
      </c>
      <c r="M17" s="242">
        <f>IFERROR(CPC!M42/CPC!M20, 0)</f>
        <v/>
      </c>
    </row>
    <row r="18" ht="3.75" customHeight="1" s="374">
      <c r="B18" s="396" t="n"/>
    </row>
    <row r="19" ht="15.75" customFormat="1" customHeight="1" s="396">
      <c r="B19" s="263" t="inlineStr">
        <is>
          <t>Ratios de structure financière</t>
        </is>
      </c>
      <c r="H19" s="129" t="inlineStr">
        <is>
          <t xml:space="preserve"> </t>
        </is>
      </c>
      <c r="I19" s="129" t="n"/>
      <c r="J19" s="129" t="n"/>
      <c r="K19" s="129" t="n"/>
      <c r="L19" s="129" t="n"/>
      <c r="M19" s="129" t="n"/>
    </row>
    <row r="20" ht="13" customHeight="1" s="374">
      <c r="B20" s="269" t="inlineStr">
        <is>
          <t>Dettes de financement</t>
        </is>
      </c>
      <c r="H20" s="270">
        <f>Bilan!H64</f>
        <v/>
      </c>
      <c r="I20" s="270">
        <f>Bilan!I64</f>
        <v/>
      </c>
      <c r="J20" s="270">
        <f>Bilan!J64</f>
        <v/>
      </c>
      <c r="K20" s="270">
        <f>Bilan!K64</f>
        <v/>
      </c>
      <c r="L20" s="270">
        <f>Bilan!L64</f>
        <v/>
      </c>
      <c r="M20" s="270">
        <f>Bilan!M64</f>
        <v/>
      </c>
    </row>
    <row r="21" ht="13" customHeight="1" s="374">
      <c r="B21" s="269" t="inlineStr">
        <is>
          <t>Capitaux permanents</t>
        </is>
      </c>
      <c r="H21" s="270">
        <f>Bilan!H58+Bilan!H61+Bilan!H64</f>
        <v/>
      </c>
      <c r="I21" s="270">
        <f>Bilan!I58+Bilan!I61+Bilan!I64</f>
        <v/>
      </c>
      <c r="J21" s="270">
        <f>Bilan!J58+Bilan!J61+Bilan!J64</f>
        <v/>
      </c>
      <c r="K21" s="270">
        <f>Bilan!K58+Bilan!K61+Bilan!K64</f>
        <v/>
      </c>
      <c r="L21" s="270">
        <f>Bilan!L58+Bilan!L61+Bilan!L64</f>
        <v/>
      </c>
      <c r="M21" s="270">
        <f>Bilan!M58+Bilan!M61+Bilan!M64</f>
        <v/>
      </c>
    </row>
    <row r="22" ht="13" customFormat="1" customHeight="1" s="4">
      <c r="B22" s="201" t="inlineStr">
        <is>
          <t>Ratio d'endettement</t>
        </is>
      </c>
      <c r="C22" s="218" t="n"/>
      <c r="D22" s="218" t="n"/>
      <c r="E22" s="218" t="n"/>
      <c r="F22" s="218" t="n"/>
      <c r="G22" s="218" t="n"/>
      <c r="H22" s="271">
        <f>IFERROR(+H20/H21, 0)</f>
        <v/>
      </c>
      <c r="I22" s="271">
        <f>IFERROR(+I20/I21, 0)</f>
        <v/>
      </c>
      <c r="J22" s="271">
        <f>IFERROR(+J20/J21, 0)</f>
        <v/>
      </c>
      <c r="K22" s="271">
        <f>IFERROR(+K20/K21, 0)</f>
        <v/>
      </c>
      <c r="L22" s="271">
        <f>IFERROR(+L20/L21, 0)</f>
        <v/>
      </c>
      <c r="M22" s="271">
        <f>IFERROR(+M20/M21, 0)</f>
        <v/>
      </c>
    </row>
    <row r="23" ht="13" customFormat="1" customHeight="1" s="4">
      <c r="B23" s="269" t="inlineStr">
        <is>
          <t>Fonds de roulement (FR)</t>
        </is>
      </c>
      <c r="H23" s="270">
        <f>+Bilan!H68-Bilan!H27</f>
        <v/>
      </c>
      <c r="I23" s="270">
        <f>+Bilan!I68-Bilan!I27</f>
        <v/>
      </c>
      <c r="J23" s="270">
        <f>+Bilan!J68-Bilan!J27</f>
        <v/>
      </c>
      <c r="K23" s="270">
        <f>+Bilan!K68-Bilan!K27</f>
        <v/>
      </c>
      <c r="L23" s="270">
        <f>+Bilan!L68-Bilan!L27</f>
        <v/>
      </c>
      <c r="M23" s="270">
        <f>+Bilan!M68-Bilan!M27</f>
        <v/>
      </c>
    </row>
    <row r="24" ht="13" customFormat="1" customHeight="1" s="4">
      <c r="B24" s="269" t="inlineStr">
        <is>
          <t>Besoin en fonds de roulement (BFR)</t>
        </is>
      </c>
      <c r="H24" s="270">
        <f>Bilan!H43-Bilan!H78</f>
        <v/>
      </c>
      <c r="I24" s="270">
        <f>Bilan!I43-Bilan!I78</f>
        <v/>
      </c>
      <c r="J24" s="270">
        <f>Bilan!J43-Bilan!J78</f>
        <v/>
      </c>
      <c r="K24" s="270">
        <f>Bilan!K43-Bilan!K78</f>
        <v/>
      </c>
      <c r="L24" s="270">
        <f>Bilan!L43-Bilan!L78</f>
        <v/>
      </c>
      <c r="M24" s="270">
        <f>Bilan!M43-Bilan!M78</f>
        <v/>
      </c>
    </row>
    <row r="25" ht="13" customFormat="1" customHeight="1" s="4">
      <c r="B25" s="201" t="inlineStr">
        <is>
          <t>% FR/BFR</t>
        </is>
      </c>
      <c r="C25" s="218" t="n"/>
      <c r="D25" s="218" t="n"/>
      <c r="E25" s="218" t="n"/>
      <c r="F25" s="218" t="n"/>
      <c r="G25" s="218" t="n"/>
      <c r="H25" s="272">
        <f>IFERROR(H23/H24, 0)</f>
        <v/>
      </c>
      <c r="I25" s="272">
        <f>IFERROR(I23/I24, 0)</f>
        <v/>
      </c>
      <c r="J25" s="272">
        <f>IFERROR(J23/J24, 0)</f>
        <v/>
      </c>
      <c r="K25" s="272">
        <f>IFERROR(K23/K24, 0)</f>
        <v/>
      </c>
      <c r="L25" s="272">
        <f>IFERROR(L23/L24, 0)</f>
        <v/>
      </c>
      <c r="M25" s="272">
        <f>IFERROR(M23/M24, 0)</f>
        <v/>
      </c>
    </row>
    <row r="26" ht="3.75" customFormat="1" customHeight="1" s="4">
      <c r="A26" s="5" t="n"/>
      <c r="B26" s="396" t="n"/>
      <c r="H26" s="39" t="n"/>
      <c r="I26" s="39" t="n"/>
      <c r="J26" s="39" t="n"/>
      <c r="K26" s="39" t="n"/>
      <c r="L26" s="39" t="n"/>
    </row>
    <row r="27" ht="15.75" customFormat="1" customHeight="1" s="396">
      <c r="B27" s="263" t="inlineStr">
        <is>
          <t>Rentabilité</t>
        </is>
      </c>
      <c r="H27" s="129" t="inlineStr">
        <is>
          <t xml:space="preserve"> </t>
        </is>
      </c>
      <c r="I27" s="129" t="n"/>
      <c r="J27" s="129" t="n"/>
      <c r="K27" s="129" t="n"/>
      <c r="L27" s="129" t="n"/>
      <c r="M27" s="129" t="n"/>
    </row>
    <row r="28" ht="13" customHeight="1" s="374">
      <c r="B28" s="396" t="inlineStr">
        <is>
          <t>% EBE /CA</t>
        </is>
      </c>
      <c r="H28" s="242">
        <f>IFERROR(SUM(CPC!H48,CPC!H44)/CPC!H20, 0)</f>
        <v/>
      </c>
      <c r="I28" s="242">
        <f>IFERROR(SUM(CPC!I48,CPC!I44)/CPC!I20, 0)</f>
        <v/>
      </c>
      <c r="J28" s="242">
        <f>IFERROR(SUM(CPC!J48,CPC!J44)/CPC!J20, 0)</f>
        <v/>
      </c>
      <c r="K28" s="242">
        <f>IFERROR(SUM(CPC!K48,CPC!K44)/CPC!K20, 0)</f>
        <v/>
      </c>
      <c r="L28" s="242">
        <f>IFERROR(SUM(CPC!L48,CPC!L44)/CPC!L20, 0)</f>
        <v/>
      </c>
      <c r="M28" s="242">
        <f>IFERROR(SUM(CPC!M48,CPC!M44)/CPC!M20, 0)</f>
        <v/>
      </c>
      <c r="N28" s="4" t="n"/>
    </row>
    <row r="29" ht="13" customHeight="1" s="374">
      <c r="B29" s="396" t="inlineStr">
        <is>
          <t>% Résultat net / chiffre d'affaires</t>
        </is>
      </c>
      <c r="H29" s="242">
        <f>IFERROR(SUM(CPC!H65)/CPC!H20, 0)</f>
        <v/>
      </c>
      <c r="I29" s="242">
        <f>IFERROR(SUM(CPC!I65)/CPC!I20, 0)</f>
        <v/>
      </c>
      <c r="J29" s="242">
        <f>IFERROR(SUM(CPC!J65)/CPC!J20, 0)</f>
        <v/>
      </c>
      <c r="K29" s="242">
        <f>IFERROR(SUM(CPC!K65)/CPC!K20, 0)</f>
        <v/>
      </c>
      <c r="L29" s="242">
        <f>IFERROR(SUM(CPC!L65)/CPC!L20, 0)</f>
        <v/>
      </c>
      <c r="M29" s="242">
        <f>IFERROR(SUM(CPC!M65)/CPC!M20, 0)</f>
        <v/>
      </c>
      <c r="N29" s="4" t="n"/>
    </row>
    <row r="30" ht="3.75" customFormat="1" customHeight="1" s="4">
      <c r="A30" s="5" t="n"/>
      <c r="B30" s="396" t="n"/>
      <c r="H30" s="39" t="n"/>
      <c r="I30" s="39" t="n"/>
      <c r="J30" s="39" t="n"/>
      <c r="K30" s="39" t="n"/>
      <c r="L30" s="39" t="n"/>
    </row>
    <row r="31" ht="15.75" customFormat="1" customHeight="1" s="396">
      <c r="B31" s="263" t="inlineStr">
        <is>
          <t>Ratio de trésorerie</t>
        </is>
      </c>
      <c r="H31" s="129" t="inlineStr">
        <is>
          <t xml:space="preserve"> </t>
        </is>
      </c>
      <c r="I31" s="129" t="n"/>
      <c r="J31" s="129" t="n"/>
      <c r="K31" s="129" t="n"/>
      <c r="L31" s="129" t="n"/>
      <c r="M31" s="129" t="n"/>
    </row>
    <row r="32" ht="13" customFormat="1" customHeight="1" s="4">
      <c r="A32" s="5" t="n"/>
      <c r="B32" s="396" t="inlineStr">
        <is>
          <t>Trésorerie nette</t>
        </is>
      </c>
      <c r="H32" s="270">
        <f>+H23-H24</f>
        <v/>
      </c>
      <c r="I32" s="270">
        <f>+I23-I24</f>
        <v/>
      </c>
      <c r="J32" s="270">
        <f>+J23-J24</f>
        <v/>
      </c>
      <c r="K32" s="270">
        <f>+K23-K24</f>
        <v/>
      </c>
      <c r="L32" s="270">
        <f>+L23-L24</f>
        <v/>
      </c>
      <c r="M32" s="270">
        <f>+M23-M24</f>
        <v/>
      </c>
    </row>
    <row r="33" ht="13" customFormat="1" customHeight="1" s="4">
      <c r="A33" s="5" t="n"/>
      <c r="B33" s="396" t="inlineStr">
        <is>
          <t>Rotation des stocks (en jours de CA TTC)</t>
        </is>
      </c>
      <c r="H33" s="273">
        <f>IFERROR(Bilan!H34*365/(CPC!H20*1.2), 0)</f>
        <v/>
      </c>
      <c r="I33" s="273">
        <f>IFERROR(Bilan!I34*365/(CPC!I20*1.2), 0)</f>
        <v/>
      </c>
      <c r="J33" s="273">
        <f>IFERROR(Bilan!J34*365/(CPC!J20*1.2), 0)</f>
        <v/>
      </c>
      <c r="K33" s="273">
        <f>IFERROR(Bilan!K34*365/(CPC!K20*1.2), 0)</f>
        <v/>
      </c>
      <c r="L33" s="273">
        <f>IFERROR(Bilan!L34*365/(CPC!L20*1.2), 0)</f>
        <v/>
      </c>
      <c r="M33" s="273">
        <f>IFERROR(Bilan!M34*365/(CPC!M20*1.2), 0)</f>
        <v/>
      </c>
    </row>
    <row r="34" ht="13" customFormat="1" customHeight="1" s="4">
      <c r="A34" s="5" t="n"/>
      <c r="B34" s="396" t="inlineStr">
        <is>
          <t>Délais clients (en jours de CA TTC)</t>
        </is>
      </c>
      <c r="H34" s="273">
        <f>IFERROR(SUM(Bilan!H36,-Bilan!H71)*365/(CPC!H20*1.2), 0)</f>
        <v/>
      </c>
      <c r="I34" s="273">
        <f>IFERROR(SUM(Bilan!I36,-Bilan!I71)*365/(CPC!I20*1.2), 0)</f>
        <v/>
      </c>
      <c r="J34" s="273">
        <f>IFERROR(SUM(Bilan!J36,-Bilan!J71)*365/(CPC!J20*1.2), 0)</f>
        <v/>
      </c>
      <c r="K34" s="273">
        <f>IFERROR(SUM(Bilan!K36,-Bilan!K71)*365/(CPC!K20*1.2), 0)</f>
        <v/>
      </c>
      <c r="L34" s="273">
        <f>IFERROR(SUM(Bilan!L36,-Bilan!L71)*365/(CPC!L20*1.2), 0)</f>
        <v/>
      </c>
      <c r="M34" s="273">
        <f>IFERROR(SUM(Bilan!M36,-Bilan!M71)*365/(CPC!M20*1.2), 0)</f>
        <v/>
      </c>
    </row>
    <row r="35" ht="13" customFormat="1" customHeight="1" s="4">
      <c r="A35" s="5" t="n"/>
      <c r="B35" s="396" t="inlineStr">
        <is>
          <t>Dettes fournisseurs (en jours d'achats TTC)</t>
        </is>
      </c>
      <c r="H35" s="273">
        <f>IFERROR(SUM(Bilan!H70,-Bilan!H35)*365/(SUM(,CPC!H31,CPC!H35)*1.2), 0)</f>
        <v/>
      </c>
      <c r="I35" s="273">
        <f>IFERROR(SUM(Bilan!I70,-Bilan!I35)*365/(SUM(,CPC!I31,CPC!I35)*1.2), 0)</f>
        <v/>
      </c>
      <c r="J35" s="273">
        <f>IFERROR(SUM(Bilan!J70,-Bilan!J35)*365/(SUM(,CPC!J31,CPC!J35)*1.2), 0)</f>
        <v/>
      </c>
      <c r="K35" s="273">
        <f>IFERROR(SUM(Bilan!K70,-Bilan!K35)*365/(SUM(,CPC!K31,CPC!K35)*1.2), 0)</f>
        <v/>
      </c>
      <c r="L35" s="273">
        <f>IFERROR(SUM(Bilan!L70,-Bilan!L35)*365/(SUM(,CPC!L31,CPC!L35)*1.2), 0)</f>
        <v/>
      </c>
      <c r="M35" s="273">
        <f>IFERROR(SUM(Bilan!M70,-Bilan!M35)*365/(SUM(,CPC!M31,CPC!M35)*1.2), 0)</f>
        <v/>
      </c>
    </row>
    <row r="36" ht="7.5" customHeight="1" s="374">
      <c r="H36" s="39" t="n"/>
      <c r="I36" s="39" t="n"/>
      <c r="J36" s="39" t="n"/>
      <c r="K36" s="39" t="n"/>
      <c r="L36" s="39" t="n"/>
      <c r="N36" s="4" t="n"/>
    </row>
    <row r="41" ht="10.5" customHeight="1" s="374">
      <c r="H41" s="38" t="n"/>
      <c r="I41" s="38" t="n"/>
      <c r="J41" s="38" t="n"/>
      <c r="K41" s="38" t="n"/>
      <c r="L41" s="38" t="n"/>
    </row>
  </sheetData>
  <sheetProtection selectLockedCells="0" selectUnlockedCells="0" algorithmName="SHA-512" sheet="1" objects="1" insertRows="1" insertHyperlinks="1" autoFilter="1" scenarios="1" formatColumns="1" deleteColumns="1" insertColumns="1" pivotTables="1" deleteRows="1" formatCells="1" saltValue="KyhJPggnb/nZ3WzjehluGQ==" formatRows="1" sort="1" spinCount="100000" hashValue="eJoYiQ0vGpSvN/2Ezy7CV5/jMdjMysPeiWtRJJ0TTHKBM4Wn7kEZHoyhlEVi+t8QGPS0jZl3564HB7BX/kPUJg=="/>
  <mergeCells count="1">
    <mergeCell ref="C3:M7"/>
  </mergeCells>
  <conditionalFormatting sqref="A3:A7">
    <cfRule type="containsText" priority="1" operator="containsText" dxfId="3" text="Déséquilibré">
      <formula>NOT(ISERROR(SEARCH("Déséquilibré",A3)))</formula>
    </cfRule>
  </conditionalFormatting>
  <printOptions horizontalCentered="1"/>
  <pageMargins left="0.7086614173228347" right="0.7086614173228347" top="0.7480314960629921" bottom="0.7480314960629921" header="0.3149606299212598" footer="0.3149606299212598"/>
  <pageSetup orientation="landscape" paperSize="9" scale="84"/>
</worksheet>
</file>

<file path=xl/worksheets/sheet14.xml><?xml version="1.0" encoding="utf-8"?>
<worksheet xmlns="http://schemas.openxmlformats.org/spreadsheetml/2006/main">
  <sheetPr>
    <tabColor theme="1"/>
    <outlinePr summaryBelow="1" summaryRight="1"/>
    <pageSetUpPr fitToPage="1"/>
  </sheetPr>
  <dimension ref="A1:N44"/>
  <sheetViews>
    <sheetView showGridLines="0" zoomScaleSheetLayoutView="90" workbookViewId="0">
      <selection activeCell="H14" sqref="H14"/>
    </sheetView>
  </sheetViews>
  <sheetFormatPr baseColWidth="8" defaultColWidth="11.453125" defaultRowHeight="12.5"/>
  <cols>
    <col width="11.453125" customWidth="1" style="36" min="1" max="1"/>
    <col width="47.81640625" customWidth="1" style="36" min="2" max="2"/>
    <col width="1" customWidth="1" style="374" min="3" max="3"/>
    <col hidden="1" outlineLevel="1" width="9.7265625" customWidth="1" style="36" min="4" max="6"/>
    <col hidden="1" outlineLevel="1" width="1" customWidth="1" style="374" min="7" max="7"/>
    <col collapsed="1" width="10.1796875" customWidth="1" style="36" min="8" max="8"/>
    <col width="10.1796875" customWidth="1" style="36" min="9" max="14"/>
    <col width="11.453125" customWidth="1" style="36" min="15" max="15"/>
    <col width="11.453125" customWidth="1" style="36" min="16" max="16384"/>
  </cols>
  <sheetData>
    <row r="1" ht="15.75" customFormat="1" customHeight="1" s="380">
      <c r="A1" s="79">
        <f>Couverture!G20</f>
        <v/>
      </c>
    </row>
    <row r="2" ht="13" customFormat="1" customHeight="1" s="380">
      <c r="A2" s="85">
        <f>IFERROR(MID(CELL("filename",A2),FIND("]",CELL("filename",A2))+1,255),"&lt; - &gt;")</f>
        <v/>
      </c>
    </row>
    <row r="3" ht="11.25" customFormat="1" customHeight="1" s="380">
      <c r="A3" s="99" t="n"/>
    </row>
    <row r="4" ht="11.25" customFormat="1" customHeight="1" s="380" thickBot="1">
      <c r="A4" s="99" t="n"/>
    </row>
    <row r="5" ht="11.25" customFormat="1" customHeight="1" s="380">
      <c r="A5" s="99" t="n"/>
      <c r="B5" s="385" t="inlineStr">
        <is>
          <t>ANPMExpert:
&gt; Aucune intervention n'est sollicitée sur cette feuille.</t>
        </is>
      </c>
      <c r="C5" s="386" t="n"/>
      <c r="D5" s="386" t="n"/>
      <c r="E5" s="386" t="n"/>
      <c r="F5" s="386" t="n"/>
      <c r="G5" s="386" t="n"/>
      <c r="H5" s="386" t="n"/>
      <c r="I5" s="386" t="n"/>
      <c r="J5" s="386" t="n"/>
      <c r="K5" s="386" t="n"/>
      <c r="L5" s="386" t="n"/>
      <c r="M5" s="387" t="n"/>
    </row>
    <row r="6" ht="11.25" customFormat="1" customHeight="1" s="380">
      <c r="A6" s="99" t="n"/>
      <c r="B6" s="388" t="n"/>
      <c r="M6" s="389" t="n"/>
    </row>
    <row r="7" ht="11.25" customFormat="1" customHeight="1" s="380">
      <c r="A7" s="99" t="n"/>
      <c r="B7" s="388" t="n"/>
      <c r="M7" s="389" t="n"/>
    </row>
    <row r="8" ht="11.25" customFormat="1" customHeight="1" s="380">
      <c r="A8" s="99" t="n"/>
      <c r="B8" s="388" t="n"/>
      <c r="M8" s="389" t="n"/>
    </row>
    <row r="9" ht="11.25" customFormat="1" customHeight="1" s="380" thickBot="1">
      <c r="A9" s="99" t="n"/>
      <c r="B9" s="390" t="n"/>
      <c r="C9" s="391" t="n"/>
      <c r="D9" s="391" t="n"/>
      <c r="E9" s="391" t="n"/>
      <c r="F9" s="391" t="n"/>
      <c r="G9" s="391" t="n"/>
      <c r="H9" s="391" t="n"/>
      <c r="I9" s="391" t="n"/>
      <c r="J9" s="391" t="n"/>
      <c r="K9" s="391" t="n"/>
      <c r="L9" s="391" t="n"/>
      <c r="M9" s="392" t="n"/>
    </row>
    <row r="10" ht="13" customFormat="1" customHeight="1" s="380">
      <c r="A10" s="85" t="n"/>
    </row>
    <row r="11" ht="15.75" customFormat="1" customHeight="1" s="3">
      <c r="B11" s="129" t="n"/>
      <c r="D11" s="127">
        <f>"Période historique"&amp;IF(Synthèse!D18="Création"," - Non applicable","")</f>
        <v/>
      </c>
      <c r="E11" s="128" t="n"/>
      <c r="F11" s="128" t="n"/>
      <c r="H11" s="128" t="inlineStr">
        <is>
          <t>Période prévisionnelle</t>
        </is>
      </c>
      <c r="I11" s="128" t="n"/>
      <c r="J11" s="128" t="n"/>
      <c r="K11" s="128" t="n"/>
      <c r="L11" s="128" t="n"/>
      <c r="M11" s="128" t="n"/>
    </row>
    <row r="12" ht="22.5" customFormat="1" customHeight="1" s="3">
      <c r="B12" s="100" t="inlineStr">
        <is>
          <t>TFT (en KMAD)</t>
        </is>
      </c>
      <c r="D12" s="130">
        <f>_xlfn.NUMBERVALUE(YPL1)-3</f>
        <v/>
      </c>
      <c r="E12" s="130">
        <f>D12+1</f>
        <v/>
      </c>
      <c r="F12" s="131">
        <f>E12+1</f>
        <v/>
      </c>
      <c r="H12" s="132">
        <f>_xlfn.NUMBERVALUE(YPL1)</f>
        <v/>
      </c>
      <c r="I12" s="132">
        <f>H12+1</f>
        <v/>
      </c>
      <c r="J12" s="133">
        <f>I12+1</f>
        <v/>
      </c>
      <c r="K12" s="132">
        <f>J12+1</f>
        <v/>
      </c>
      <c r="L12" s="133">
        <f>K12+1</f>
        <v/>
      </c>
      <c r="M12" s="133">
        <f>L12+1</f>
        <v/>
      </c>
    </row>
    <row r="13" ht="2.25" customHeight="1" s="374">
      <c r="B13" s="95" t="n"/>
      <c r="D13" s="87" t="n"/>
      <c r="E13" s="87" t="n"/>
      <c r="F13" s="87" t="n"/>
      <c r="H13" s="87" t="n"/>
      <c r="I13" s="87" t="n"/>
      <c r="J13" s="87" t="n"/>
      <c r="K13" s="87" t="n"/>
      <c r="L13" s="87" t="n"/>
      <c r="M13" s="87" t="n"/>
      <c r="N13" s="3" t="n"/>
    </row>
    <row r="14" ht="13" customHeight="1" s="374">
      <c r="B14" s="157" t="inlineStr">
        <is>
          <t>(+) Capacité d'autofinancement</t>
        </is>
      </c>
      <c r="D14" s="87" t="n"/>
      <c r="E14" s="87" t="n"/>
      <c r="F14" s="87" t="n"/>
      <c r="H14" s="168">
        <f>CPC!H80</f>
        <v/>
      </c>
      <c r="I14" s="168">
        <f>CPC!I80</f>
        <v/>
      </c>
      <c r="J14" s="168">
        <f>CPC!J80</f>
        <v/>
      </c>
      <c r="K14" s="168">
        <f>CPC!K80</f>
        <v/>
      </c>
      <c r="L14" s="168">
        <f>CPC!L80</f>
        <v/>
      </c>
      <c r="M14" s="168">
        <f>CPC!M80</f>
        <v/>
      </c>
      <c r="N14" s="3" t="n"/>
    </row>
    <row r="15" ht="13" customHeight="1" s="374">
      <c r="B15" s="157" t="inlineStr">
        <is>
          <t>(-) Variation du BFR global*</t>
        </is>
      </c>
      <c r="D15" s="87" t="n"/>
      <c r="E15" s="87" t="n"/>
      <c r="F15" s="87" t="n"/>
      <c r="H15" s="168">
        <f>SUM(((Bilan!H43-Bilan!H37)-(Bilan!H78-Bilan!H72)))-SUM(((Bilan!F43-Bilan!F37)-(Bilan!F78-Bilan!F72)))</f>
        <v/>
      </c>
      <c r="I15" s="168">
        <f>SUM(((Bilan!I43-Bilan!I37)-(Bilan!I78-Bilan!I72)))-SUM(((Bilan!H43-Bilan!H37)-(Bilan!H78-Bilan!H72)))</f>
        <v/>
      </c>
      <c r="J15" s="168">
        <f>SUM(((Bilan!J43-Bilan!J37)-(Bilan!J78-Bilan!J72)))-SUM(((Bilan!I43-Bilan!I37)-(Bilan!I78-Bilan!I72)))</f>
        <v/>
      </c>
      <c r="K15" s="168">
        <f>SUM(((Bilan!K43-Bilan!K37)-(Bilan!K78-Bilan!K72)))-SUM(((Bilan!J43-Bilan!J37)-(Bilan!J78-Bilan!J72)))</f>
        <v/>
      </c>
      <c r="L15" s="168">
        <f>SUM(((Bilan!L43-Bilan!L37)-(Bilan!L78-Bilan!L72)))-SUM(((Bilan!K43-Bilan!K37)-(Bilan!K78-Bilan!K72)))</f>
        <v/>
      </c>
      <c r="M15" s="168">
        <f>SUM(((Bilan!M43-Bilan!M37)-(Bilan!M78-Bilan!M72)))-SUM(((Bilan!L43-Bilan!L37)-(Bilan!L78-Bilan!L72)))</f>
        <v/>
      </c>
      <c r="N15" s="3" t="n"/>
    </row>
    <row r="16" ht="2.25" customHeight="1" s="374">
      <c r="B16" s="157" t="n"/>
      <c r="D16" s="87" t="n"/>
      <c r="E16" s="87" t="n"/>
      <c r="F16" s="87" t="n"/>
      <c r="H16" s="159" t="n"/>
      <c r="I16" s="159" t="n"/>
      <c r="J16" s="159" t="n"/>
      <c r="K16" s="159" t="n"/>
      <c r="L16" s="159" t="n"/>
      <c r="M16" s="159" t="n"/>
      <c r="N16" s="3" t="n"/>
    </row>
    <row r="17" ht="13" customHeight="1" s="374">
      <c r="B17" s="120" t="inlineStr">
        <is>
          <t>Opérationnel (a)</t>
        </is>
      </c>
      <c r="D17" s="119" t="n"/>
      <c r="E17" s="119" t="n"/>
      <c r="F17" s="119" t="n"/>
      <c r="H17" s="119">
        <f>H14-H15</f>
        <v/>
      </c>
      <c r="I17" s="119">
        <f>I14-I15</f>
        <v/>
      </c>
      <c r="J17" s="119">
        <f>J14-J15</f>
        <v/>
      </c>
      <c r="K17" s="119">
        <f>K14-K15</f>
        <v/>
      </c>
      <c r="L17" s="119">
        <f>L14-L15</f>
        <v/>
      </c>
      <c r="M17" s="119">
        <f>M14-M15</f>
        <v/>
      </c>
      <c r="N17" s="3" t="n"/>
    </row>
    <row r="18" ht="2.15" customHeight="1" s="374">
      <c r="B18" s="152" t="n"/>
      <c r="D18" s="87" t="n"/>
      <c r="E18" s="87" t="n"/>
      <c r="F18" s="87" t="n"/>
      <c r="H18" s="88" t="n"/>
      <c r="I18" s="88" t="n"/>
      <c r="J18" s="88" t="n"/>
      <c r="K18" s="88" t="n"/>
      <c r="L18" s="88" t="n"/>
      <c r="M18" s="88" t="n"/>
      <c r="N18" s="3" t="n"/>
    </row>
    <row r="19" ht="13" customHeight="1" s="374">
      <c r="B19" s="157" t="inlineStr">
        <is>
          <t>(-) Dépenses d'investissements</t>
        </is>
      </c>
      <c r="D19" s="12" t="n"/>
      <c r="E19" s="12" t="n"/>
      <c r="F19" s="12" t="n"/>
      <c r="H19" s="168">
        <f>+'Synthèse du PI'!E25</f>
        <v/>
      </c>
      <c r="I19" s="168">
        <f>+'Synthèse du PI'!F25</f>
        <v/>
      </c>
      <c r="J19" s="168">
        <f>+'Synthèse du PI'!G25</f>
        <v/>
      </c>
      <c r="K19" s="168">
        <f>+'Synthèse du PI'!H25</f>
        <v/>
      </c>
      <c r="L19" s="267" t="n"/>
      <c r="M19" s="267" t="n"/>
      <c r="N19" s="3" t="n"/>
    </row>
    <row r="20" ht="13" customHeight="1" s="374">
      <c r="B20" s="157" t="inlineStr">
        <is>
          <t>(+) Subventions d'investissement</t>
        </is>
      </c>
      <c r="D20" s="12" t="n"/>
      <c r="E20" s="12" t="n"/>
      <c r="F20" s="12" t="n"/>
      <c r="H20" s="167">
        <f>+'Mode de financement'!G26</f>
        <v/>
      </c>
      <c r="I20" s="167">
        <f>+'Mode de financement'!H26</f>
        <v/>
      </c>
      <c r="J20" s="167">
        <f>+'Mode de financement'!I26</f>
        <v/>
      </c>
      <c r="K20" s="167">
        <f>+'Mode de financement'!J26</f>
        <v/>
      </c>
      <c r="L20" s="167">
        <f>+'Mode de financement'!K26</f>
        <v/>
      </c>
      <c r="M20" s="268" t="n"/>
      <c r="N20" s="3" t="n"/>
    </row>
    <row r="21" ht="2.25" customHeight="1" s="374">
      <c r="B21" s="157" t="n"/>
      <c r="D21" s="12" t="n"/>
      <c r="E21" s="12" t="n"/>
      <c r="F21" s="12" t="n"/>
      <c r="H21" s="160" t="n"/>
      <c r="I21" s="160" t="n"/>
      <c r="J21" s="160" t="n"/>
      <c r="K21" s="160" t="n"/>
      <c r="L21" s="160" t="n"/>
      <c r="M21" s="160" t="n"/>
      <c r="N21" s="3" t="n"/>
    </row>
    <row r="22" ht="13" customHeight="1" s="374">
      <c r="B22" s="120" t="inlineStr">
        <is>
          <t>Investissement (b)</t>
        </is>
      </c>
      <c r="D22" s="119" t="n"/>
      <c r="E22" s="119" t="n"/>
      <c r="F22" s="119" t="n"/>
      <c r="H22" s="119">
        <f>H20-H19</f>
        <v/>
      </c>
      <c r="I22" s="119">
        <f>I20-I19</f>
        <v/>
      </c>
      <c r="J22" s="119">
        <f>J20-J19</f>
        <v/>
      </c>
      <c r="K22" s="119">
        <f>K20-K19</f>
        <v/>
      </c>
      <c r="L22" s="119">
        <f>L20-L19</f>
        <v/>
      </c>
      <c r="M22" s="119">
        <f>M20-M19</f>
        <v/>
      </c>
      <c r="N22" s="3" t="n"/>
    </row>
    <row r="23" ht="2.25" customHeight="1" s="374">
      <c r="B23" s="158" t="n"/>
      <c r="D23" s="12" t="n"/>
      <c r="E23" s="12" t="n"/>
      <c r="F23" s="12" t="n"/>
      <c r="H23" s="96" t="n"/>
      <c r="I23" s="96" t="n"/>
      <c r="J23" s="96" t="n"/>
      <c r="K23" s="96" t="n"/>
      <c r="L23" s="96" t="n"/>
      <c r="M23" s="96" t="n"/>
      <c r="N23" s="3" t="n"/>
    </row>
    <row r="24" ht="13" customHeight="1" s="374">
      <c r="B24" s="157" t="inlineStr">
        <is>
          <t>(-) Distribution de bénéfices</t>
        </is>
      </c>
      <c r="D24" s="87" t="n"/>
      <c r="E24" s="87" t="n"/>
      <c r="F24" s="87" t="n"/>
      <c r="H24" s="167">
        <f>SUM(Bilan!H54:H55)-SUM(Bilan!F54:F57)</f>
        <v/>
      </c>
      <c r="I24" s="167">
        <f>SUM(Bilan!I54:I55)-SUM(Bilan!H54:H57)</f>
        <v/>
      </c>
      <c r="J24" s="167">
        <f>SUM(Bilan!J54:J55)-SUM(Bilan!I54:I57)</f>
        <v/>
      </c>
      <c r="K24" s="167">
        <f>SUM(Bilan!K54:K55)-SUM(Bilan!J54:J57)</f>
        <v/>
      </c>
      <c r="L24" s="167">
        <f>SUM(Bilan!L54:L55)-SUM(Bilan!K54:K57)</f>
        <v/>
      </c>
      <c r="M24" s="167">
        <f>SUM(Bilan!M54:M55)-SUM(Bilan!L54:L57)</f>
        <v/>
      </c>
      <c r="N24" s="3" t="n"/>
    </row>
    <row r="25" ht="13" customHeight="1" s="374">
      <c r="B25" s="157" t="inlineStr">
        <is>
          <t>(+) Variation des fonds propres**</t>
        </is>
      </c>
      <c r="D25" s="87" t="n"/>
      <c r="E25" s="87" t="n"/>
      <c r="F25" s="87" t="n"/>
      <c r="H25" s="168">
        <f>SUM(Bilan!H51:H53,Bilan!H72,-Bilan!H37)-SUM(Bilan!F51:F53,Bilan!F72,-Bilan!F37)</f>
        <v/>
      </c>
      <c r="I25" s="168">
        <f>SUM(Bilan!I51:I53,Bilan!I72,-Bilan!I37)-SUM(Bilan!H51:H53,Bilan!H72,-Bilan!H37)</f>
        <v/>
      </c>
      <c r="J25" s="168">
        <f>SUM(Bilan!J51:J53,Bilan!J72,-Bilan!J37)-SUM(Bilan!I51:I53,Bilan!I72,-Bilan!I37)</f>
        <v/>
      </c>
      <c r="K25" s="168">
        <f>SUM(Bilan!K51:K53,Bilan!K72,-Bilan!K37)-SUM(Bilan!J51:J53,Bilan!J72,-Bilan!J37)</f>
        <v/>
      </c>
      <c r="L25" s="168">
        <f>SUM(Bilan!L51:L53,Bilan!L72,-Bilan!L37)-SUM(Bilan!K51:K53,Bilan!K72,-Bilan!K37)</f>
        <v/>
      </c>
      <c r="M25" s="168">
        <f>SUM(Bilan!M51:M53,Bilan!M72,-Bilan!M37)-SUM(Bilan!L51:L53,Bilan!L72,-Bilan!L37)</f>
        <v/>
      </c>
      <c r="N25" s="3" t="n"/>
    </row>
    <row r="26" ht="13" customHeight="1" s="374">
      <c r="B26" s="157" t="inlineStr">
        <is>
          <t>(-) Variation de la dette</t>
        </is>
      </c>
      <c r="D26" s="97" t="n"/>
      <c r="E26" s="97" t="n"/>
      <c r="F26" s="97" t="n"/>
      <c r="H26" s="168">
        <f>Bilan!H64-Bilan!F64</f>
        <v/>
      </c>
      <c r="I26" s="168">
        <f>Bilan!I64-Bilan!H64</f>
        <v/>
      </c>
      <c r="J26" s="168">
        <f>Bilan!J64-Bilan!I64</f>
        <v/>
      </c>
      <c r="K26" s="168">
        <f>Bilan!K64-Bilan!J64</f>
        <v/>
      </c>
      <c r="L26" s="168">
        <f>Bilan!L64-Bilan!K64</f>
        <v/>
      </c>
      <c r="M26" s="168">
        <f>Bilan!M64-Bilan!L64</f>
        <v/>
      </c>
      <c r="N26" s="3" t="n"/>
    </row>
    <row r="27" ht="2.25" customHeight="1" s="374">
      <c r="B27" s="152" t="n"/>
      <c r="D27" s="12" t="n"/>
      <c r="E27" s="12" t="n"/>
      <c r="F27" s="12" t="n"/>
      <c r="H27" s="96" t="n"/>
      <c r="I27" s="96" t="n"/>
      <c r="J27" s="96" t="n"/>
      <c r="K27" s="96" t="n"/>
      <c r="L27" s="96" t="n"/>
      <c r="M27" s="96" t="n"/>
      <c r="N27" s="3" t="n"/>
    </row>
    <row r="28" ht="13" customHeight="1" s="374">
      <c r="B28" s="120" t="inlineStr">
        <is>
          <t>Financement (c)</t>
        </is>
      </c>
      <c r="D28" s="119" t="n"/>
      <c r="E28" s="119" t="n"/>
      <c r="F28" s="119" t="n"/>
      <c r="H28" s="119">
        <f>-H24+H25-H26</f>
        <v/>
      </c>
      <c r="I28" s="119">
        <f>-I24+I25-I26</f>
        <v/>
      </c>
      <c r="J28" s="119">
        <f>-J24+J25-J26</f>
        <v/>
      </c>
      <c r="K28" s="119">
        <f>-K24+K25-K26</f>
        <v/>
      </c>
      <c r="L28" s="119">
        <f>-L24+L25-L26</f>
        <v/>
      </c>
      <c r="M28" s="119">
        <f>-M24+M25-M26</f>
        <v/>
      </c>
      <c r="N28" s="3" t="n"/>
    </row>
    <row r="29" ht="2.25" customHeight="1" s="374"/>
    <row r="30" ht="12.65" customFormat="1" customHeight="1" s="380" thickBot="1">
      <c r="A30" s="13" t="n"/>
      <c r="B30" s="116" t="inlineStr">
        <is>
          <t>Flux de trésorerie (a) + (b) + (c)</t>
        </is>
      </c>
      <c r="D30" s="117" t="n"/>
      <c r="E30" s="117" t="n"/>
      <c r="F30" s="117" t="n"/>
      <c r="H30" s="117">
        <f>SUM(H17,H22,H28)</f>
        <v/>
      </c>
      <c r="I30" s="117">
        <f>SUM(I17,I22,I28)</f>
        <v/>
      </c>
      <c r="J30" s="117">
        <f>SUM(J17,J22,J28)</f>
        <v/>
      </c>
      <c r="K30" s="117">
        <f>SUM(K17,K22,K28)</f>
        <v/>
      </c>
      <c r="L30" s="117">
        <f>SUM(L17,L22,L28)</f>
        <v/>
      </c>
      <c r="M30" s="117">
        <f>SUM(M17,M22,M28)</f>
        <v/>
      </c>
      <c r="N30" s="138" t="n"/>
    </row>
    <row r="31" ht="11.25" customHeight="1" s="374">
      <c r="B31" s="158" t="n"/>
      <c r="D31" s="12" t="n"/>
      <c r="E31" s="12" t="n"/>
      <c r="F31" s="12" t="n"/>
      <c r="H31" s="96" t="n"/>
      <c r="I31" s="96" t="n"/>
      <c r="J31" s="96" t="n"/>
      <c r="K31" s="96" t="n"/>
      <c r="L31" s="96" t="n"/>
      <c r="M31" s="96" t="n"/>
      <c r="N31" s="3" t="n"/>
    </row>
    <row r="32" ht="13" customHeight="1" s="374">
      <c r="B32" s="163" t="inlineStr">
        <is>
          <t>Trésorerie initiale</t>
        </is>
      </c>
      <c r="D32" s="162" t="n"/>
      <c r="E32" s="162" t="n"/>
      <c r="F32" s="162" t="n"/>
      <c r="H32" s="164">
        <f>SUM(Bilan!F45,-Bilan!F80)</f>
        <v/>
      </c>
      <c r="I32" s="164">
        <f>H36</f>
        <v/>
      </c>
      <c r="J32" s="164">
        <f>I36</f>
        <v/>
      </c>
      <c r="K32" s="164">
        <f>J36</f>
        <v/>
      </c>
      <c r="L32" s="164">
        <f>K36</f>
        <v/>
      </c>
      <c r="M32" s="164">
        <f>L36</f>
        <v/>
      </c>
      <c r="N32" s="3" t="n"/>
    </row>
    <row r="33" ht="2.25" customHeight="1" s="374">
      <c r="B33" s="152" t="n"/>
      <c r="D33" s="29" t="n"/>
      <c r="E33" s="29" t="n"/>
      <c r="F33" s="29" t="n"/>
      <c r="H33" s="161" t="n"/>
      <c r="I33" s="161" t="n"/>
      <c r="J33" s="161" t="n"/>
      <c r="K33" s="161" t="n"/>
      <c r="L33" s="161" t="n"/>
      <c r="M33" s="161" t="n"/>
      <c r="N33" s="3" t="n"/>
    </row>
    <row r="34" ht="13" customHeight="1" s="374">
      <c r="B34" s="165" t="inlineStr">
        <is>
          <t>Flux de trésorerie</t>
        </is>
      </c>
      <c r="D34" s="166" t="n"/>
      <c r="E34" s="166" t="n"/>
      <c r="F34" s="166" t="n"/>
      <c r="H34" s="167">
        <f>H30</f>
        <v/>
      </c>
      <c r="I34" s="167">
        <f>I30</f>
        <v/>
      </c>
      <c r="J34" s="167">
        <f>J30</f>
        <v/>
      </c>
      <c r="K34" s="167">
        <f>K30</f>
        <v/>
      </c>
      <c r="L34" s="167">
        <f>L30</f>
        <v/>
      </c>
      <c r="M34" s="167">
        <f>M30</f>
        <v/>
      </c>
      <c r="N34" s="3" t="n"/>
    </row>
    <row r="35" ht="2.25" customHeight="1" s="374">
      <c r="B35" s="152" t="n"/>
      <c r="H35" s="161" t="n"/>
      <c r="I35" s="161" t="n"/>
      <c r="J35" s="161" t="n"/>
      <c r="K35" s="161" t="n"/>
      <c r="L35" s="161" t="n"/>
      <c r="M35" s="161" t="n"/>
      <c r="N35" s="3" t="n"/>
    </row>
    <row r="36" ht="13" customHeight="1" s="374">
      <c r="B36" s="163" t="inlineStr">
        <is>
          <t>Trésorerie finale</t>
        </is>
      </c>
      <c r="D36" s="162" t="n"/>
      <c r="E36" s="162" t="n"/>
      <c r="F36" s="162" t="n"/>
      <c r="H36" s="164">
        <f>SUM(H32,H34)</f>
        <v/>
      </c>
      <c r="I36" s="164">
        <f>SUM(I32,I34)</f>
        <v/>
      </c>
      <c r="J36" s="164">
        <f>SUM(J32,J34)</f>
        <v/>
      </c>
      <c r="K36" s="164">
        <f>SUM(K32,K34)</f>
        <v/>
      </c>
      <c r="L36" s="164">
        <f>SUM(L32,L34)</f>
        <v/>
      </c>
      <c r="M36" s="164">
        <f>SUM(M32,M34)</f>
        <v/>
      </c>
      <c r="N36" s="3" t="n"/>
    </row>
    <row r="37" ht="2.25" customFormat="1" customHeight="1" s="152">
      <c r="D37" s="141" t="n"/>
      <c r="E37" s="141" t="n"/>
      <c r="F37" s="141" t="n"/>
      <c r="H37" s="169" t="n"/>
      <c r="I37" s="169" t="n"/>
      <c r="J37" s="169" t="n"/>
      <c r="K37" s="169" t="n"/>
      <c r="L37" s="169" t="n"/>
      <c r="M37" s="169" t="n"/>
      <c r="N37" s="396" t="n"/>
    </row>
    <row r="38" ht="9.75" customHeight="1" s="374">
      <c r="B38" s="170" t="inlineStr">
        <is>
          <t>* Hors comptes courants d'associés</t>
        </is>
      </c>
    </row>
    <row r="39" ht="9.75" customHeight="1" s="374">
      <c r="B39" s="170" t="inlineStr">
        <is>
          <t>** Incl. quasi fonds propres (y compris comptes courants d'associés)</t>
        </is>
      </c>
    </row>
    <row r="40" ht="26.15" customHeight="1" s="374"/>
    <row r="44">
      <c r="H44" s="52" t="n"/>
      <c r="I44" s="52" t="n"/>
      <c r="J44" s="52" t="n"/>
      <c r="K44" s="52" t="n"/>
      <c r="L44" s="52" t="n"/>
      <c r="M44" s="52" t="n"/>
      <c r="N44" s="52" t="n"/>
    </row>
  </sheetData>
  <sheetProtection selectLockedCells="0" selectUnlockedCells="0" algorithmName="SHA-512" sheet="1" objects="1" insertRows="1" insertHyperlinks="1" autoFilter="1" scenarios="1" formatColumns="1" deleteColumns="1" insertColumns="1" pivotTables="1" deleteRows="1" formatCells="1" saltValue="FbzdP5uMHl1+6ERCJI6Gig==" formatRows="1" sort="1" spinCount="100000" hashValue="XzResMDquKTQPh5V4Yt137yOWlNvlpNcYEToXlmPEb1Xr0H9BxTCNsxdFGwKrKaim7+P+IqiYgDFn9jToCzmDQ=="/>
  <mergeCells count="1">
    <mergeCell ref="B5:M9"/>
  </mergeCells>
  <conditionalFormatting sqref="A3:A9">
    <cfRule type="containsText" priority="13" operator="containsText" dxfId="3" text="Déséquilibré">
      <formula>NOT(ISERROR(SEARCH("Déséquilibré",A3)))</formula>
    </cfRule>
  </conditionalFormatting>
  <conditionalFormatting sqref="D17:F17">
    <cfRule type="expression" priority="10" dxfId="1">
      <formula>D$13=1</formula>
    </cfRule>
  </conditionalFormatting>
  <conditionalFormatting sqref="D22:F22">
    <cfRule type="expression" priority="7" dxfId="1">
      <formula>D$13=1</formula>
    </cfRule>
  </conditionalFormatting>
  <conditionalFormatting sqref="D28:F30">
    <cfRule type="expression" priority="1" dxfId="1">
      <formula>D$13=1</formula>
    </cfRule>
  </conditionalFormatting>
  <conditionalFormatting sqref="H17:M17">
    <cfRule type="expression" priority="12" dxfId="1">
      <formula>H$13</formula>
    </cfRule>
  </conditionalFormatting>
  <conditionalFormatting sqref="H22:M22">
    <cfRule type="expression" priority="9" dxfId="1">
      <formula>H$13</formula>
    </cfRule>
  </conditionalFormatting>
  <conditionalFormatting sqref="H28:M28">
    <cfRule type="expression" priority="6" dxfId="1">
      <formula>H$13</formula>
    </cfRule>
  </conditionalFormatting>
  <conditionalFormatting sqref="H30:M30">
    <cfRule type="expression" priority="3" dxfId="1">
      <formula>H$13</formula>
    </cfRule>
  </conditionalFormatting>
  <printOptions horizontalCentered="1"/>
  <pageMargins left="0.7086614173228347" right="0.7086614173228347" top="0.7480314960629921" bottom="0.7480314960629921" header="0.3149606299212598" footer="0.3149606299212598"/>
  <pageSetup orientation="landscape" paperSize="9"/>
</worksheet>
</file>

<file path=xl/worksheets/sheet15.xml><?xml version="1.0" encoding="utf-8"?>
<worksheet xmlns="http://schemas.openxmlformats.org/spreadsheetml/2006/main">
  <sheetPr>
    <tabColor theme="1"/>
    <outlinePr summaryBelow="1" summaryRight="1"/>
    <pageSetUpPr fitToPage="1"/>
  </sheetPr>
  <dimension ref="A1:M26"/>
  <sheetViews>
    <sheetView showGridLines="0" zoomScale="70" zoomScaleNormal="70" zoomScaleSheetLayoutView="90" zoomScalePageLayoutView="90" workbookViewId="0">
      <selection activeCell="A2" sqref="A2"/>
    </sheetView>
  </sheetViews>
  <sheetFormatPr baseColWidth="8" defaultColWidth="11.453125" defaultRowHeight="12.5"/>
  <cols>
    <col width="3.7265625" customWidth="1" style="89" min="1" max="1"/>
    <col width="28.1796875" customWidth="1" style="89" min="2" max="2"/>
    <col width="1" customWidth="1" style="89" min="3" max="3"/>
    <col hidden="1" outlineLevel="1" width="11.7265625" customWidth="1" style="89" min="4" max="6"/>
    <col hidden="1" outlineLevel="1" width="1" customWidth="1" style="89" min="7" max="7"/>
    <col collapsed="1" width="11.7265625" customWidth="1" style="89" min="8" max="8"/>
    <col width="11.7265625" customWidth="1" style="89" min="9" max="13"/>
    <col width="11.453125" customWidth="1" style="89" min="14" max="14"/>
    <col width="11.453125" customWidth="1" style="89" min="15" max="16384"/>
  </cols>
  <sheetData>
    <row r="1" ht="15.75" customFormat="1" customHeight="1" s="380">
      <c r="A1" s="79">
        <f>Couverture!G20</f>
        <v/>
      </c>
    </row>
    <row r="2" ht="13" customFormat="1" customHeight="1" s="380">
      <c r="A2" s="85">
        <f>IFERROR(MID(CELL("filename",A2),FIND("]",CELL("filename",A2))+1,255),"&lt; - &gt;")</f>
        <v/>
      </c>
    </row>
    <row r="3" ht="11.25" customFormat="1" customHeight="1" s="380">
      <c r="A3" s="99" t="n"/>
    </row>
    <row r="4" ht="11.25" customFormat="1" customHeight="1" s="380" thickBot="1">
      <c r="A4" s="99" t="n"/>
    </row>
    <row r="5" ht="11.25" customFormat="1" customHeight="1" s="380">
      <c r="A5" s="99" t="n"/>
      <c r="B5" s="385" t="inlineStr">
        <is>
          <t>ANPMExpert:
&gt; Aucune intervention n'est sollicitée sur cette feuille.</t>
        </is>
      </c>
      <c r="C5" s="386" t="n"/>
      <c r="D5" s="386" t="n"/>
      <c r="E5" s="386" t="n"/>
      <c r="F5" s="386" t="n"/>
      <c r="G5" s="386" t="n"/>
      <c r="H5" s="386" t="n"/>
      <c r="I5" s="386" t="n"/>
      <c r="J5" s="386" t="n"/>
      <c r="K5" s="386" t="n"/>
      <c r="L5" s="386" t="n"/>
      <c r="M5" s="387" t="n"/>
    </row>
    <row r="6" ht="11.25" customFormat="1" customHeight="1" s="380">
      <c r="A6" s="99" t="n"/>
      <c r="B6" s="388" t="n"/>
      <c r="M6" s="389" t="n"/>
    </row>
    <row r="7" ht="11.25" customFormat="1" customHeight="1" s="380">
      <c r="A7" s="99" t="n"/>
      <c r="B7" s="388" t="n"/>
      <c r="M7" s="389" t="n"/>
    </row>
    <row r="8" ht="11.25" customFormat="1" customHeight="1" s="380">
      <c r="A8" s="99" t="n"/>
      <c r="B8" s="388" t="n"/>
      <c r="M8" s="389" t="n"/>
    </row>
    <row r="9" ht="11.25" customFormat="1" customHeight="1" s="380" thickBot="1">
      <c r="A9" s="99" t="n"/>
      <c r="B9" s="390" t="n"/>
      <c r="C9" s="391" t="n"/>
      <c r="D9" s="391" t="n"/>
      <c r="E9" s="391" t="n"/>
      <c r="F9" s="391" t="n"/>
      <c r="G9" s="391" t="n"/>
      <c r="H9" s="391" t="n"/>
      <c r="I9" s="391" t="n"/>
      <c r="J9" s="391" t="n"/>
      <c r="K9" s="391" t="n"/>
      <c r="L9" s="391" t="n"/>
      <c r="M9" s="392" t="n"/>
    </row>
    <row r="10" ht="13" customFormat="1" customHeight="1" s="380">
      <c r="A10" s="85" t="n"/>
    </row>
    <row r="11" ht="13" customHeight="1" s="374">
      <c r="A11" s="90" t="n"/>
      <c r="C11" s="91" t="n"/>
      <c r="D11" s="11" t="n"/>
    </row>
    <row r="12" ht="13" customHeight="1" s="374">
      <c r="B12" s="11" t="n"/>
      <c r="C12" s="11" t="n"/>
      <c r="D12" s="11" t="n"/>
    </row>
    <row r="13" ht="15.75" customFormat="1" customHeight="1" s="3">
      <c r="B13" s="129" t="n"/>
      <c r="D13" s="127">
        <f>"Période historique"&amp;IF(Synthèse!D20="Création"," - Non applicable","")</f>
        <v/>
      </c>
      <c r="E13" s="128" t="n"/>
      <c r="F13" s="128" t="n"/>
      <c r="H13" s="128" t="inlineStr">
        <is>
          <t>Période prévisionnelle</t>
        </is>
      </c>
      <c r="I13" s="128" t="n"/>
      <c r="J13" s="128" t="n"/>
      <c r="K13" s="128" t="n"/>
      <c r="L13" s="128" t="n"/>
      <c r="M13" s="128" t="n"/>
    </row>
    <row r="14" ht="22.5" customFormat="1" customHeight="1" s="3">
      <c r="B14" s="100" t="inlineStr">
        <is>
          <t>Variation du BFR (en KMAD)</t>
        </is>
      </c>
      <c r="D14" s="130">
        <f>_xlfn.NUMBERVALUE(YPL1)-3</f>
        <v/>
      </c>
      <c r="E14" s="130">
        <f>D14+1</f>
        <v/>
      </c>
      <c r="F14" s="131">
        <f>E14+1</f>
        <v/>
      </c>
      <c r="H14" s="132">
        <f>_xlfn.NUMBERVALUE(YPL1)</f>
        <v/>
      </c>
      <c r="I14" s="132">
        <f>H14+1</f>
        <v/>
      </c>
      <c r="J14" s="133">
        <f>I14+1</f>
        <v/>
      </c>
      <c r="K14" s="132">
        <f>J14+1</f>
        <v/>
      </c>
      <c r="L14" s="133">
        <f>K14+1</f>
        <v/>
      </c>
      <c r="M14" s="133">
        <f>L14+1</f>
        <v/>
      </c>
    </row>
    <row r="15" ht="2.25" customHeight="1" s="374"/>
    <row r="16" ht="12.65" customHeight="1" s="374">
      <c r="B16" s="152" t="inlineStr">
        <is>
          <t>Actif circulant 1</t>
        </is>
      </c>
      <c r="C16" s="92" t="n"/>
      <c r="D16" s="261">
        <f>SUM(Bilan!D43,-Bilan!D41,-Bilan!D40,-Bilan!D37)</f>
        <v/>
      </c>
      <c r="E16" s="261">
        <f>SUM(Bilan!E43,-Bilan!E41,-Bilan!E40,-Bilan!E37)</f>
        <v/>
      </c>
      <c r="F16" s="261">
        <f>SUM(Bilan!F43,-Bilan!F41,-Bilan!F40,-Bilan!F37)</f>
        <v/>
      </c>
      <c r="G16" s="143" t="n"/>
      <c r="H16" s="261">
        <f>SUM(Bilan!H43,-Bilan!H41,-Bilan!H40,-Bilan!H37)</f>
        <v/>
      </c>
      <c r="I16" s="261">
        <f>SUM(Bilan!I43,-Bilan!I41,-Bilan!I40,-Bilan!I37)</f>
        <v/>
      </c>
      <c r="J16" s="261">
        <f>SUM(Bilan!J43,-Bilan!J41,-Bilan!J40,-Bilan!J37)</f>
        <v/>
      </c>
      <c r="K16" s="261">
        <f>SUM(Bilan!K43,-Bilan!K41,-Bilan!K40,-Bilan!K37)</f>
        <v/>
      </c>
      <c r="L16" s="261">
        <f>SUM(Bilan!L43,-Bilan!L41,-Bilan!L40,-Bilan!L37)</f>
        <v/>
      </c>
      <c r="M16" s="261">
        <f>SUM(Bilan!M43,-Bilan!M41,-Bilan!M40,-Bilan!M37)</f>
        <v/>
      </c>
    </row>
    <row r="17" ht="12.65" customHeight="1" s="374">
      <c r="B17" s="152" t="inlineStr">
        <is>
          <t>Passif circulant 2</t>
        </is>
      </c>
      <c r="C17" s="92" t="n"/>
      <c r="D17" s="261">
        <f>SUM(Bilan!D78,-Bilan!D76,-Bilan!D75,-Bilan!D72)</f>
        <v/>
      </c>
      <c r="E17" s="261">
        <f>SUM(Bilan!E78,-Bilan!E76,-Bilan!E75,-Bilan!E72)</f>
        <v/>
      </c>
      <c r="F17" s="261">
        <f>SUM(Bilan!F78,-Bilan!F76,-Bilan!F75,-Bilan!F72)</f>
        <v/>
      </c>
      <c r="G17" s="143" t="n"/>
      <c r="H17" s="261">
        <f>SUM(Bilan!H78,-Bilan!H76,-Bilan!H75,-Bilan!H72)</f>
        <v/>
      </c>
      <c r="I17" s="261">
        <f>SUM(Bilan!I78,-Bilan!I76,-Bilan!I75,-Bilan!I72)</f>
        <v/>
      </c>
      <c r="J17" s="261">
        <f>SUM(Bilan!J78,-Bilan!J76,-Bilan!J75,-Bilan!J72)</f>
        <v/>
      </c>
      <c r="K17" s="261">
        <f>SUM(Bilan!K78,-Bilan!K76,-Bilan!K75,-Bilan!K72)</f>
        <v/>
      </c>
      <c r="L17" s="261">
        <f>SUM(Bilan!L78,-Bilan!L76,-Bilan!L75,-Bilan!L72)</f>
        <v/>
      </c>
      <c r="M17" s="261">
        <f>SUM(Bilan!M78,-Bilan!M76,-Bilan!M75,-Bilan!M72)</f>
        <v/>
      </c>
    </row>
    <row r="18" ht="2.25" customHeight="1" s="374">
      <c r="B18" s="152" t="n"/>
      <c r="D18" s="143" t="n"/>
      <c r="E18" s="143" t="n"/>
      <c r="F18" s="143" t="n"/>
      <c r="G18" s="143" t="n"/>
      <c r="H18" s="143" t="n"/>
      <c r="I18" s="143" t="n"/>
      <c r="J18" s="143" t="n"/>
      <c r="K18" s="143" t="n"/>
      <c r="L18" s="143" t="n"/>
      <c r="M18" s="143" t="n"/>
    </row>
    <row r="19" ht="12.65" customHeight="1" s="374">
      <c r="B19" s="118" t="inlineStr">
        <is>
          <t>BFR</t>
        </is>
      </c>
      <c r="D19" s="119">
        <f>SUM(D16,-D17)</f>
        <v/>
      </c>
      <c r="E19" s="119">
        <f>SUM(E16,-E17)</f>
        <v/>
      </c>
      <c r="F19" s="119">
        <f>SUM(F16,-F17)</f>
        <v/>
      </c>
      <c r="H19" s="119">
        <f>SUM(H16,-H17)</f>
        <v/>
      </c>
      <c r="I19" s="119">
        <f>SUM(I16,-I17)</f>
        <v/>
      </c>
      <c r="J19" s="119">
        <f>SUM(J16,-J17)</f>
        <v/>
      </c>
      <c r="K19" s="119">
        <f>SUM(K16,-K17)</f>
        <v/>
      </c>
      <c r="L19" s="119">
        <f>SUM(L16,-L17)</f>
        <v/>
      </c>
      <c r="M19" s="119">
        <f>SUM(M16,-M17)</f>
        <v/>
      </c>
    </row>
    <row r="20" ht="2.25" customFormat="1" customHeight="1" s="152">
      <c r="B20" s="396" t="n"/>
      <c r="C20" s="396" t="n"/>
      <c r="D20" s="101" t="n"/>
      <c r="E20" s="101" t="n"/>
      <c r="F20" s="101" t="n"/>
      <c r="G20" s="396" t="n"/>
      <c r="H20" s="101" t="n"/>
      <c r="I20" s="101" t="n"/>
      <c r="J20" s="101" t="n"/>
      <c r="K20" s="101" t="n"/>
      <c r="L20" s="101" t="n"/>
      <c r="M20" s="101" t="n"/>
    </row>
    <row r="21" ht="12.65" customHeight="1" s="374">
      <c r="B21" s="152" t="inlineStr">
        <is>
          <t>Var. BFR</t>
        </is>
      </c>
      <c r="D21" s="171" t="n"/>
      <c r="E21" s="261">
        <f>E19-D19</f>
        <v/>
      </c>
      <c r="F21" s="261">
        <f>F19-E19</f>
        <v/>
      </c>
      <c r="G21" s="143" t="n"/>
      <c r="H21" s="261">
        <f>H19-F19</f>
        <v/>
      </c>
      <c r="I21" s="261">
        <f>I19-H19</f>
        <v/>
      </c>
      <c r="J21" s="261">
        <f>J19-I19</f>
        <v/>
      </c>
      <c r="K21" s="261">
        <f>K19-J19</f>
        <v/>
      </c>
      <c r="L21" s="261">
        <f>L19-K19</f>
        <v/>
      </c>
      <c r="M21" s="261">
        <f>M19-L19</f>
        <v/>
      </c>
    </row>
    <row r="22" ht="2.25" customFormat="1" customHeight="1" s="152">
      <c r="D22" s="101" t="n"/>
      <c r="E22" s="101" t="n"/>
      <c r="F22" s="101" t="n"/>
      <c r="G22" s="101" t="n"/>
      <c r="H22" s="101" t="n"/>
      <c r="I22" s="101" t="n"/>
      <c r="J22" s="101" t="n"/>
      <c r="K22" s="101" t="n"/>
      <c r="L22" s="101" t="n"/>
      <c r="M22" s="101" t="n"/>
    </row>
    <row r="23" ht="12.65" customHeight="1" s="374" thickBot="1">
      <c r="B23" s="116" t="inlineStr">
        <is>
          <t>Var. BFR cumulé</t>
        </is>
      </c>
      <c r="D23" s="156" t="n"/>
      <c r="E23" s="156" t="n"/>
      <c r="F23" s="156" t="n"/>
      <c r="H23" s="117">
        <f>SUM($H$21:H21)</f>
        <v/>
      </c>
      <c r="I23" s="117">
        <f>SUM($H$21:I21)</f>
        <v/>
      </c>
      <c r="J23" s="117">
        <f>SUM($H$21:J21)</f>
        <v/>
      </c>
      <c r="K23" s="117">
        <f>SUM($H$21:K21)</f>
        <v/>
      </c>
      <c r="L23" s="117">
        <f>SUM($H$21:L21)</f>
        <v/>
      </c>
      <c r="M23" s="117">
        <f>SUM($H$21:M21)</f>
        <v/>
      </c>
    </row>
    <row r="24" ht="2.25" customHeight="1" s="374"/>
    <row r="25" ht="9.75" customHeight="1" s="374">
      <c r="B25" s="155" t="inlineStr">
        <is>
          <t>1  Actif circulant : diminué des titres et autres valeurs de placement et des écarts de conversion</t>
        </is>
      </c>
      <c r="C25" s="93" t="n"/>
      <c r="D25" s="93" t="n"/>
      <c r="E25" s="93" t="n"/>
      <c r="F25" s="93" t="n"/>
      <c r="G25" s="93" t="n"/>
      <c r="H25" s="93" t="n"/>
      <c r="I25" s="94" t="n"/>
    </row>
    <row r="26" ht="9.75" customHeight="1" s="374">
      <c r="B26" s="155" t="inlineStr">
        <is>
          <t>2  Passif circulant : diminué des comptes d'associés, des écarts de conversion et des autres provisions</t>
        </is>
      </c>
      <c r="C26" s="93" t="n"/>
      <c r="D26" s="93" t="n"/>
      <c r="E26" s="93" t="n"/>
      <c r="F26" s="93" t="n"/>
      <c r="G26" s="93" t="n"/>
      <c r="H26" s="93" t="n"/>
      <c r="I26" s="94" t="n"/>
    </row>
    <row r="27" ht="23.25" customHeight="1" s="374"/>
  </sheetData>
  <sheetProtection selectLockedCells="0" selectUnlockedCells="0" algorithmName="SHA-512" sheet="1" objects="1" insertRows="1" insertHyperlinks="1" autoFilter="1" scenarios="1" formatColumns="1" deleteColumns="1" insertColumns="1" pivotTables="1" deleteRows="1" formatCells="1" saltValue="qAv9we14O8HvH8q5cEJGAg==" formatRows="1" sort="1" spinCount="100000" hashValue="E81BpoizbQUSLpSm/oLDwFr1Fs4VdgSEKla0iO68tTiosTItH/u5qdnjF1WOqgto4lxwEmgpR/97fF2RfBmlLg=="/>
  <mergeCells count="1">
    <mergeCell ref="B5:M9"/>
  </mergeCells>
  <conditionalFormatting sqref="A3:A9">
    <cfRule type="containsText" priority="5" operator="containsText" dxfId="3" text="Déséquilibré">
      <formula>NOT(ISERROR(SEARCH("Déséquilibré",A3)))</formula>
    </cfRule>
  </conditionalFormatting>
  <conditionalFormatting sqref="D19:F20">
    <cfRule type="expression" priority="1" dxfId="1">
      <formula>D$51=1</formula>
    </cfRule>
  </conditionalFormatting>
  <conditionalFormatting sqref="D23:F23">
    <cfRule type="expression" priority="3" dxfId="1">
      <formula>D$52=1</formula>
    </cfRule>
  </conditionalFormatting>
  <conditionalFormatting sqref="E21:F22 H21:M22">
    <cfRule type="cellIs" priority="7" operator="lessThan" dxfId="7">
      <formula>0</formula>
    </cfRule>
  </conditionalFormatting>
  <printOptions horizontalCentered="1"/>
  <pageMargins left="0.7086614173228347" right="0.7086614173228347" top="0.7480314960629921" bottom="0.7480314960629921" header="0.3149606299212598" footer="0.3149606299212598"/>
  <pageSetup orientation="landscape" paperSize="9" scale="93"/>
</worksheet>
</file>

<file path=xl/worksheets/sheet16.xml><?xml version="1.0" encoding="utf-8"?>
<worksheet xmlns="http://schemas.openxmlformats.org/spreadsheetml/2006/main">
  <sheetPr>
    <tabColor theme="1"/>
    <outlinePr summaryBelow="1" summaryRight="1"/>
    <pageSetUpPr fitToPage="1"/>
  </sheetPr>
  <dimension ref="A1:M32"/>
  <sheetViews>
    <sheetView showGridLines="0" tabSelected="1" topLeftCell="A5" zoomScale="70" zoomScaleNormal="70" workbookViewId="0">
      <selection activeCell="Q10" sqref="Q10"/>
    </sheetView>
  </sheetViews>
  <sheetFormatPr baseColWidth="8" defaultColWidth="11.453125" defaultRowHeight="12.5"/>
  <cols>
    <col width="3.7265625" customWidth="1" style="36" min="1" max="1"/>
    <col width="34.54296875" customWidth="1" style="36" min="2" max="2"/>
    <col width="1.1796875" customWidth="1" style="374" min="3" max="7"/>
    <col width="9.54296875" customWidth="1" style="36" min="8" max="13"/>
    <col width="11.453125" customWidth="1" style="36" min="14" max="14"/>
    <col width="11.453125" customWidth="1" style="36" min="15" max="16384"/>
  </cols>
  <sheetData>
    <row r="1" ht="15.75" customFormat="1" customHeight="1" s="380">
      <c r="A1" s="79">
        <f>Couverture!G20</f>
        <v/>
      </c>
    </row>
    <row r="2" ht="13" customFormat="1" customHeight="1" s="380">
      <c r="A2" s="85">
        <f>IFERROR(MID(CELL("filename",A2),FIND("]",CELL("filename",A2))+1,255),"&lt; - &gt;")</f>
        <v/>
      </c>
    </row>
    <row r="3" ht="11.25" customFormat="1" customHeight="1" s="380" thickBot="1">
      <c r="A3" s="99" t="n"/>
    </row>
    <row r="4" ht="11.25" customFormat="1" customHeight="1" s="380">
      <c r="A4" s="99" t="n"/>
      <c r="D4" s="385" t="inlineStr">
        <is>
          <t>ANPMExpert:
&gt; Aucune intervention n'est sollicitée sur cette feuille.</t>
        </is>
      </c>
      <c r="E4" s="386" t="n"/>
      <c r="F4" s="386" t="n"/>
      <c r="G4" s="386" t="n"/>
      <c r="H4" s="386" t="n"/>
      <c r="I4" s="386" t="n"/>
      <c r="J4" s="386" t="n"/>
      <c r="K4" s="386" t="n"/>
      <c r="L4" s="386" t="n"/>
      <c r="M4" s="387" t="n"/>
    </row>
    <row r="5" ht="11.25" customFormat="1" customHeight="1" s="380">
      <c r="A5" s="99" t="n"/>
      <c r="D5" s="388" t="n"/>
      <c r="M5" s="389" t="n"/>
    </row>
    <row r="6" ht="11.25" customFormat="1" customHeight="1" s="380">
      <c r="A6" s="99" t="n"/>
      <c r="D6" s="388" t="n"/>
      <c r="M6" s="389" t="n"/>
    </row>
    <row r="7" ht="11.25" customFormat="1" customHeight="1" s="380">
      <c r="A7" s="99" t="n"/>
      <c r="D7" s="388" t="n"/>
      <c r="M7" s="389" t="n"/>
    </row>
    <row r="8" ht="11.25" customFormat="1" customHeight="1" s="380" thickBot="1">
      <c r="A8" s="99" t="n"/>
      <c r="D8" s="390" t="n"/>
      <c r="E8" s="391" t="n"/>
      <c r="F8" s="391" t="n"/>
      <c r="G8" s="391" t="n"/>
      <c r="H8" s="391" t="n"/>
      <c r="I8" s="391" t="n"/>
      <c r="J8" s="391" t="n"/>
      <c r="K8" s="391" t="n"/>
      <c r="L8" s="391" t="n"/>
      <c r="M8" s="392" t="n"/>
    </row>
    <row r="9" ht="13" customFormat="1" customHeight="1" s="380">
      <c r="A9" s="85" t="n"/>
    </row>
    <row r="10" ht="15.75" customFormat="1" customHeight="1" s="3">
      <c r="B10" s="129" t="n"/>
      <c r="H10" s="128" t="inlineStr">
        <is>
          <t>Période prévisionnelle</t>
        </is>
      </c>
      <c r="I10" s="128" t="n"/>
      <c r="J10" s="128" t="n"/>
      <c r="K10" s="128" t="n"/>
      <c r="L10" s="128" t="n"/>
      <c r="M10" s="128" t="n"/>
    </row>
    <row r="11" ht="22.5" customFormat="1" customHeight="1" s="3">
      <c r="B11" s="100" t="inlineStr">
        <is>
          <t>FTD (en KMAD)</t>
        </is>
      </c>
      <c r="H11" s="132">
        <f>_xlfn.NUMBERVALUE(YPL1)</f>
        <v/>
      </c>
      <c r="I11" s="132">
        <f>H11+1</f>
        <v/>
      </c>
      <c r="J11" s="133">
        <f>I11+1</f>
        <v/>
      </c>
      <c r="K11" s="132">
        <f>J11+1</f>
        <v/>
      </c>
      <c r="L11" s="133">
        <f>K11+1</f>
        <v/>
      </c>
      <c r="M11" s="133">
        <f>L11+1</f>
        <v/>
      </c>
    </row>
    <row r="12" ht="2.25" customHeight="1" s="374"/>
    <row r="13" ht="12.65" customHeight="1" s="374">
      <c r="B13" s="152" t="inlineStr">
        <is>
          <t>Résultat d'exploitation*</t>
        </is>
      </c>
      <c r="H13" s="287">
        <f>' 2 ((A ne pas supprimer)'!H34-' 2 ((A ne pas supprimer)'!H24</f>
        <v/>
      </c>
      <c r="I13" s="287">
        <f>' 2 ((A ne pas supprimer)'!I34-' 2 ((A ne pas supprimer)'!I24</f>
        <v/>
      </c>
      <c r="J13" s="287">
        <f>' 2 ((A ne pas supprimer)'!J34-' 2 ((A ne pas supprimer)'!J24</f>
        <v/>
      </c>
      <c r="K13" s="287">
        <f>' 2 ((A ne pas supprimer)'!K34-' 2 ((A ne pas supprimer)'!K24</f>
        <v/>
      </c>
      <c r="L13" s="287">
        <f>' 2 ((A ne pas supprimer)'!L34-' 2 ((A ne pas supprimer)'!L24</f>
        <v/>
      </c>
      <c r="M13" s="287">
        <f>' 2 ((A ne pas supprimer)'!M34-' 2 ((A ne pas supprimer)'!M24</f>
        <v/>
      </c>
    </row>
    <row r="14" ht="12.65" customHeight="1" s="374">
      <c r="B14" s="152" t="inlineStr">
        <is>
          <t>IS théorique / Résultat d'exploitation</t>
        </is>
      </c>
      <c r="H14" s="287">
        <f>IF(H13&lt;0,0.5%*' 2 ((A ne pas supprimer)'!H16,IF(H13&lt;'1 (A ne pas supprimer)'!$E$46,'1 (A ne pas supprimer)'!F46*H13,IF(H13&lt;'1 (A ne pas supprimer)'!$E$47,'1 (A ne pas supprimer)'!F47*H13,IF(H13&lt;'1 (A ne pas supprimer)'!$E$48,'1 (A ne pas supprimer)'!F48*H13,'1 (A ne pas supprimer)'!F49*H13))))</f>
        <v/>
      </c>
      <c r="I14" s="287">
        <f>IF(I13&lt;0,0.5%*' 2 ((A ne pas supprimer)'!I16,IF(I13&lt;'1 (A ne pas supprimer)'!$E$46,'1 (A ne pas supprimer)'!G46*I13,IF(I13&lt;'1 (A ne pas supprimer)'!$E$47,'1 (A ne pas supprimer)'!G47*I13,IF(I13&lt;'1 (A ne pas supprimer)'!$E$48,'1 (A ne pas supprimer)'!G48*I13,'1 (A ne pas supprimer)'!G49*I13))))</f>
        <v/>
      </c>
      <c r="J14" s="287">
        <f>IF(J13&lt;0,0.5%*' 2 ((A ne pas supprimer)'!J16,IF(J13&lt;'1 (A ne pas supprimer)'!$E$46,'1 (A ne pas supprimer)'!H46*J13,IF(J13&lt;'1 (A ne pas supprimer)'!$E$47,'1 (A ne pas supprimer)'!H47*J13,IF(J13&lt;'1 (A ne pas supprimer)'!$E$48,'1 (A ne pas supprimer)'!H48*J13,'1 (A ne pas supprimer)'!H49*J13))))</f>
        <v/>
      </c>
      <c r="K14" s="287">
        <f>IF(K13&lt;0,0.5%*' 2 ((A ne pas supprimer)'!K16,IF(K13&lt;'1 (A ne pas supprimer)'!$E$46,'1 (A ne pas supprimer)'!I46*K13,IF(K13&lt;'1 (A ne pas supprimer)'!$E$47,'1 (A ne pas supprimer)'!I47*K13,IF(K13&lt;'1 (A ne pas supprimer)'!$E$48,'1 (A ne pas supprimer)'!I48*K13,'1 (A ne pas supprimer)'!I49*K13))))</f>
        <v/>
      </c>
      <c r="L14" s="287">
        <f>IF(L13&lt;0,0.5%*' 2 ((A ne pas supprimer)'!L16,IF(L13&lt;'1 (A ne pas supprimer)'!$E$46,'1 (A ne pas supprimer)'!J46*L13,IF(L13&lt;'1 (A ne pas supprimer)'!$E$47,'1 (A ne pas supprimer)'!J47*L13,IF(L13&lt;'1 (A ne pas supprimer)'!$E$48,'1 (A ne pas supprimer)'!J48*L13,'1 (A ne pas supprimer)'!J49*L13))))</f>
        <v/>
      </c>
      <c r="M14" s="287">
        <f>IF(M13&lt;0,0.5%*' 2 ((A ne pas supprimer)'!M16,IF(M13&lt;'1 (A ne pas supprimer)'!$E$46,'1 (A ne pas supprimer)'!K46*M13,IF(M13&lt;'1 (A ne pas supprimer)'!$E$47,'1 (A ne pas supprimer)'!K47*M13,IF(M13&lt;'1 (A ne pas supprimer)'!$E$48,'1 (A ne pas supprimer)'!K48*M13,'1 (A ne pas supprimer)'!K49*M13))))</f>
        <v/>
      </c>
    </row>
    <row r="15" ht="12.65" customHeight="1" s="374">
      <c r="B15" s="176" t="inlineStr">
        <is>
          <t>Résultat d'exploitation, net d'IS</t>
        </is>
      </c>
      <c r="H15" s="175">
        <f>H13-H14</f>
        <v/>
      </c>
      <c r="I15" s="175">
        <f>+I13-I14</f>
        <v/>
      </c>
      <c r="J15" s="175">
        <f>+J13-J14</f>
        <v/>
      </c>
      <c r="K15" s="175">
        <f>+K13-K14</f>
        <v/>
      </c>
      <c r="L15" s="175">
        <f>+L13-L14</f>
        <v/>
      </c>
      <c r="M15" s="175">
        <f>+M13-M14</f>
        <v/>
      </c>
    </row>
    <row r="16" ht="2.15" customHeight="1" s="374">
      <c r="B16" s="152" t="n"/>
      <c r="H16" s="172" t="n"/>
      <c r="I16" s="172" t="n"/>
      <c r="J16" s="172" t="n"/>
      <c r="K16" s="172" t="n"/>
      <c r="L16" s="172" t="n"/>
      <c r="M16" s="172" t="n"/>
    </row>
    <row r="17" ht="12.65" customHeight="1" s="374">
      <c r="B17" s="152" t="inlineStr">
        <is>
          <t>Amortissements</t>
        </is>
      </c>
      <c r="H17" s="284">
        <f>' 2 ((A ne pas supprimer)'!H30</f>
        <v/>
      </c>
      <c r="I17" s="284">
        <f>' 2 ((A ne pas supprimer)'!I30</f>
        <v/>
      </c>
      <c r="J17" s="284">
        <f>' 2 ((A ne pas supprimer)'!J30</f>
        <v/>
      </c>
      <c r="K17" s="284">
        <f>' 2 ((A ne pas supprimer)'!K30</f>
        <v/>
      </c>
      <c r="L17" s="284">
        <f>' 2 ((A ne pas supprimer)'!L30</f>
        <v/>
      </c>
      <c r="M17" s="284">
        <f>' 2 ((A ne pas supprimer)'!M30</f>
        <v/>
      </c>
    </row>
    <row r="18" ht="12.65" customHeight="1" s="374">
      <c r="B18" s="152" t="inlineStr">
        <is>
          <t>Investissements</t>
        </is>
      </c>
      <c r="H18" s="285">
        <f>'Synthèse du PI'!E25</f>
        <v/>
      </c>
      <c r="I18" s="285">
        <f>'Synthèse du PI'!F25</f>
        <v/>
      </c>
      <c r="J18" s="285">
        <f>'Synthèse du PI'!G25</f>
        <v/>
      </c>
      <c r="K18" s="285">
        <f>'Synthèse du PI'!H25</f>
        <v/>
      </c>
      <c r="L18" s="171" t="n"/>
      <c r="M18" s="283" t="n"/>
    </row>
    <row r="19" ht="12.65" customHeight="1" s="374">
      <c r="B19" s="152" t="inlineStr">
        <is>
          <t>Variation de BFR**</t>
        </is>
      </c>
      <c r="H19" s="286">
        <f>IFERROR('Variation du BFR'!H21*(' 2 ((A ne pas supprimer)'!H16/CPC!H20), 0)</f>
        <v/>
      </c>
      <c r="I19" s="286">
        <f>IFERROR('Variation du BFR'!I21*(' 2 ((A ne pas supprimer)'!I16/CPC!I20), 0)</f>
        <v/>
      </c>
      <c r="J19" s="286">
        <f>IFERROR('Variation du BFR'!J21*(' 2 ((A ne pas supprimer)'!J16/CPC!J20), 0)</f>
        <v/>
      </c>
      <c r="K19" s="286">
        <f>IFERROR('Variation du BFR'!K21*(' 2 ((A ne pas supprimer)'!K16/CPC!K20), 0)</f>
        <v/>
      </c>
      <c r="L19" s="286">
        <f>IFERROR('Variation du BFR'!L21*(' 2 ((A ne pas supprimer)'!L16/CPC!L20), 0)</f>
        <v/>
      </c>
      <c r="M19" s="286">
        <f>IFERROR('Variation du BFR'!M21*(' 2 ((A ne pas supprimer)'!M16/CPC!M20), 0)</f>
        <v/>
      </c>
    </row>
    <row r="20" ht="2.25" customHeight="1" s="374">
      <c r="B20" s="152" t="n"/>
      <c r="H20" s="172" t="n"/>
      <c r="I20" s="172" t="n"/>
      <c r="J20" s="172" t="n"/>
      <c r="K20" s="172" t="n"/>
      <c r="L20" s="172" t="n"/>
      <c r="M20" s="172" t="n"/>
    </row>
    <row r="21" ht="12.65" customHeight="1" s="374">
      <c r="B21" s="120" t="inlineStr">
        <is>
          <t>Flux de trésorerie disponible</t>
        </is>
      </c>
      <c r="H21" s="119">
        <f>SUM(H15,H17,-H18,-H19)</f>
        <v/>
      </c>
      <c r="I21" s="119">
        <f>SUM(I15,I17,-I18,-I19)</f>
        <v/>
      </c>
      <c r="J21" s="119">
        <f>SUM(J15,J17,-J18,-J19)</f>
        <v/>
      </c>
      <c r="K21" s="119">
        <f>SUM(K15,K17,-K18,-K19)</f>
        <v/>
      </c>
      <c r="L21" s="119">
        <f>SUM(L15,L17,-L18,-L19)</f>
        <v/>
      </c>
      <c r="M21" s="119">
        <f>SUM(M15,M17,-M18,-M19)</f>
        <v/>
      </c>
    </row>
    <row r="22" ht="2.25" customHeight="1" s="374">
      <c r="B22" s="152" t="n"/>
      <c r="H22" s="173" t="n"/>
      <c r="I22" s="173" t="n"/>
      <c r="J22" s="173" t="n"/>
      <c r="K22" s="173" t="n"/>
      <c r="L22" s="173" t="n"/>
      <c r="M22" s="173" t="n"/>
    </row>
    <row r="23" ht="12.65" customHeight="1" s="374">
      <c r="B23" s="152" t="inlineStr">
        <is>
          <t>Valeur terminale du projet (VT)</t>
        </is>
      </c>
      <c r="H23" s="173" t="n"/>
      <c r="I23" s="173" t="n"/>
      <c r="J23" s="173" t="n"/>
      <c r="K23" s="173" t="n"/>
      <c r="L23" s="173" t="n"/>
      <c r="M23" s="181">
        <f>IFERROR(MAX(0,(M21*(1+'1 (A ne pas supprimer)'!$D$38)/(((('Mode de financement'!$G$16/(SUM('Mode de financement'!$G$16,'Mode de financement'!$H$16,'Mode de financement'!$J$16,'Mode de financement'!$K$16))*'1 (A ne pas supprimer)'!$D$39)+(((SUM('Mode de financement'!$H$16,'Mode de financement'!$J$16,'Mode de financement'!$K$16)/(SUM('Mode de financement'!$G$16,'Mode de financement'!$H$16,'Mode de financement'!$J$16,'Mode de financement'!$K$16))*'1 (A ne pas supprimer)'!$D$40))-'1 (A ne pas supprimer)'!$D$38)))+SUM(H19:M19)))), 0)</f>
        <v/>
      </c>
    </row>
    <row r="24" ht="2.25" customHeight="1" s="374">
      <c r="B24" s="152" t="n"/>
      <c r="H24" s="173" t="n"/>
      <c r="I24" s="173" t="n"/>
      <c r="J24" s="173" t="n"/>
      <c r="K24" s="173" t="n"/>
      <c r="L24" s="173" t="n"/>
      <c r="M24" s="173" t="n"/>
    </row>
    <row r="25" ht="12.65" customHeight="1" s="374" thickBot="1">
      <c r="B25" s="116" t="inlineStr">
        <is>
          <t>Flux de trésorerie disponible (incl. VT)</t>
        </is>
      </c>
      <c r="H25" s="117">
        <f>SUM(H21,H23)</f>
        <v/>
      </c>
      <c r="I25" s="117">
        <f>SUM(I21,I23)</f>
        <v/>
      </c>
      <c r="J25" s="117">
        <f>SUM(J21,J23)</f>
        <v/>
      </c>
      <c r="K25" s="117">
        <f>SUM(K21,K23)</f>
        <v/>
      </c>
      <c r="L25" s="117">
        <f>SUM(L21,L23)</f>
        <v/>
      </c>
      <c r="M25" s="117">
        <f>SUM(M21,M23)</f>
        <v/>
      </c>
    </row>
    <row r="26">
      <c r="B26" s="37" t="n"/>
    </row>
    <row r="27" ht="22.5" customHeight="1" s="374">
      <c r="B27" s="179" t="inlineStr">
        <is>
          <t>Taux de Rentabilité Interne (hors VT)</t>
        </is>
      </c>
      <c r="H27" s="178">
        <f>IFERROR(IRR(H21:M21), 0)</f>
        <v/>
      </c>
    </row>
    <row r="28" ht="13" customHeight="1" s="374">
      <c r="B28" s="180" t="n"/>
    </row>
    <row r="29" ht="22.5" customHeight="1" s="374">
      <c r="B29" s="179" t="inlineStr">
        <is>
          <t>Taux de Rentabilité Interne (TRI)</t>
        </is>
      </c>
      <c r="H29" s="178">
        <f>IFERROR(IRR(H25:M25), 0)</f>
        <v/>
      </c>
      <c r="I29" s="177" t="n"/>
    </row>
    <row r="30" ht="9.75" customHeight="1" s="374">
      <c r="B30" s="155" t="inlineStr">
        <is>
          <t>* Hors redevances leasing</t>
        </is>
      </c>
      <c r="I30" s="52" t="n"/>
    </row>
    <row r="31" ht="9.75" customHeight="1" s="374">
      <c r="B31" s="155" t="inlineStr">
        <is>
          <t xml:space="preserve">** Hors comptes courants d'associés </t>
        </is>
      </c>
      <c r="I31" s="52" t="n"/>
    </row>
    <row r="32" ht="9.75" customHeight="1" s="374">
      <c r="B32" s="174" t="n"/>
    </row>
  </sheetData>
  <sheetProtection selectLockedCells="0" selectUnlockedCells="0" algorithmName="SHA-512" sheet="1" objects="1" insertRows="1" insertHyperlinks="1" autoFilter="1" scenarios="1" formatColumns="1" deleteColumns="1" insertColumns="1" pivotTables="1" deleteRows="1" formatCells="1" saltValue="07tcRDL09eh1Go8OTrbshQ==" formatRows="1" sort="1" spinCount="100000" hashValue="W8EYSggBBrxGLzf/A3zh7HFuBLkTaM8hUuSkgtBm3dN0JiyhQ4ILG4fQjSCRTH1zuzwFb3+vr8zmXYiMWBKxtQ=="/>
  <mergeCells count="1">
    <mergeCell ref="D4:M8"/>
  </mergeCells>
  <conditionalFormatting sqref="A3:A8">
    <cfRule type="containsText" priority="2" operator="containsText" dxfId="3" text="Déséquilibré">
      <formula>NOT(ISERROR(SEARCH("Déséquilibré",A3)))</formula>
    </cfRule>
  </conditionalFormatting>
  <conditionalFormatting sqref="H21:M21">
    <cfRule type="expression" priority="4" dxfId="1">
      <formula>H$16</formula>
    </cfRule>
  </conditionalFormatting>
  <conditionalFormatting sqref="H25:M25">
    <cfRule type="expression" priority="3" dxfId="1">
      <formula>H$16</formula>
    </cfRule>
  </conditionalFormatting>
  <printOptions horizontalCentered="1"/>
  <pageMargins left="0.7086614173228347" right="0.7086614173228347" top="0.7480314960629921" bottom="0.7480314960629921" header="0.3149606299212598" footer="0.3149606299212598"/>
  <pageSetup orientation="landscape" paperSize="9"/>
</worksheet>
</file>

<file path=xl/worksheets/sheet17.xml><?xml version="1.0" encoding="utf-8"?>
<worksheet xmlns="http://schemas.openxmlformats.org/spreadsheetml/2006/main">
  <sheetPr>
    <tabColor theme="1"/>
    <outlinePr summaryBelow="1" summaryRight="1"/>
    <pageSetUpPr fitToPage="1"/>
  </sheetPr>
  <dimension ref="A1:M26"/>
  <sheetViews>
    <sheetView showGridLines="0" topLeftCell="A3" zoomScaleSheetLayoutView="110" workbookViewId="0">
      <selection activeCell="C14" sqref="C14"/>
    </sheetView>
  </sheetViews>
  <sheetFormatPr baseColWidth="8" defaultColWidth="10.81640625" defaultRowHeight="12.5"/>
  <cols>
    <col width="2.26953125" customWidth="1" style="36" min="1" max="1"/>
    <col width="34.54296875" customWidth="1" style="36" min="2" max="2"/>
    <col width="1.1796875" customWidth="1" style="374" min="3" max="7"/>
    <col width="9.54296875" customWidth="1" style="36" min="8" max="13"/>
    <col width="10.81640625" customWidth="1" style="36" min="14" max="14"/>
    <col width="10.81640625" customWidth="1" style="36" min="15" max="16384"/>
  </cols>
  <sheetData>
    <row r="1" ht="15.75" customFormat="1" customHeight="1" s="380">
      <c r="A1" s="79">
        <f>Couverture!G20</f>
        <v/>
      </c>
    </row>
    <row r="2" ht="13" customFormat="1" customHeight="1" s="380">
      <c r="A2" s="85">
        <f>IFERROR(MID(CELL("filename",A2),FIND("]",CELL("filename",A2))+1,255),"&lt; - &gt;")</f>
        <v/>
      </c>
    </row>
    <row r="3" ht="11.25" customFormat="1" customHeight="1" s="380" thickBot="1">
      <c r="A3" s="99" t="n"/>
    </row>
    <row r="4" ht="11.25" customFormat="1" customHeight="1" s="380">
      <c r="A4" s="99" t="n"/>
      <c r="D4" s="385" t="inlineStr">
        <is>
          <t>ANPMExpert:
&gt; Aucune intervention n'est sollicitée sur cette feuille.</t>
        </is>
      </c>
      <c r="E4" s="386" t="n"/>
      <c r="F4" s="386" t="n"/>
      <c r="G4" s="386" t="n"/>
      <c r="H4" s="386" t="n"/>
      <c r="I4" s="386" t="n"/>
      <c r="J4" s="386" t="n"/>
      <c r="K4" s="386" t="n"/>
      <c r="L4" s="386" t="n"/>
      <c r="M4" s="387" t="n"/>
    </row>
    <row r="5" ht="11.25" customFormat="1" customHeight="1" s="380">
      <c r="A5" s="99" t="n"/>
      <c r="D5" s="388" t="n"/>
      <c r="M5" s="389" t="n"/>
    </row>
    <row r="6" ht="11.25" customFormat="1" customHeight="1" s="380">
      <c r="A6" s="99" t="n"/>
      <c r="D6" s="388" t="n"/>
      <c r="M6" s="389" t="n"/>
    </row>
    <row r="7" ht="11.25" customFormat="1" customHeight="1" s="380">
      <c r="A7" s="99" t="n"/>
      <c r="D7" s="388" t="n"/>
      <c r="M7" s="389" t="n"/>
    </row>
    <row r="8" ht="11.25" customFormat="1" customHeight="1" s="380" thickBot="1">
      <c r="A8" s="99" t="n"/>
      <c r="D8" s="390" t="n"/>
      <c r="E8" s="391" t="n"/>
      <c r="F8" s="391" t="n"/>
      <c r="G8" s="391" t="n"/>
      <c r="H8" s="391" t="n"/>
      <c r="I8" s="391" t="n"/>
      <c r="J8" s="391" t="n"/>
      <c r="K8" s="391" t="n"/>
      <c r="L8" s="391" t="n"/>
      <c r="M8" s="392" t="n"/>
    </row>
    <row r="9" ht="13" customFormat="1" customHeight="1" s="380">
      <c r="A9" s="85" t="n"/>
    </row>
    <row r="10" ht="15.75" customFormat="1" customHeight="1" s="3">
      <c r="B10" s="129" t="n"/>
      <c r="H10" s="128" t="inlineStr">
        <is>
          <t>Période prévisionnelle</t>
        </is>
      </c>
      <c r="I10" s="128" t="n"/>
      <c r="J10" s="128" t="n"/>
      <c r="K10" s="128" t="n"/>
      <c r="L10" s="128" t="n"/>
      <c r="M10" s="128" t="n"/>
    </row>
    <row r="11" ht="22.5" customFormat="1" customHeight="1" s="3">
      <c r="B11" s="100" t="inlineStr">
        <is>
          <t>FTD (en KMAD)</t>
        </is>
      </c>
      <c r="H11" s="132">
        <f>_xlfn.NUMBERVALUE(YPL1)</f>
        <v/>
      </c>
      <c r="I11" s="132">
        <f>H11+1</f>
        <v/>
      </c>
      <c r="J11" s="133">
        <f>I11+1</f>
        <v/>
      </c>
      <c r="K11" s="132">
        <f>J11+1</f>
        <v/>
      </c>
      <c r="L11" s="133">
        <f>K11+1</f>
        <v/>
      </c>
      <c r="M11" s="133">
        <f>L11+1</f>
        <v/>
      </c>
    </row>
    <row r="12" ht="2.25" customHeight="1" s="374"/>
    <row r="13" ht="12.65" customHeight="1" s="374">
      <c r="B13" s="152" t="inlineStr">
        <is>
          <t>Flux opérationnels (incl. variation de BFR)</t>
        </is>
      </c>
      <c r="H13" s="290">
        <f>+TRI!H15+TRI!H17-TRI!H19</f>
        <v/>
      </c>
      <c r="I13" s="290">
        <f>+TRI!I15+TRI!I17-TRI!I19</f>
        <v/>
      </c>
      <c r="J13" s="290">
        <f>+TRI!J15+TRI!J17-TRI!J19</f>
        <v/>
      </c>
      <c r="K13" s="290">
        <f>+TRI!K15+TRI!K17-TRI!K19</f>
        <v/>
      </c>
      <c r="L13" s="290">
        <f>+TRI!L15+TRI!L17-TRI!L19</f>
        <v/>
      </c>
      <c r="M13" s="290">
        <f>+TRI!M15+TRI!M17-TRI!M19</f>
        <v/>
      </c>
    </row>
    <row r="14" ht="12.65" customHeight="1" s="374">
      <c r="B14" s="183" t="inlineStr">
        <is>
          <t>Cumul des flux opérationnels</t>
        </is>
      </c>
      <c r="H14" s="290">
        <f>SUM($H$13:H13)</f>
        <v/>
      </c>
      <c r="I14" s="290">
        <f>SUM($H$13:I13)</f>
        <v/>
      </c>
      <c r="J14" s="290">
        <f>SUM($H$13:J13)</f>
        <v/>
      </c>
      <c r="K14" s="290">
        <f>SUM($H$13:K13)</f>
        <v/>
      </c>
      <c r="L14" s="290">
        <f>SUM($H$13:L13)</f>
        <v/>
      </c>
      <c r="M14" s="290">
        <f>SUM($H$13:M13)</f>
        <v/>
      </c>
    </row>
    <row r="15" ht="12.65" customHeight="1" s="374">
      <c r="B15" s="152" t="inlineStr">
        <is>
          <t>Investissement</t>
        </is>
      </c>
      <c r="H15" s="289">
        <f>+TRI!H18</f>
        <v/>
      </c>
      <c r="I15" s="289">
        <f>+TRI!I18</f>
        <v/>
      </c>
      <c r="J15" s="289">
        <f>+TRI!J18</f>
        <v/>
      </c>
      <c r="K15" s="289">
        <f>+TRI!K18</f>
        <v/>
      </c>
      <c r="L15" s="171" t="n"/>
      <c r="M15" s="283" t="n"/>
    </row>
    <row r="16" ht="2.25" customHeight="1" s="374">
      <c r="B16" s="152" t="n"/>
      <c r="H16" s="182" t="n"/>
      <c r="I16" s="182" t="n"/>
      <c r="J16" s="182" t="n"/>
      <c r="K16" s="182" t="n"/>
      <c r="L16" s="182" t="n"/>
      <c r="M16" s="182" t="n"/>
    </row>
    <row r="17" ht="12.65" customHeight="1" s="374">
      <c r="B17" s="120" t="inlineStr">
        <is>
          <t>Total</t>
        </is>
      </c>
      <c r="H17" s="288">
        <f>SUM(H14,-H15)</f>
        <v/>
      </c>
      <c r="I17" s="288">
        <f>SUM(I14,-I15)</f>
        <v/>
      </c>
      <c r="J17" s="288">
        <f>SUM(J14,-J15)</f>
        <v/>
      </c>
      <c r="K17" s="288">
        <f>SUM(K14,-K15)</f>
        <v/>
      </c>
      <c r="L17" s="288">
        <f>SUM(L14,-L15)</f>
        <v/>
      </c>
      <c r="M17" s="288">
        <f>SUM(M14,-M15)</f>
        <v/>
      </c>
    </row>
    <row r="18" ht="12.65" customHeight="1" s="374">
      <c r="B18" s="183" t="inlineStr">
        <is>
          <t>Total cumulé</t>
        </is>
      </c>
      <c r="H18" s="290">
        <f>SUM($H$17:H17)</f>
        <v/>
      </c>
      <c r="I18" s="290">
        <f>SUM($H$17:I17)</f>
        <v/>
      </c>
      <c r="J18" s="290">
        <f>SUM($H$17:J17)</f>
        <v/>
      </c>
      <c r="K18" s="290">
        <f>SUM($H$17:K17)</f>
        <v/>
      </c>
      <c r="L18" s="290">
        <f>SUM($H$17:L17)</f>
        <v/>
      </c>
      <c r="M18" s="290">
        <f>SUM($H$17:M17)</f>
        <v/>
      </c>
    </row>
    <row r="19" ht="11.25" customHeight="1" s="374">
      <c r="B19" s="152" t="n"/>
      <c r="H19" s="98">
        <f>IF(H18&lt;0,1,0)</f>
        <v/>
      </c>
      <c r="I19" s="98">
        <f>IF(I18&lt;0,1,0)</f>
        <v/>
      </c>
      <c r="J19" s="98">
        <f>IF(J18&lt;0,1,0)</f>
        <v/>
      </c>
      <c r="K19" s="98">
        <f>IF(K18&lt;0,1,0)</f>
        <v/>
      </c>
      <c r="L19" s="98">
        <f>IF(L18&lt;0,1,0)</f>
        <v/>
      </c>
      <c r="M19" s="98">
        <f>IF(M18&lt;0,1,0)</f>
        <v/>
      </c>
    </row>
    <row r="20" ht="11.25" customHeight="1" s="374">
      <c r="B20" s="152" t="n"/>
      <c r="H20" s="98" t="n"/>
      <c r="I20" s="98" t="n"/>
      <c r="J20" s="98" t="n"/>
      <c r="K20" s="98" t="n"/>
      <c r="L20" s="98" t="n"/>
      <c r="M20" s="98" t="n"/>
    </row>
    <row r="21" ht="22.5" customHeight="1" s="374">
      <c r="B21" s="179" t="inlineStr">
        <is>
          <t>Délais de ROI</t>
        </is>
      </c>
      <c r="H21" s="184">
        <f>SUM(H19:M19)</f>
        <v/>
      </c>
      <c r="I21" s="185" t="inlineStr">
        <is>
          <t xml:space="preserve"> ans</t>
        </is>
      </c>
    </row>
    <row r="22" ht="11.25" customHeight="1" s="374">
      <c r="B22" s="152" t="n"/>
    </row>
    <row r="23" ht="11.25" customHeight="1" s="374">
      <c r="B23" s="152" t="n"/>
    </row>
    <row r="24" ht="11.25" customHeight="1" s="374">
      <c r="B24" s="152" t="n"/>
    </row>
    <row r="25" ht="11.25" customHeight="1" s="374">
      <c r="B25" s="152" t="n"/>
    </row>
    <row r="26" ht="11.25" customHeight="1" s="374">
      <c r="B26" s="152" t="n"/>
    </row>
  </sheetData>
  <sheetProtection selectLockedCells="0" selectUnlockedCells="0" algorithmName="SHA-512" sheet="1" objects="1" insertRows="1" insertHyperlinks="1" autoFilter="1" scenarios="1" formatColumns="1" deleteColumns="1" insertColumns="1" pivotTables="1" deleteRows="1" formatCells="1" saltValue="xbuT51eXJYmatgX8wHLtiQ==" formatRows="1" sort="1" spinCount="100000" hashValue="T9f6d2/+pJ39OABdpJ6xxXF9YKazbPxlc3jn5vk+rq6kjWYwTqPbc5W7nYd2QLzq8UnSAajlIke5eETaZN/b7w=="/>
  <mergeCells count="1">
    <mergeCell ref="D4:M8"/>
  </mergeCells>
  <conditionalFormatting sqref="A3:A8">
    <cfRule type="containsText" priority="1" operator="containsText" dxfId="3" text="Déséquilibré">
      <formula>NOT(ISERROR(SEARCH("Déséquilibré",A3)))</formula>
    </cfRule>
  </conditionalFormatting>
  <conditionalFormatting sqref="H13:M14">
    <cfRule type="cellIs" priority="5" operator="lessThan" dxfId="0" stopIfTrue="1">
      <formula>0</formula>
    </cfRule>
  </conditionalFormatting>
  <conditionalFormatting sqref="H17:M17">
    <cfRule type="expression" priority="2" dxfId="1">
      <formula>H$16</formula>
    </cfRule>
  </conditionalFormatting>
  <conditionalFormatting sqref="H18:M18">
    <cfRule type="cellIs" priority="3" operator="lessThan" dxfId="0" stopIfTrue="1">
      <formula>0</formula>
    </cfRule>
  </conditionalFormatting>
  <printOptions horizontalCentered="1"/>
  <pageMargins left="0.7086614173228347" right="0.7086614173228347" top="0.7480314960629921" bottom="0.7480314960629921" header="0.3149606299212598" footer="0.3149606299212598"/>
  <pageSetup orientation="landscape"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selazzab@deloitte.com</dc:creator>
  <dcterms:created xmlns:dcterms="http://purl.org/dc/terms/" xmlns:xsi="http://www.w3.org/2001/XMLSchema-instance" xsi:type="dcterms:W3CDTF">2011-02-16T18:36:50Z</dcterms:created>
  <dcterms:modified xmlns:dcterms="http://purl.org/dc/terms/" xmlns:xsi="http://www.w3.org/2001/XMLSchema-instance" xsi:type="dcterms:W3CDTF">2026-06-29T12:25:51Z</dcterms:modified>
  <cp:lastModifiedBy>karim zoubdane</cp:lastModifiedBy>
  <cp:lastPrinted>2016-05-20T14:42:02Z</cp:lastPrinted>
</cp:coreProperties>
</file>

<file path=docProps/custom.xml><?xml version="1.0" encoding="utf-8"?>
<Properties xmlns="http://schemas.openxmlformats.org/officeDocument/2006/custom-properties">
  <property name="MSIP_Label_ea60d57e-af5b-4752-ac57-3e4f28ca11dc_Enabled" fmtid="{D5CDD505-2E9C-101B-9397-08002B2CF9AE}" pid="2">
    <vt:lpwstr xmlns:vt="http://schemas.openxmlformats.org/officeDocument/2006/docPropsVTypes">true</vt:lpwstr>
  </property>
  <property name="MSIP_Label_ea60d57e-af5b-4752-ac57-3e4f28ca11dc_SetDate" fmtid="{D5CDD505-2E9C-101B-9397-08002B2CF9AE}" pid="3">
    <vt:lpwstr xmlns:vt="http://schemas.openxmlformats.org/officeDocument/2006/docPropsVTypes">2023-04-12T09:08:43Z</vt:lpwstr>
  </property>
  <property name="MSIP_Label_ea60d57e-af5b-4752-ac57-3e4f28ca11dc_Method" fmtid="{D5CDD505-2E9C-101B-9397-08002B2CF9AE}" pid="4">
    <vt:lpwstr xmlns:vt="http://schemas.openxmlformats.org/officeDocument/2006/docPropsVTypes">Standard</vt:lpwstr>
  </property>
  <property name="MSIP_Label_ea60d57e-af5b-4752-ac57-3e4f28ca11dc_Name" fmtid="{D5CDD505-2E9C-101B-9397-08002B2CF9AE}" pid="5">
    <vt:lpwstr xmlns:vt="http://schemas.openxmlformats.org/officeDocument/2006/docPropsVTypes">ea60d57e-af5b-4752-ac57-3e4f28ca11dc</vt:lpwstr>
  </property>
  <property name="MSIP_Label_ea60d57e-af5b-4752-ac57-3e4f28ca11dc_SiteId" fmtid="{D5CDD505-2E9C-101B-9397-08002B2CF9AE}" pid="6">
    <vt:lpwstr xmlns:vt="http://schemas.openxmlformats.org/officeDocument/2006/docPropsVTypes">36da45f1-dd2c-4d1f-af13-5abe46b99921</vt:lpwstr>
  </property>
  <property name="MSIP_Label_ea60d57e-af5b-4752-ac57-3e4f28ca11dc_ActionId" fmtid="{D5CDD505-2E9C-101B-9397-08002B2CF9AE}" pid="7">
    <vt:lpwstr xmlns:vt="http://schemas.openxmlformats.org/officeDocument/2006/docPropsVTypes">d12d6f35-01b8-4716-96ed-8cc3f97716e9</vt:lpwstr>
  </property>
  <property name="MSIP_Label_ea60d57e-af5b-4752-ac57-3e4f28ca11dc_ContentBits" fmtid="{D5CDD505-2E9C-101B-9397-08002B2CF9AE}" pid="8">
    <vt:lpwstr xmlns:vt="http://schemas.openxmlformats.org/officeDocument/2006/docPropsVTypes">0</vt:lpwstr>
  </property>
  <property name="ContentTypeId" fmtid="{D5CDD505-2E9C-101B-9397-08002B2CF9AE}" pid="9">
    <vt:lpwstr xmlns:vt="http://schemas.openxmlformats.org/officeDocument/2006/docPropsVTypes">0x010100FC2E5FBFAF50A14D8933199D57B4FD9F</vt:lpwstr>
  </property>
</Properties>
</file>