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inlineStr">
        <is>
          <t>ICE 003934997000054</t>
        </is>
      </c>
    </row>
    <row r="10" ht="12.95" customFormat="1" customHeight="1" s="14">
      <c r="B10" s="79" t="inlineStr">
        <is>
          <t>Raison sociale</t>
        </is>
      </c>
      <c r="C10" s="2" t="n"/>
      <c r="D10" s="84" t="inlineStr">
        <is>
          <t>DA21 SARL AU</t>
        </is>
      </c>
    </row>
    <row r="11" ht="12.95" customFormat="1" customHeight="1" s="14">
      <c r="B11" s="79" t="inlineStr">
        <is>
          <t>Capital social (en MAD)</t>
        </is>
      </c>
      <c r="C11" s="2" t="n"/>
      <c r="D11" s="420" t="n">
        <v>20000</v>
      </c>
    </row>
    <row r="12" ht="12.95" customFormat="1" customHeight="1" s="14">
      <c r="B12" s="79" t="inlineStr">
        <is>
          <t xml:space="preserve">Activité </t>
        </is>
      </c>
      <c r="C12" s="2" t="n"/>
      <c r="D12" s="421" t="inlineStr">
        <is>
          <t>Animation touristique</t>
        </is>
      </c>
    </row>
    <row r="13" ht="12.95" customFormat="1" customHeight="1" s="14">
      <c r="B13" s="361" t="inlineStr">
        <is>
          <t>A spécifier si autre</t>
        </is>
      </c>
      <c r="C13" s="2" t="n"/>
      <c r="D13" s="84" t="n"/>
    </row>
    <row r="14" ht="12.95" customFormat="1" customHeight="1" s="14">
      <c r="B14" s="79" t="inlineStr">
        <is>
          <t>Partenaire financier</t>
        </is>
      </c>
      <c r="C14" s="2" t="n"/>
      <c r="D14" s="84" t="inlineStr">
        <is>
          <t>Al Barid Bank</t>
        </is>
      </c>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inlineStr">
        <is>
          <t>Création / amorçage – Complexe d’animation touristique</t>
        </is>
      </c>
    </row>
    <row r="20" ht="12.95" customFormat="1" customHeight="1" s="14">
      <c r="B20" s="79" t="inlineStr">
        <is>
          <t>Ville</t>
        </is>
      </c>
      <c r="C20" s="2" t="n"/>
      <c r="D20" s="84" t="inlineStr">
        <is>
          <t>Tamazouzite – Al Haouz (Marrakech-Safi)</t>
        </is>
      </c>
    </row>
    <row r="21" ht="12.95" customFormat="1" customHeight="1" s="14">
      <c r="B21" s="79" t="inlineStr">
        <is>
          <t>Planning de réalisation</t>
        </is>
      </c>
      <c r="C21" s="2" t="n"/>
      <c r="D21" s="84" t="n"/>
    </row>
    <row r="22" ht="12.95" customFormat="1" customHeight="1" s="14">
      <c r="B22" s="79" t="inlineStr">
        <is>
          <t>Date prévue de démarrage</t>
        </is>
      </c>
      <c r="C22" s="2" t="n"/>
      <c r="D22" s="84" t="inlineStr">
        <is>
          <t>Juin 2027</t>
        </is>
      </c>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n"/>
      <c r="D61" s="307" t="n"/>
      <c r="E61" s="208" t="n"/>
      <c r="F61" s="211" t="n"/>
      <c r="G61" s="211" t="n"/>
      <c r="H61" s="211" t="n"/>
      <c r="I61" s="211" t="n"/>
      <c r="J61" s="208" t="n"/>
      <c r="K61" s="200" t="n"/>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inlineStr">
        <is>
          <t>Forage puits + infrastructure hydraulique (clé en main)</t>
        </is>
      </c>
      <c r="D119" s="307" t="inlineStr">
        <is>
          <t>Neuf</t>
        </is>
      </c>
      <c r="E119" s="208" t="n"/>
      <c r="F119" s="211" t="n"/>
      <c r="G119" s="211" t="n"/>
      <c r="H119" s="211" t="n"/>
      <c r="I119" s="211" t="inlineStr">
        <is>
          <t>À compléter (devis fournisseur)</t>
        </is>
      </c>
      <c r="J119" s="208" t="n"/>
      <c r="K119" s="200" t="n">
        <v>83333</v>
      </c>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15 vélos)</t>
        </is>
      </c>
      <c r="D171" s="199" t="inlineStr">
        <is>
          <t>Neuf</t>
        </is>
      </c>
      <c r="E171" s="208" t="n"/>
      <c r="F171" s="211" t="n"/>
      <c r="G171" s="211" t="n"/>
      <c r="H171" s="211" t="n"/>
      <c r="I171" s="211" t="inlineStr">
        <is>
          <t>À compléter (devis fournisseur)</t>
        </is>
      </c>
      <c r="J171" s="208" t="n"/>
      <c r="K171" s="200" t="n">
        <v>118737.45</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Prime GO SIYAHA</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16.5</v>
      </c>
      <c r="F33" s="237" t="n">
        <v>55</v>
      </c>
      <c r="G33" s="237" t="n"/>
      <c r="H33" s="237" t="n"/>
      <c r="I33" s="237" t="n">
        <v>38.5</v>
      </c>
      <c r="J33" s="24" t="n"/>
      <c r="L33" s="455">
        <f>L18-SUM(E33:I33)</f>
        <v/>
      </c>
      <c r="M33" s="445" t="n"/>
      <c r="N33" s="445" t="n"/>
    </row>
    <row r="34" ht="12.95" customHeight="1">
      <c r="B34" s="401" t="inlineStr">
        <is>
          <t>Aménagement et agencement</t>
        </is>
      </c>
      <c r="D34" s="23" t="n"/>
      <c r="E34" s="237" t="n">
        <v>61.5</v>
      </c>
      <c r="F34" s="237" t="n">
        <v>205</v>
      </c>
      <c r="G34" s="237" t="n"/>
      <c r="H34" s="237" t="n"/>
      <c r="I34" s="237" t="n">
        <v>143.5</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62.3227</v>
      </c>
      <c r="F36" s="237" t="n">
        <v>207.7425</v>
      </c>
      <c r="G36" s="237" t="n"/>
      <c r="H36" s="237" t="n"/>
      <c r="I36" s="237" t="n">
        <v>145.4198</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147.5228</v>
      </c>
      <c r="H16" s="460" t="n">
        <v>491.7425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68.8439</v>
      </c>
      <c r="H26" s="463" t="n">
        <v>137.6879</v>
      </c>
      <c r="I26" s="463" t="n">
        <v>137.6879</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833.404</v>
      </c>
      <c r="I18" s="466" t="n">
        <v>772.1799999999999</v>
      </c>
      <c r="J18" s="466" t="n">
        <v>667.2190000000001</v>
      </c>
      <c r="K18" s="466" t="n">
        <v>562.269</v>
      </c>
      <c r="L18" s="466" t="n">
        <v>457.308</v>
      </c>
      <c r="M18" s="466" t="n">
        <v>352.357</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5.46</v>
      </c>
      <c r="J30" s="471" t="n">
        <v>12.426</v>
      </c>
      <c r="K30" s="471" t="n">
        <v>15.156</v>
      </c>
      <c r="L30" s="471" t="n">
        <v>17.842</v>
      </c>
      <c r="M30" s="471" t="n">
        <v>20.562</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17.344</v>
      </c>
      <c r="J36" s="471" t="n">
        <v>39.455</v>
      </c>
      <c r="K36" s="471" t="n">
        <v>48.1</v>
      </c>
      <c r="L36" s="471" t="n">
        <v>56.658</v>
      </c>
      <c r="M36" s="471" t="n">
        <v>65.249</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395.577</v>
      </c>
      <c r="K45" s="473" t="n">
        <v>814.417</v>
      </c>
      <c r="L45" s="473" t="n">
        <v>1362.619</v>
      </c>
      <c r="M45" s="473" t="n">
        <v>2036.361</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20</v>
      </c>
      <c r="I51" s="475" t="n">
        <v>20</v>
      </c>
      <c r="J51" s="475" t="n">
        <v>20</v>
      </c>
      <c r="K51" s="475" t="n">
        <v>20</v>
      </c>
      <c r="L51" s="475" t="n">
        <v>20</v>
      </c>
      <c r="M51" s="475" t="n">
        <v>20</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27.117</v>
      </c>
      <c r="K55" s="475" t="n">
        <v>262.249</v>
      </c>
      <c r="L55" s="475" t="n">
        <v>631.898</v>
      </c>
      <c r="M55" s="475" t="n">
        <v>1130.91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68.84399999999999</v>
      </c>
      <c r="I59" s="475" t="n">
        <v>206.5318</v>
      </c>
      <c r="J59" s="475" t="n">
        <v>344.2197</v>
      </c>
      <c r="K59" s="475" t="n">
        <v>344.2197</v>
      </c>
      <c r="L59" s="475" t="n">
        <v>344.2197</v>
      </c>
      <c r="M59" s="475" t="n">
        <v>344.2197</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491.743</v>
      </c>
      <c r="I63" s="478" t="n">
        <v>491.743</v>
      </c>
      <c r="J63" s="478" t="n">
        <v>409.782</v>
      </c>
      <c r="K63" s="478" t="n">
        <v>327.832</v>
      </c>
      <c r="L63" s="478" t="n">
        <v>245.871</v>
      </c>
      <c r="M63" s="478" t="n">
        <v>163.911</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13.108</v>
      </c>
      <c r="J70" s="475" t="n">
        <v>29.824</v>
      </c>
      <c r="K70" s="475" t="n">
        <v>36.389</v>
      </c>
      <c r="L70" s="475" t="n">
        <v>42.824</v>
      </c>
      <c r="M70" s="475" t="n">
        <v>49.346</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247.5228</v>
      </c>
      <c r="I72" s="475" t="n">
        <v>247.5228</v>
      </c>
      <c r="J72" s="475" t="n">
        <v>247.5228</v>
      </c>
      <c r="K72" s="475" t="n">
        <v>247.5228</v>
      </c>
      <c r="L72" s="475" t="n">
        <v>247.5228</v>
      </c>
      <c r="M72" s="475" t="n">
        <v>247.5228</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253.295</v>
      </c>
      <c r="I80" s="479" t="n">
        <v>18.882</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520.249</v>
      </c>
      <c r="J17" s="475" t="n">
        <v>1183.704</v>
      </c>
      <c r="K17" s="475" t="n">
        <v>1443.054</v>
      </c>
      <c r="L17" s="475" t="n">
        <v>1699.696</v>
      </c>
      <c r="M17" s="475" t="n">
        <v>1957.421</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131.105</v>
      </c>
      <c r="J29" s="475" t="n">
        <v>298.229</v>
      </c>
      <c r="K29" s="475" t="n">
        <v>363.866</v>
      </c>
      <c r="L29" s="475" t="n">
        <v>428.238</v>
      </c>
      <c r="M29" s="475" t="n">
        <v>493.488</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79.304</v>
      </c>
      <c r="J44" s="488" t="n">
        <v>135.956</v>
      </c>
      <c r="K44" s="488" t="n">
        <v>135.956</v>
      </c>
      <c r="L44" s="488" t="n">
        <v>135.956</v>
      </c>
      <c r="M44" s="488" t="n">
        <v>135.956</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5.024</v>
      </c>
      <c r="J51" s="488" t="n">
        <v>8.605</v>
      </c>
      <c r="K51" s="488" t="n">
        <v>7.171</v>
      </c>
      <c r="L51" s="488" t="n">
        <v>5.737</v>
      </c>
      <c r="M51" s="488" t="n">
        <v>4.303</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6.779</v>
      </c>
      <c r="J63" s="488" t="n">
        <v>58.783</v>
      </c>
      <c r="K63" s="488" t="n">
        <v>92.41200000000001</v>
      </c>
      <c r="L63" s="488" t="n">
        <v>124.753</v>
      </c>
      <c r="M63" s="488" t="n">
        <v>156.135</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2026-06-28T16:44:52Z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