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CBID\Spring\Decision Analytics\Final Project\"/>
    </mc:Choice>
  </mc:AlternateContent>
  <bookViews>
    <workbookView xWindow="0" yWindow="0" windowWidth="14380" windowHeight="4430" activeTab="3"/>
  </bookViews>
  <sheets>
    <sheet name="Malaria Cases v Variables" sheetId="6" r:id="rId1"/>
    <sheet name="Malaria Cases v. GDP" sheetId="7" r:id="rId2"/>
    <sheet name="Malaria Deaths v. All Vars" sheetId="8" r:id="rId3"/>
    <sheet name="Data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7" i="1"/>
  <c r="K6" i="1"/>
  <c r="K5" i="1"/>
  <c r="K4" i="1"/>
  <c r="K3" i="1"/>
  <c r="K2" i="1"/>
  <c r="J8" i="1"/>
  <c r="J7" i="1"/>
  <c r="J6" i="1"/>
  <c r="J5" i="1"/>
  <c r="J4" i="1"/>
  <c r="J3" i="1"/>
  <c r="J2" i="1"/>
  <c r="I8" i="1" l="1"/>
  <c r="I7" i="1"/>
  <c r="I6" i="1"/>
  <c r="I5" i="1"/>
  <c r="I4" i="1"/>
  <c r="I3" i="1"/>
  <c r="I2" i="1"/>
  <c r="H8" i="1"/>
  <c r="H7" i="1"/>
  <c r="H6" i="1"/>
  <c r="H5" i="1"/>
  <c r="H4" i="1"/>
  <c r="H3" i="1"/>
  <c r="H2" i="1"/>
  <c r="G8" i="1"/>
  <c r="G7" i="1"/>
  <c r="G6" i="1"/>
  <c r="G5" i="1"/>
  <c r="G4" i="1"/>
  <c r="G3" i="1"/>
  <c r="G2" i="1"/>
  <c r="F8" i="1"/>
  <c r="F7" i="1"/>
  <c r="F6" i="1"/>
  <c r="F5" i="1"/>
  <c r="F4" i="1"/>
  <c r="F3" i="1"/>
  <c r="F2" i="1"/>
  <c r="E8" i="1"/>
  <c r="E7" i="1"/>
  <c r="E6" i="1"/>
  <c r="E5" i="1"/>
  <c r="E4" i="1"/>
  <c r="E3" i="1"/>
  <c r="E2" i="1"/>
  <c r="N8" i="1"/>
  <c r="N7" i="1"/>
  <c r="N6" i="1"/>
  <c r="N5" i="1"/>
  <c r="N4" i="1"/>
  <c r="M8" i="1"/>
  <c r="M7" i="1"/>
  <c r="M6" i="1"/>
  <c r="M5" i="1"/>
  <c r="M4" i="1"/>
  <c r="M3" i="1"/>
  <c r="M2" i="1"/>
  <c r="L8" i="1"/>
  <c r="L7" i="1"/>
  <c r="L6" i="1"/>
  <c r="L5" i="1"/>
  <c r="L4" i="1"/>
  <c r="L3" i="1"/>
  <c r="L2" i="1"/>
  <c r="D8" i="1"/>
  <c r="D7" i="1"/>
  <c r="D6" i="1"/>
  <c r="D5" i="1"/>
  <c r="D4" i="1"/>
  <c r="D3" i="1"/>
  <c r="D2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<sst xmlns="http://schemas.openxmlformats.org/spreadsheetml/2006/main" count="123" uniqueCount="44">
  <si>
    <t>Cambodia</t>
  </si>
  <si>
    <t>Country</t>
  </si>
  <si>
    <t>Year</t>
  </si>
  <si>
    <t>Malaria_Deaths</t>
  </si>
  <si>
    <t>Malaria_Cases</t>
  </si>
  <si>
    <t>%_Roads_Paved</t>
  </si>
  <si>
    <t>Medical_Doctors</t>
  </si>
  <si>
    <t>Cars_Trucks_Buses</t>
  </si>
  <si>
    <t>GDP</t>
  </si>
  <si>
    <t>Water_Overall</t>
  </si>
  <si>
    <t>Water_Rural</t>
  </si>
  <si>
    <t>Water_Urban</t>
  </si>
  <si>
    <t>Sanitation_Overall</t>
  </si>
  <si>
    <t>Sanitation_Rural</t>
  </si>
  <si>
    <t>Sanitation_Urban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</si>
  <si>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</si>
  <si>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</si>
  <si>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</si>
  <si>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</si>
  <si>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</si>
  <si>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</si>
  <si>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</si>
  <si>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</si>
  <si>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</si>
  <si>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</si>
  <si>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</si>
  <si>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</si>
  <si>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</si>
  <si>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</si>
  <si>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</si>
  <si>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</si>
  <si>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</si>
  <si>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</si>
  <si>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</si>
  <si>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</si>
  <si>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</si>
  <si>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</si>
  <si>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</si>
  <si>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</si>
  <si>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</si>
  <si>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</si>
  <si>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</si>
  <si>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Malaria_Deaths</t>
  </si>
  <si>
    <t>Predicted Malaria_Cases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</si>
</sst>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Malaria Cases v. GDP in Cambodia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GDP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294567495609814E-2"/>
                  <c:y val="0.20754561767188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Data!$D$3:$D$8</c:f>
              <c:numCache>
                <c:formatCode>General</c:formatCode>
                <c:ptCount val="6"/>
                <c:pt idx="0">
                  <c:v>846</c:v>
                </c:pt>
                <c:pt idx="1">
                  <c:v>756</c:v>
                </c:pt>
                <c:pt idx="2">
                  <c:v>888</c:v>
                </c:pt>
                <c:pt idx="3">
                  <c:v>670</c:v>
                </c:pt>
                <c:pt idx="4">
                  <c:v>670</c:v>
                </c:pt>
                <c:pt idx="5">
                  <c:v>628</c:v>
                </c:pt>
              </c:numCache>
            </c:numRef>
          </c:xVal>
          <c:yVal>
            <c:numRef>
              <c:f>Data!$E$3:$E$8</c:f>
              <c:numCache>
                <c:formatCode>General</c:formatCode>
                <c:ptCount val="6"/>
                <c:pt idx="0">
                  <c:v>1460</c:v>
                </c:pt>
                <c:pt idx="1">
                  <c:v>1530</c:v>
                </c:pt>
                <c:pt idx="2">
                  <c:v>1630</c:v>
                </c:pt>
                <c:pt idx="3">
                  <c:v>1970</c:v>
                </c:pt>
                <c:pt idx="4">
                  <c:v>2150</c:v>
                </c:pt>
                <c:pt idx="5">
                  <c:v>2330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17840"/>
        <c:axId val="520220584"/>
      </c:scatterChart>
      <c:valAx>
        <c:axId val="52021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Yearly GDP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20584"/>
        <c:crosses val="autoZero"/>
        <c:crossBetween val="midCat"/>
      </c:valAx>
      <c:valAx>
        <c:axId val="52022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Malaria</a:t>
                </a:r>
                <a:r>
                  <a:rPr lang="en-US" baseline="0"/>
                  <a:t> Cases per 100,000 People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1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Malaria Cases</a:t>
            </a:r>
            <a:r>
              <a:rPr lang="en-US" baseline="0"/>
              <a:t> v. O</a:t>
            </a:r>
            <a:r>
              <a:rPr lang="en-US"/>
              <a:t>verall Sanitation in Cambodia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Sanitation_Overall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690315149514396E-2"/>
                  <c:y val="0.213454902982377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Data!$D$3:$D$8</c:f>
              <c:numCache>
                <c:formatCode>General</c:formatCode>
                <c:ptCount val="6"/>
                <c:pt idx="0">
                  <c:v>846</c:v>
                </c:pt>
                <c:pt idx="1">
                  <c:v>756</c:v>
                </c:pt>
                <c:pt idx="2">
                  <c:v>888</c:v>
                </c:pt>
                <c:pt idx="3">
                  <c:v>670</c:v>
                </c:pt>
                <c:pt idx="4">
                  <c:v>670</c:v>
                </c:pt>
                <c:pt idx="5">
                  <c:v>628</c:v>
                </c:pt>
              </c:numCache>
            </c:numRef>
          </c:xVal>
          <c:yVal>
            <c:numRef>
              <c:f>Data!$I$3:$I$8</c:f>
              <c:numCache>
                <c:formatCode>General</c:formatCode>
                <c:ptCount val="6"/>
                <c:pt idx="0">
                  <c:v>14.7</c:v>
                </c:pt>
                <c:pt idx="1">
                  <c:v>17.100000000000001</c:v>
                </c:pt>
                <c:pt idx="2">
                  <c:v>19.5</c:v>
                </c:pt>
                <c:pt idx="3">
                  <c:v>21.9</c:v>
                </c:pt>
                <c:pt idx="4">
                  <c:v>24.4</c:v>
                </c:pt>
                <c:pt idx="5">
                  <c:v>26.8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8824"/>
        <c:axId val="520219016"/>
      </c:scatterChart>
      <c:valAx>
        <c:axId val="52020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Yearly GDP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19016"/>
        <c:crosses val="autoZero"/>
        <c:crossBetween val="midCat"/>
      </c:valAx>
      <c:valAx>
        <c:axId val="52021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Malaria Cases per 100,000 People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08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8</xdr:row>
      <xdr:rowOff>180974</xdr:rowOff>
    </xdr:from>
    <xdr:to>
      <xdr:col>6</xdr:col>
      <xdr:colOff>574675</xdr:colOff>
      <xdr:row>25</xdr:row>
      <xdr:rowOff>101599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111124</xdr:colOff>
      <xdr:row>8</xdr:row>
      <xdr:rowOff>155574</xdr:rowOff>
    </xdr:from>
    <xdr:to>
      <xdr:col>13</xdr:col>
      <xdr:colOff>419100</xdr:colOff>
      <xdr:row>24</xdr:row>
      <xdr:rowOff>184149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malaria_deaths_per_100000_reportedXLS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malaria_cases_per_100000_reportedXLSX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income_per_person_gdppercapita_ppp_inflation_adjustedXLS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at_least_basic_water_source_overall_access_percentXLS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at_least_basic_water_source_rural_access_percentXLS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at_least_basic_water_source_urban_access_percentXLS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at_least_basic_sanitation_overall_access_percentXLSX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at_least_basic_sanitation_rural_access_percentXLSX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at_least_basic_sanitation_urban_access_percentXLSX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roads_paved_percent_of_total_roadsXLSX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medical_doctors_per_1000_peopleXLSX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cars_trucks_and_buses_per_1000_persons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aria_deaths_per_100000_repor"/>
    </sheetNames>
    <sheetDataSet>
      <sheetData sheetId="0">
        <row r="1">
          <cell r="A1" t="str">
            <v>country</v>
          </cell>
          <cell r="B1">
            <v>1990</v>
          </cell>
          <cell r="C1">
            <v>1991</v>
          </cell>
          <cell r="D1">
            <v>1992</v>
          </cell>
          <cell r="E1">
            <v>1993</v>
          </cell>
          <cell r="F1">
            <v>1994</v>
          </cell>
          <cell r="G1">
            <v>1995</v>
          </cell>
          <cell r="H1">
            <v>1996</v>
          </cell>
          <cell r="I1">
            <v>1997</v>
          </cell>
          <cell r="J1">
            <v>1998</v>
          </cell>
          <cell r="K1">
            <v>1999</v>
          </cell>
          <cell r="L1">
            <v>2000</v>
          </cell>
          <cell r="M1">
            <v>2001</v>
          </cell>
          <cell r="N1">
            <v>2002</v>
          </cell>
          <cell r="O1">
            <v>2003</v>
          </cell>
          <cell r="P1">
            <v>2004</v>
          </cell>
          <cell r="Q1">
            <v>2005</v>
          </cell>
          <cell r="R1">
            <v>2006</v>
          </cell>
        </row>
        <row r="2">
          <cell r="A2" t="str">
            <v>Afghanistan</v>
          </cell>
          <cell r="F2">
            <v>0.128</v>
          </cell>
          <cell r="R2">
            <v>9.5799999999999996E-2</v>
          </cell>
        </row>
        <row r="3">
          <cell r="A3" t="str">
            <v>Algeria</v>
          </cell>
          <cell r="J3">
            <v>6.7499999999999999E-3</v>
          </cell>
          <cell r="K3">
            <v>1.9900000000000001E-2</v>
          </cell>
          <cell r="L3">
            <v>3.2799999999999999E-3</v>
          </cell>
          <cell r="M3">
            <v>3.2299999999999998E-3</v>
          </cell>
        </row>
        <row r="4">
          <cell r="A4" t="str">
            <v>Angola</v>
          </cell>
          <cell r="K4">
            <v>188</v>
          </cell>
          <cell r="L4">
            <v>96</v>
          </cell>
          <cell r="M4">
            <v>66.2</v>
          </cell>
          <cell r="N4">
            <v>97.9</v>
          </cell>
          <cell r="O4">
            <v>254</v>
          </cell>
          <cell r="P4">
            <v>79.7</v>
          </cell>
          <cell r="Q4">
            <v>85.5</v>
          </cell>
          <cell r="R4">
            <v>61.7</v>
          </cell>
        </row>
        <row r="5">
          <cell r="A5" t="str">
            <v>Bangladesh</v>
          </cell>
          <cell r="G5">
            <v>1.1000000000000001</v>
          </cell>
          <cell r="H5">
            <v>0.61599999999999999</v>
          </cell>
          <cell r="I5">
            <v>0.35699999999999998</v>
          </cell>
          <cell r="J5">
            <v>0.39400000000000002</v>
          </cell>
          <cell r="K5">
            <v>0.40400000000000003</v>
          </cell>
          <cell r="L5">
            <v>0.34699999999999998</v>
          </cell>
          <cell r="M5">
            <v>0.33100000000000002</v>
          </cell>
          <cell r="N5">
            <v>0.41299999999999998</v>
          </cell>
          <cell r="O5">
            <v>0.84599999999999997</v>
          </cell>
          <cell r="P5">
            <v>0.27300000000000002</v>
          </cell>
        </row>
        <row r="6">
          <cell r="A6" t="str">
            <v>Belize</v>
          </cell>
          <cell r="R6">
            <v>0.35499999999999998</v>
          </cell>
        </row>
        <row r="7">
          <cell r="A7" t="str">
            <v>Benin</v>
          </cell>
          <cell r="J7">
            <v>10</v>
          </cell>
          <cell r="K7">
            <v>7.76</v>
          </cell>
          <cell r="L7">
            <v>10.199999999999999</v>
          </cell>
          <cell r="M7">
            <v>6.27</v>
          </cell>
          <cell r="N7">
            <v>9.18</v>
          </cell>
          <cell r="O7">
            <v>7.03</v>
          </cell>
          <cell r="P7">
            <v>11.5</v>
          </cell>
          <cell r="Q7">
            <v>3.79</v>
          </cell>
          <cell r="R7">
            <v>15.9</v>
          </cell>
        </row>
        <row r="8">
          <cell r="A8" t="str">
            <v>Bhutan</v>
          </cell>
          <cell r="H8">
            <v>4.91</v>
          </cell>
          <cell r="I8">
            <v>2.71</v>
          </cell>
          <cell r="J8">
            <v>3.21</v>
          </cell>
          <cell r="M8">
            <v>2.44</v>
          </cell>
          <cell r="N8">
            <v>1.86</v>
          </cell>
          <cell r="O8">
            <v>2.4700000000000002</v>
          </cell>
          <cell r="P8">
            <v>0.80200000000000005</v>
          </cell>
          <cell r="Q8">
            <v>0.78500000000000003</v>
          </cell>
          <cell r="R8">
            <v>0.92500000000000004</v>
          </cell>
        </row>
        <row r="9">
          <cell r="A9" t="str">
            <v>Bolivia</v>
          </cell>
          <cell r="J9">
            <v>0.28799999999999998</v>
          </cell>
          <cell r="N9">
            <v>4.6199999999999998E-2</v>
          </cell>
          <cell r="O9">
            <v>2.2599999999999999E-2</v>
          </cell>
        </row>
        <row r="10">
          <cell r="A10" t="str">
            <v>Botswana</v>
          </cell>
          <cell r="I10">
            <v>8.61</v>
          </cell>
          <cell r="J10">
            <v>1.38</v>
          </cell>
          <cell r="K10">
            <v>2.88</v>
          </cell>
          <cell r="L10">
            <v>1.73</v>
          </cell>
          <cell r="M10">
            <v>1.54</v>
          </cell>
          <cell r="N10">
            <v>1.3</v>
          </cell>
          <cell r="O10">
            <v>1</v>
          </cell>
          <cell r="P10">
            <v>1.05</v>
          </cell>
          <cell r="Q10">
            <v>0.59899999999999998</v>
          </cell>
          <cell r="R10">
            <v>2.2599999999999998</v>
          </cell>
        </row>
        <row r="11">
          <cell r="A11" t="str">
            <v>Brazil</v>
          </cell>
          <cell r="M11">
            <v>8.0399999999999999E-2</v>
          </cell>
          <cell r="N11">
            <v>5.1900000000000002E-2</v>
          </cell>
          <cell r="O11">
            <v>5.67E-2</v>
          </cell>
          <cell r="P11">
            <v>5.4199999999999998E-2</v>
          </cell>
          <cell r="Q11">
            <v>6.5299999999999997E-2</v>
          </cell>
          <cell r="R11">
            <v>5.1200000000000002E-2</v>
          </cell>
        </row>
        <row r="12">
          <cell r="A12" t="str">
            <v>Burkina Faso</v>
          </cell>
          <cell r="J12">
            <v>23.4</v>
          </cell>
          <cell r="K12">
            <v>24.4</v>
          </cell>
          <cell r="L12">
            <v>23.1</v>
          </cell>
          <cell r="M12">
            <v>34.5</v>
          </cell>
          <cell r="N12">
            <v>31.8</v>
          </cell>
          <cell r="O12">
            <v>37.1</v>
          </cell>
          <cell r="P12">
            <v>31.1</v>
          </cell>
          <cell r="Q12">
            <v>37.5</v>
          </cell>
          <cell r="R12">
            <v>56.3</v>
          </cell>
        </row>
        <row r="13">
          <cell r="A13" t="str">
            <v>Burundi</v>
          </cell>
          <cell r="L13">
            <v>8.68</v>
          </cell>
          <cell r="M13">
            <v>6.1</v>
          </cell>
          <cell r="N13">
            <v>6.85</v>
          </cell>
          <cell r="O13">
            <v>5.83</v>
          </cell>
          <cell r="P13">
            <v>9.35</v>
          </cell>
          <cell r="Q13">
            <v>24.7</v>
          </cell>
          <cell r="R13">
            <v>5.31</v>
          </cell>
        </row>
        <row r="14">
          <cell r="A14" t="str">
            <v>Cambodia</v>
          </cell>
          <cell r="B14">
            <v>10.5</v>
          </cell>
          <cell r="C14">
            <v>11.6</v>
          </cell>
          <cell r="D14">
            <v>13.6</v>
          </cell>
          <cell r="E14">
            <v>10.3</v>
          </cell>
          <cell r="F14">
            <v>9.11</v>
          </cell>
          <cell r="G14">
            <v>5.39</v>
          </cell>
          <cell r="H14">
            <v>6.37</v>
          </cell>
          <cell r="I14">
            <v>6.76</v>
          </cell>
          <cell r="J14">
            <v>5.0599999999999996</v>
          </cell>
          <cell r="K14">
            <v>7.11</v>
          </cell>
          <cell r="L14">
            <v>4.76</v>
          </cell>
          <cell r="M14">
            <v>3.66</v>
          </cell>
          <cell r="N14">
            <v>3.45</v>
          </cell>
          <cell r="O14">
            <v>3.65</v>
          </cell>
          <cell r="P14">
            <v>2.78</v>
          </cell>
          <cell r="Q14">
            <v>2.12</v>
          </cell>
          <cell r="R14">
            <v>2.79</v>
          </cell>
        </row>
        <row r="15">
          <cell r="A15" t="str">
            <v>Cameroon</v>
          </cell>
          <cell r="Q15">
            <v>4.7</v>
          </cell>
          <cell r="R15">
            <v>5.12</v>
          </cell>
        </row>
        <row r="16">
          <cell r="A16" t="str">
            <v>Cape Verde</v>
          </cell>
          <cell r="N16">
            <v>0.21199999999999999</v>
          </cell>
          <cell r="O16">
            <v>0.41299999999999998</v>
          </cell>
          <cell r="P16">
            <v>0.40400000000000003</v>
          </cell>
          <cell r="Q16">
            <v>0.19700000000000001</v>
          </cell>
          <cell r="R16">
            <v>1.35</v>
          </cell>
        </row>
        <row r="17">
          <cell r="A17" t="str">
            <v>Central African Republic</v>
          </cell>
          <cell r="J17">
            <v>10.1</v>
          </cell>
          <cell r="K17">
            <v>12.8</v>
          </cell>
          <cell r="M17">
            <v>13.6</v>
          </cell>
          <cell r="O17">
            <v>10.3</v>
          </cell>
          <cell r="P17">
            <v>20.8</v>
          </cell>
          <cell r="Q17">
            <v>15.9</v>
          </cell>
          <cell r="R17">
            <v>20.3</v>
          </cell>
        </row>
        <row r="18">
          <cell r="A18" t="str">
            <v>Chad</v>
          </cell>
          <cell r="M18">
            <v>10.7</v>
          </cell>
          <cell r="N18">
            <v>10.3</v>
          </cell>
          <cell r="O18">
            <v>10.3</v>
          </cell>
          <cell r="R18">
            <v>7.79</v>
          </cell>
        </row>
        <row r="19">
          <cell r="A19" t="str">
            <v>China</v>
          </cell>
          <cell r="B19">
            <v>3.0500000000000002E-3</v>
          </cell>
          <cell r="D19">
            <v>4.4200000000000003E-3</v>
          </cell>
          <cell r="E19">
            <v>1.6000000000000001E-3</v>
          </cell>
          <cell r="F19">
            <v>3.5799999999999998E-3</v>
          </cell>
          <cell r="G19">
            <v>2.7899999999999999E-3</v>
          </cell>
          <cell r="H19">
            <v>2.4299999999999999E-3</v>
          </cell>
          <cell r="I19">
            <v>3.7000000000000002E-3</v>
          </cell>
          <cell r="J19">
            <v>1.91E-3</v>
          </cell>
          <cell r="K19">
            <v>5.2900000000000004E-3</v>
          </cell>
          <cell r="L19">
            <v>3.0500000000000002E-3</v>
          </cell>
          <cell r="M19">
            <v>2.1800000000000001E-3</v>
          </cell>
          <cell r="N19">
            <v>3.2399999999999998E-3</v>
          </cell>
          <cell r="O19">
            <v>3.9899999999999996E-3</v>
          </cell>
          <cell r="P19">
            <v>2.3600000000000001E-3</v>
          </cell>
          <cell r="Q19">
            <v>3.64E-3</v>
          </cell>
          <cell r="R19">
            <v>2.8600000000000001E-3</v>
          </cell>
        </row>
        <row r="20">
          <cell r="A20" t="str">
            <v>Colombia</v>
          </cell>
          <cell r="M20">
            <v>0.13700000000000001</v>
          </cell>
          <cell r="N20">
            <v>9.2999999999999999E-2</v>
          </cell>
          <cell r="O20">
            <v>5.4899999999999997E-2</v>
          </cell>
          <cell r="P20">
            <v>5.6399999999999999E-2</v>
          </cell>
          <cell r="Q20">
            <v>6.2300000000000001E-2</v>
          </cell>
          <cell r="R20">
            <v>0.11600000000000001</v>
          </cell>
        </row>
        <row r="21">
          <cell r="A21" t="str">
            <v>Comoros</v>
          </cell>
          <cell r="K21">
            <v>7.35</v>
          </cell>
          <cell r="L21">
            <v>11.7</v>
          </cell>
          <cell r="M21">
            <v>2.23</v>
          </cell>
          <cell r="P21">
            <v>3.6</v>
          </cell>
          <cell r="Q21">
            <v>11.5</v>
          </cell>
          <cell r="R21">
            <v>6.84</v>
          </cell>
        </row>
        <row r="22">
          <cell r="A22" t="str">
            <v>Congo, Dem. Rep.</v>
          </cell>
          <cell r="L22">
            <v>5.01</v>
          </cell>
          <cell r="N22">
            <v>3.6</v>
          </cell>
          <cell r="O22">
            <v>29.9</v>
          </cell>
          <cell r="R22">
            <v>40.1</v>
          </cell>
        </row>
        <row r="23">
          <cell r="A23" t="str">
            <v>Congo, Rep.</v>
          </cell>
          <cell r="R23">
            <v>6.86</v>
          </cell>
        </row>
        <row r="24">
          <cell r="A24" t="str">
            <v>Cote d'Ivoire</v>
          </cell>
          <cell r="J24">
            <v>8.2100000000000009</v>
          </cell>
          <cell r="K24">
            <v>5.84</v>
          </cell>
          <cell r="L24">
            <v>4.28</v>
          </cell>
        </row>
        <row r="25">
          <cell r="A25" t="str">
            <v>Dominican Republic</v>
          </cell>
          <cell r="J25">
            <v>0.16600000000000001</v>
          </cell>
          <cell r="M25">
            <v>0.18</v>
          </cell>
          <cell r="N25">
            <v>0.122</v>
          </cell>
          <cell r="O25">
            <v>0.13100000000000001</v>
          </cell>
          <cell r="P25">
            <v>0.17199999999999999</v>
          </cell>
          <cell r="Q25">
            <v>0.16900000000000001</v>
          </cell>
          <cell r="R25">
            <v>0.104</v>
          </cell>
        </row>
        <row r="26">
          <cell r="A26" t="str">
            <v>Ecuador</v>
          </cell>
          <cell r="J26">
            <v>0.13400000000000001</v>
          </cell>
        </row>
        <row r="27">
          <cell r="A27" t="str">
            <v>Eritrea</v>
          </cell>
          <cell r="J27">
            <v>11.8</v>
          </cell>
          <cell r="K27">
            <v>4.76</v>
          </cell>
          <cell r="L27">
            <v>2.5499999999999998</v>
          </cell>
          <cell r="M27">
            <v>3.37</v>
          </cell>
          <cell r="N27">
            <v>2.13</v>
          </cell>
          <cell r="O27">
            <v>1.68</v>
          </cell>
          <cell r="P27">
            <v>0.36699999999999999</v>
          </cell>
          <cell r="Q27">
            <v>0.70699999999999996</v>
          </cell>
          <cell r="R27">
            <v>0.36199999999999999</v>
          </cell>
        </row>
        <row r="28">
          <cell r="A28" t="str">
            <v>Ethiopia</v>
          </cell>
          <cell r="L28">
            <v>1.59</v>
          </cell>
          <cell r="M28">
            <v>2.36</v>
          </cell>
          <cell r="N28">
            <v>2.2000000000000002</v>
          </cell>
          <cell r="O28">
            <v>2.85</v>
          </cell>
          <cell r="P28">
            <v>4.32</v>
          </cell>
          <cell r="Q28">
            <v>1.38</v>
          </cell>
          <cell r="R28">
            <v>1.68</v>
          </cell>
        </row>
        <row r="29">
          <cell r="A29" t="str">
            <v>Gabon</v>
          </cell>
          <cell r="M29">
            <v>7.55</v>
          </cell>
          <cell r="Q29">
            <v>36.700000000000003</v>
          </cell>
          <cell r="R29">
            <v>6.03</v>
          </cell>
        </row>
        <row r="30">
          <cell r="A30" t="str">
            <v>Ghana</v>
          </cell>
          <cell r="J30">
            <v>14.5</v>
          </cell>
          <cell r="K30">
            <v>14.3</v>
          </cell>
          <cell r="L30">
            <v>16</v>
          </cell>
          <cell r="M30">
            <v>8.33</v>
          </cell>
          <cell r="N30">
            <v>9.09</v>
          </cell>
          <cell r="O30">
            <v>7.79</v>
          </cell>
          <cell r="P30">
            <v>5.71</v>
          </cell>
          <cell r="Q30">
            <v>7.81</v>
          </cell>
          <cell r="R30">
            <v>12.3</v>
          </cell>
        </row>
        <row r="31">
          <cell r="A31" t="str">
            <v>Guatemala</v>
          </cell>
          <cell r="J31">
            <v>8.4000000000000005E-2</v>
          </cell>
          <cell r="P31">
            <v>8.0700000000000008E-3</v>
          </cell>
          <cell r="R31">
            <v>7.6800000000000002E-3</v>
          </cell>
        </row>
        <row r="32">
          <cell r="A32" t="str">
            <v>Guinea</v>
          </cell>
          <cell r="J32">
            <v>0.16500000000000001</v>
          </cell>
          <cell r="K32">
            <v>0.16200000000000001</v>
          </cell>
          <cell r="L32">
            <v>5.38</v>
          </cell>
          <cell r="M32">
            <v>6.18</v>
          </cell>
          <cell r="N32">
            <v>5.17</v>
          </cell>
          <cell r="O32">
            <v>6.76</v>
          </cell>
          <cell r="P32">
            <v>5.98</v>
          </cell>
          <cell r="Q32">
            <v>5.44</v>
          </cell>
        </row>
        <row r="33">
          <cell r="A33" t="str">
            <v>Guinea-Bissau</v>
          </cell>
          <cell r="L33">
            <v>77.7</v>
          </cell>
          <cell r="M33">
            <v>45</v>
          </cell>
          <cell r="N33">
            <v>53.6</v>
          </cell>
          <cell r="O33">
            <v>75.7</v>
          </cell>
          <cell r="P33">
            <v>36.5</v>
          </cell>
          <cell r="Q33">
            <v>35.4</v>
          </cell>
          <cell r="R33">
            <v>30.8</v>
          </cell>
        </row>
        <row r="34">
          <cell r="A34" t="str">
            <v>Guyana</v>
          </cell>
          <cell r="J34">
            <v>4.62</v>
          </cell>
          <cell r="P34">
            <v>1.08</v>
          </cell>
          <cell r="Q34">
            <v>2.98</v>
          </cell>
          <cell r="R34">
            <v>2.71</v>
          </cell>
        </row>
        <row r="35">
          <cell r="A35" t="str">
            <v>Haiti</v>
          </cell>
          <cell r="J35">
            <v>0.30199999999999999</v>
          </cell>
          <cell r="M35">
            <v>0.183</v>
          </cell>
          <cell r="O35">
            <v>0.17799999999999999</v>
          </cell>
          <cell r="Q35">
            <v>0.312</v>
          </cell>
          <cell r="R35">
            <v>0.33900000000000002</v>
          </cell>
        </row>
        <row r="36">
          <cell r="A36" t="str">
            <v>Honduras</v>
          </cell>
          <cell r="Q36">
            <v>1.46E-2</v>
          </cell>
        </row>
        <row r="37">
          <cell r="A37" t="str">
            <v>India</v>
          </cell>
          <cell r="H37">
            <v>0.28799999999999998</v>
          </cell>
          <cell r="I37">
            <v>8.8700000000000001E-2</v>
          </cell>
          <cell r="J37">
            <v>6.59E-2</v>
          </cell>
          <cell r="L37">
            <v>8.9599999999999999E-2</v>
          </cell>
          <cell r="M37">
            <v>9.5399999999999999E-2</v>
          </cell>
          <cell r="N37">
            <v>8.9899999999999994E-2</v>
          </cell>
          <cell r="O37">
            <v>9.1499999999999998E-2</v>
          </cell>
          <cell r="P37">
            <v>8.5000000000000006E-2</v>
          </cell>
          <cell r="Q37">
            <v>8.4900000000000003E-2</v>
          </cell>
          <cell r="R37">
            <v>0.14799999999999999</v>
          </cell>
        </row>
        <row r="38">
          <cell r="A38" t="str">
            <v>Indonesia</v>
          </cell>
          <cell r="H38">
            <v>7.3899999999999993E-2</v>
          </cell>
          <cell r="I38">
            <v>9.8000000000000004E-2</v>
          </cell>
          <cell r="J38">
            <v>2.1899999999999999E-2</v>
          </cell>
          <cell r="M38">
            <v>3.1699999999999999E-2</v>
          </cell>
          <cell r="N38">
            <v>9.06E-2</v>
          </cell>
          <cell r="R38">
            <v>0.216</v>
          </cell>
        </row>
        <row r="39">
          <cell r="A39" t="str">
            <v>Iran</v>
          </cell>
          <cell r="I39">
            <v>3.44E-2</v>
          </cell>
          <cell r="K39">
            <v>4.5799999999999999E-3</v>
          </cell>
          <cell r="L39">
            <v>6.0499999999999998E-3</v>
          </cell>
          <cell r="M39">
            <v>2.99E-3</v>
          </cell>
          <cell r="N39">
            <v>2.97E-3</v>
          </cell>
          <cell r="O39">
            <v>7.3499999999999998E-3</v>
          </cell>
          <cell r="P39">
            <v>1.4599999999999999E-3</v>
          </cell>
          <cell r="Q39">
            <v>1.4400000000000001E-3</v>
          </cell>
          <cell r="R39">
            <v>1.42E-3</v>
          </cell>
        </row>
        <row r="40">
          <cell r="A40" t="str">
            <v>Kenya</v>
          </cell>
          <cell r="J40">
            <v>2.2400000000000002</v>
          </cell>
          <cell r="K40">
            <v>5.07</v>
          </cell>
          <cell r="L40">
            <v>2.19</v>
          </cell>
          <cell r="N40">
            <v>0.41</v>
          </cell>
        </row>
        <row r="41">
          <cell r="A41" t="str">
            <v>Lao</v>
          </cell>
          <cell r="B41">
            <v>9.1300000000000008</v>
          </cell>
          <cell r="C41">
            <v>10.9</v>
          </cell>
          <cell r="D41">
            <v>10.1</v>
          </cell>
          <cell r="E41">
            <v>9.39</v>
          </cell>
          <cell r="F41">
            <v>13.3</v>
          </cell>
          <cell r="G41">
            <v>13.2</v>
          </cell>
          <cell r="H41">
            <v>12.7</v>
          </cell>
          <cell r="I41">
            <v>12.3</v>
          </cell>
          <cell r="J41">
            <v>8.5</v>
          </cell>
          <cell r="K41">
            <v>6.59</v>
          </cell>
          <cell r="L41">
            <v>6.7</v>
          </cell>
          <cell r="M41">
            <v>4.59</v>
          </cell>
          <cell r="N41">
            <v>3.61</v>
          </cell>
          <cell r="O41">
            <v>3.41</v>
          </cell>
          <cell r="P41">
            <v>1.88</v>
          </cell>
          <cell r="Q41">
            <v>1.36</v>
          </cell>
          <cell r="R41">
            <v>0.36499999999999999</v>
          </cell>
        </row>
        <row r="42">
          <cell r="A42" t="str">
            <v>Liberia</v>
          </cell>
          <cell r="Q42">
            <v>1.19</v>
          </cell>
          <cell r="R42">
            <v>24.5</v>
          </cell>
        </row>
        <row r="43">
          <cell r="A43" t="str">
            <v>Madagascar</v>
          </cell>
          <cell r="K43">
            <v>4.07</v>
          </cell>
          <cell r="L43">
            <v>3.65</v>
          </cell>
          <cell r="M43">
            <v>7.8</v>
          </cell>
          <cell r="N43">
            <v>7.4</v>
          </cell>
          <cell r="O43">
            <v>6.19</v>
          </cell>
          <cell r="P43">
            <v>6.58</v>
          </cell>
          <cell r="Q43">
            <v>7.55</v>
          </cell>
          <cell r="R43">
            <v>3.08</v>
          </cell>
        </row>
        <row r="44">
          <cell r="A44" t="str">
            <v>Malawi</v>
          </cell>
          <cell r="B44">
            <v>610</v>
          </cell>
          <cell r="I44">
            <v>339</v>
          </cell>
          <cell r="K44">
            <v>42.1</v>
          </cell>
          <cell r="L44">
            <v>61.4</v>
          </cell>
          <cell r="M44">
            <v>28.1</v>
          </cell>
          <cell r="N44">
            <v>47.1</v>
          </cell>
          <cell r="O44">
            <v>37.9</v>
          </cell>
          <cell r="P44">
            <v>26.8</v>
          </cell>
          <cell r="Q44">
            <v>38.299999999999997</v>
          </cell>
          <cell r="R44">
            <v>52.5</v>
          </cell>
        </row>
        <row r="45">
          <cell r="A45" t="str">
            <v>Malaysia</v>
          </cell>
          <cell r="B45">
            <v>0.23699999999999999</v>
          </cell>
          <cell r="D45">
            <v>0.13100000000000001</v>
          </cell>
          <cell r="E45">
            <v>0.11700000000000001</v>
          </cell>
          <cell r="F45">
            <v>0.13900000000000001</v>
          </cell>
          <cell r="G45">
            <v>0.17</v>
          </cell>
          <cell r="H45">
            <v>0.189</v>
          </cell>
          <cell r="I45">
            <v>0.115</v>
          </cell>
          <cell r="J45">
            <v>0.121</v>
          </cell>
          <cell r="K45">
            <v>9.2299999999999993E-2</v>
          </cell>
          <cell r="L45">
            <v>0.15</v>
          </cell>
          <cell r="M45">
            <v>0.19400000000000001</v>
          </cell>
          <cell r="N45">
            <v>0.161</v>
          </cell>
          <cell r="O45">
            <v>8.4900000000000003E-2</v>
          </cell>
          <cell r="P45">
            <v>0.13900000000000001</v>
          </cell>
          <cell r="Q45">
            <v>0.129</v>
          </cell>
          <cell r="R45">
            <v>8.0399999999999999E-2</v>
          </cell>
        </row>
        <row r="46">
          <cell r="A46" t="str">
            <v>Mali</v>
          </cell>
          <cell r="K46">
            <v>5.99</v>
          </cell>
          <cell r="L46">
            <v>7.48</v>
          </cell>
          <cell r="M46">
            <v>5.46</v>
          </cell>
          <cell r="N46">
            <v>7.79</v>
          </cell>
          <cell r="O46">
            <v>12</v>
          </cell>
          <cell r="P46">
            <v>8.98</v>
          </cell>
          <cell r="Q46">
            <v>11.1</v>
          </cell>
          <cell r="R46">
            <v>16</v>
          </cell>
        </row>
        <row r="47">
          <cell r="A47" t="str">
            <v>Mauritania</v>
          </cell>
          <cell r="J47">
            <v>11.5</v>
          </cell>
          <cell r="K47">
            <v>21.1</v>
          </cell>
          <cell r="L47">
            <v>19.100000000000001</v>
          </cell>
          <cell r="M47">
            <v>12.8</v>
          </cell>
          <cell r="N47">
            <v>3.67</v>
          </cell>
          <cell r="R47">
            <v>2.2000000000000002</v>
          </cell>
        </row>
        <row r="48">
          <cell r="A48" t="str">
            <v>Morocco</v>
          </cell>
          <cell r="P48">
            <v>6.6299999999999996E-3</v>
          </cell>
          <cell r="Q48">
            <v>3.2799999999999999E-3</v>
          </cell>
          <cell r="R48">
            <v>6.4799999999999996E-3</v>
          </cell>
        </row>
        <row r="49">
          <cell r="A49" t="str">
            <v>Mozambique</v>
          </cell>
          <cell r="J49">
            <v>5.18</v>
          </cell>
          <cell r="K49">
            <v>6.7</v>
          </cell>
          <cell r="L49">
            <v>7.54</v>
          </cell>
          <cell r="M49">
            <v>18.2</v>
          </cell>
          <cell r="N49">
            <v>22</v>
          </cell>
          <cell r="O49">
            <v>17.8</v>
          </cell>
          <cell r="P49">
            <v>20.7</v>
          </cell>
          <cell r="Q49">
            <v>20.5</v>
          </cell>
          <cell r="R49">
            <v>24</v>
          </cell>
        </row>
        <row r="50">
          <cell r="A50" t="str">
            <v>Myanmar</v>
          </cell>
          <cell r="H50">
            <v>7.83</v>
          </cell>
          <cell r="I50">
            <v>6.64</v>
          </cell>
          <cell r="J50">
            <v>7.09</v>
          </cell>
          <cell r="K50">
            <v>8.0399999999999991</v>
          </cell>
          <cell r="L50">
            <v>6.01</v>
          </cell>
          <cell r="M50">
            <v>6.07</v>
          </cell>
          <cell r="N50">
            <v>5.63</v>
          </cell>
          <cell r="O50">
            <v>5.25</v>
          </cell>
          <cell r="P50">
            <v>4.17</v>
          </cell>
          <cell r="Q50">
            <v>3.56</v>
          </cell>
          <cell r="R50">
            <v>3.4</v>
          </cell>
        </row>
        <row r="51">
          <cell r="A51" t="str">
            <v>Namibia</v>
          </cell>
          <cell r="G51">
            <v>15.1</v>
          </cell>
          <cell r="H51">
            <v>27.5</v>
          </cell>
          <cell r="I51">
            <v>31.2</v>
          </cell>
          <cell r="J51">
            <v>22.5</v>
          </cell>
          <cell r="K51">
            <v>28.8</v>
          </cell>
          <cell r="L51">
            <v>48.8</v>
          </cell>
          <cell r="M51">
            <v>90.3</v>
          </cell>
          <cell r="N51">
            <v>77.400000000000006</v>
          </cell>
          <cell r="O51">
            <v>56.2</v>
          </cell>
          <cell r="P51">
            <v>59.4</v>
          </cell>
          <cell r="Q51">
            <v>65.599999999999994</v>
          </cell>
          <cell r="R51">
            <v>27.9</v>
          </cell>
        </row>
        <row r="52">
          <cell r="A52" t="str">
            <v>Nepal</v>
          </cell>
          <cell r="H52">
            <v>6.7500000000000004E-2</v>
          </cell>
          <cell r="I52">
            <v>8.7799999999999996E-3</v>
          </cell>
          <cell r="J52">
            <v>0.03</v>
          </cell>
          <cell r="M52">
            <v>4.0099999999999997E-3</v>
          </cell>
          <cell r="N52">
            <v>1.18E-2</v>
          </cell>
          <cell r="O52">
            <v>1.9199999999999998E-2</v>
          </cell>
          <cell r="P52">
            <v>2.64E-2</v>
          </cell>
          <cell r="Q52">
            <v>3.6900000000000002E-2</v>
          </cell>
          <cell r="R52">
            <v>0.152</v>
          </cell>
        </row>
        <row r="53">
          <cell r="A53" t="str">
            <v>Nicaragua</v>
          </cell>
          <cell r="M53">
            <v>3.8600000000000002E-2</v>
          </cell>
          <cell r="N53">
            <v>0.152</v>
          </cell>
          <cell r="O53">
            <v>0.13100000000000001</v>
          </cell>
          <cell r="P53">
            <v>1.8499999999999999E-2</v>
          </cell>
          <cell r="Q53">
            <v>0.11</v>
          </cell>
          <cell r="R53">
            <v>1.8100000000000002E-2</v>
          </cell>
        </row>
        <row r="54">
          <cell r="A54" t="str">
            <v>Niger</v>
          </cell>
          <cell r="I54">
            <v>10.199999999999999</v>
          </cell>
          <cell r="J54">
            <v>17.600000000000001</v>
          </cell>
          <cell r="K54">
            <v>20.2</v>
          </cell>
          <cell r="L54">
            <v>9.07</v>
          </cell>
          <cell r="M54">
            <v>34.9</v>
          </cell>
          <cell r="N54">
            <v>20.399999999999999</v>
          </cell>
          <cell r="O54">
            <v>25.4</v>
          </cell>
          <cell r="P54">
            <v>10.8</v>
          </cell>
          <cell r="Q54">
            <v>75.099999999999994</v>
          </cell>
          <cell r="R54">
            <v>18.7</v>
          </cell>
        </row>
        <row r="55">
          <cell r="A55" t="str">
            <v>Nigeria</v>
          </cell>
          <cell r="B55">
            <v>2.42</v>
          </cell>
          <cell r="C55">
            <v>2</v>
          </cell>
          <cell r="D55">
            <v>1.07</v>
          </cell>
          <cell r="E55">
            <v>0.68899999999999995</v>
          </cell>
          <cell r="F55">
            <v>1.59</v>
          </cell>
          <cell r="G55">
            <v>3</v>
          </cell>
          <cell r="H55">
            <v>4.26</v>
          </cell>
          <cell r="I55">
            <v>4</v>
          </cell>
          <cell r="J55">
            <v>5.24</v>
          </cell>
          <cell r="K55">
            <v>3.39</v>
          </cell>
          <cell r="L55">
            <v>4.54</v>
          </cell>
          <cell r="M55">
            <v>3.37</v>
          </cell>
          <cell r="N55">
            <v>3.12</v>
          </cell>
          <cell r="O55">
            <v>3.97</v>
          </cell>
          <cell r="P55">
            <v>4.37</v>
          </cell>
          <cell r="Q55">
            <v>4.59</v>
          </cell>
          <cell r="R55">
            <v>4.55</v>
          </cell>
        </row>
        <row r="56">
          <cell r="A56" t="str">
            <v>Pakistan</v>
          </cell>
          <cell r="O56">
            <v>1.9E-2</v>
          </cell>
          <cell r="Q56">
            <v>3.2899999999999999E-2</v>
          </cell>
          <cell r="R56">
            <v>5.5900000000000004E-3</v>
          </cell>
        </row>
        <row r="57">
          <cell r="A57" t="str">
            <v>Panama</v>
          </cell>
          <cell r="N57">
            <v>6.5299999999999997E-2</v>
          </cell>
          <cell r="O57">
            <v>9.6199999999999994E-2</v>
          </cell>
          <cell r="P57">
            <v>9.4500000000000001E-2</v>
          </cell>
        </row>
        <row r="58">
          <cell r="A58" t="str">
            <v>Papua New Guinea</v>
          </cell>
          <cell r="B58">
            <v>11.1</v>
          </cell>
          <cell r="D58">
            <v>11.5</v>
          </cell>
          <cell r="E58">
            <v>10</v>
          </cell>
          <cell r="F58">
            <v>6.13</v>
          </cell>
          <cell r="G58">
            <v>8.81</v>
          </cell>
          <cell r="H58">
            <v>10.6</v>
          </cell>
          <cell r="I58">
            <v>7.85</v>
          </cell>
          <cell r="J58">
            <v>12.8</v>
          </cell>
          <cell r="K58">
            <v>10.8</v>
          </cell>
          <cell r="L58">
            <v>11.5</v>
          </cell>
          <cell r="M58">
            <v>11.2</v>
          </cell>
          <cell r="N58">
            <v>12</v>
          </cell>
          <cell r="O58">
            <v>9.64</v>
          </cell>
          <cell r="P58">
            <v>10.8</v>
          </cell>
          <cell r="Q58">
            <v>12</v>
          </cell>
          <cell r="R58">
            <v>10.8</v>
          </cell>
        </row>
        <row r="59">
          <cell r="A59" t="str">
            <v>Peru</v>
          </cell>
          <cell r="M59">
            <v>9.6199999999999994E-2</v>
          </cell>
          <cell r="N59">
            <v>4.5600000000000002E-2</v>
          </cell>
          <cell r="O59">
            <v>9.3799999999999994E-2</v>
          </cell>
          <cell r="P59">
            <v>4.4499999999999998E-2</v>
          </cell>
        </row>
        <row r="60">
          <cell r="A60" t="str">
            <v>Philippines</v>
          </cell>
          <cell r="B60">
            <v>1.49</v>
          </cell>
          <cell r="C60">
            <v>1.47</v>
          </cell>
          <cell r="D60">
            <v>1.35</v>
          </cell>
          <cell r="E60">
            <v>1.24</v>
          </cell>
          <cell r="F60">
            <v>1.17</v>
          </cell>
          <cell r="G60">
            <v>0.93799999999999994</v>
          </cell>
          <cell r="H60">
            <v>0.76500000000000001</v>
          </cell>
          <cell r="I60">
            <v>0.71799999999999997</v>
          </cell>
          <cell r="J60">
            <v>0.76700000000000002</v>
          </cell>
          <cell r="K60">
            <v>1.01</v>
          </cell>
          <cell r="L60">
            <v>0.70299999999999996</v>
          </cell>
          <cell r="M60">
            <v>0.56399999999999995</v>
          </cell>
          <cell r="N60">
            <v>0.123</v>
          </cell>
          <cell r="O60">
            <v>0.2</v>
          </cell>
          <cell r="P60">
            <v>0.20200000000000001</v>
          </cell>
          <cell r="Q60">
            <v>0.17199999999999999</v>
          </cell>
          <cell r="R60">
            <v>0.126</v>
          </cell>
        </row>
        <row r="61">
          <cell r="A61" t="str">
            <v>Russia</v>
          </cell>
          <cell r="B61">
            <v>6.7000000000000002E-4</v>
          </cell>
          <cell r="C61">
            <v>6.7000000000000002E-4</v>
          </cell>
          <cell r="E61">
            <v>6.7000000000000002E-4</v>
          </cell>
          <cell r="F61">
            <v>2.0100000000000001E-3</v>
          </cell>
          <cell r="G61">
            <v>1.34E-3</v>
          </cell>
          <cell r="H61">
            <v>2.0100000000000001E-3</v>
          </cell>
          <cell r="I61">
            <v>2.6900000000000001E-3</v>
          </cell>
          <cell r="K61">
            <v>2.0300000000000001E-3</v>
          </cell>
          <cell r="L61">
            <v>1.3600000000000001E-3</v>
          </cell>
          <cell r="N61">
            <v>1.3699999999999999E-3</v>
          </cell>
        </row>
        <row r="62">
          <cell r="A62" t="str">
            <v>Rwanda</v>
          </cell>
          <cell r="J62">
            <v>39</v>
          </cell>
          <cell r="K62">
            <v>24.6</v>
          </cell>
          <cell r="L62">
            <v>32.799999999999997</v>
          </cell>
          <cell r="M62">
            <v>50.4</v>
          </cell>
          <cell r="N62">
            <v>36.5</v>
          </cell>
          <cell r="O62">
            <v>30.4</v>
          </cell>
          <cell r="P62">
            <v>26.1</v>
          </cell>
          <cell r="Q62">
            <v>28</v>
          </cell>
          <cell r="R62">
            <v>24.8</v>
          </cell>
        </row>
        <row r="63">
          <cell r="A63" t="str">
            <v>Sao Tome and Principe</v>
          </cell>
          <cell r="J63">
            <v>114</v>
          </cell>
          <cell r="M63">
            <v>174</v>
          </cell>
          <cell r="N63">
            <v>221</v>
          </cell>
          <cell r="O63">
            <v>131</v>
          </cell>
          <cell r="P63">
            <v>112</v>
          </cell>
          <cell r="Q63">
            <v>55.7</v>
          </cell>
          <cell r="R63">
            <v>16.8</v>
          </cell>
        </row>
        <row r="64">
          <cell r="A64" t="str">
            <v>Saudi Arabia</v>
          </cell>
          <cell r="I64">
            <v>3.1300000000000001E-2</v>
          </cell>
          <cell r="J64">
            <v>0.14199999999999999</v>
          </cell>
        </row>
        <row r="65">
          <cell r="A65" t="str">
            <v>Senegal</v>
          </cell>
          <cell r="I65">
            <v>12.6</v>
          </cell>
          <cell r="J65">
            <v>10.5</v>
          </cell>
          <cell r="K65">
            <v>12.3</v>
          </cell>
          <cell r="L65">
            <v>12.9</v>
          </cell>
          <cell r="M65">
            <v>14.3</v>
          </cell>
          <cell r="N65">
            <v>11.3</v>
          </cell>
          <cell r="O65">
            <v>14.3</v>
          </cell>
          <cell r="P65">
            <v>13.3</v>
          </cell>
          <cell r="Q65">
            <v>13.5</v>
          </cell>
          <cell r="R65">
            <v>13.9</v>
          </cell>
        </row>
        <row r="66">
          <cell r="A66" t="str">
            <v>Sierra Leone</v>
          </cell>
          <cell r="M66">
            <v>5.95</v>
          </cell>
          <cell r="N66">
            <v>8.69</v>
          </cell>
          <cell r="O66">
            <v>2.17</v>
          </cell>
          <cell r="P66">
            <v>1.82</v>
          </cell>
          <cell r="Q66">
            <v>0.64400000000000002</v>
          </cell>
          <cell r="R66">
            <v>1.22</v>
          </cell>
        </row>
        <row r="67">
          <cell r="A67" t="str">
            <v>Solomon Islands</v>
          </cell>
          <cell r="B67">
            <v>10.5</v>
          </cell>
          <cell r="C67">
            <v>14.3</v>
          </cell>
          <cell r="D67">
            <v>9.94</v>
          </cell>
          <cell r="E67">
            <v>11.7</v>
          </cell>
          <cell r="F67">
            <v>13.9</v>
          </cell>
          <cell r="G67">
            <v>14.1</v>
          </cell>
          <cell r="H67">
            <v>8.06</v>
          </cell>
          <cell r="I67">
            <v>7.05</v>
          </cell>
          <cell r="J67">
            <v>8.39</v>
          </cell>
          <cell r="K67">
            <v>5.69</v>
          </cell>
          <cell r="L67">
            <v>9.15</v>
          </cell>
          <cell r="M67">
            <v>12.9</v>
          </cell>
          <cell r="N67">
            <v>13.5</v>
          </cell>
          <cell r="O67">
            <v>15.8</v>
          </cell>
          <cell r="P67">
            <v>7.38</v>
          </cell>
          <cell r="Q67">
            <v>8.0399999999999991</v>
          </cell>
          <cell r="R67">
            <v>2.48</v>
          </cell>
        </row>
        <row r="68">
          <cell r="A68" t="str">
            <v>Somalia</v>
          </cell>
          <cell r="N68">
            <v>0.107</v>
          </cell>
          <cell r="O68">
            <v>0.69899999999999995</v>
          </cell>
          <cell r="P68">
            <v>0.99299999999999999</v>
          </cell>
          <cell r="Q68">
            <v>0.183</v>
          </cell>
          <cell r="R68">
            <v>0.68700000000000006</v>
          </cell>
        </row>
        <row r="69">
          <cell r="A69" t="str">
            <v>South Africa</v>
          </cell>
          <cell r="B69">
            <v>9.5699999999999993E-2</v>
          </cell>
          <cell r="C69">
            <v>5.0700000000000002E-2</v>
          </cell>
          <cell r="D69">
            <v>3.6400000000000002E-2</v>
          </cell>
          <cell r="E69">
            <v>0.114</v>
          </cell>
          <cell r="F69">
            <v>2.9600000000000001E-2</v>
          </cell>
          <cell r="G69">
            <v>0.106</v>
          </cell>
          <cell r="H69">
            <v>0.38400000000000001</v>
          </cell>
          <cell r="I69">
            <v>0.24</v>
          </cell>
          <cell r="J69">
            <v>0.45</v>
          </cell>
          <cell r="K69">
            <v>0.90800000000000003</v>
          </cell>
          <cell r="L69">
            <v>1.01</v>
          </cell>
          <cell r="M69">
            <v>0.25900000000000001</v>
          </cell>
          <cell r="N69">
            <v>0.20599999999999999</v>
          </cell>
          <cell r="O69">
            <v>0.30199999999999999</v>
          </cell>
          <cell r="P69">
            <v>0.187</v>
          </cell>
          <cell r="Q69">
            <v>0.13400000000000001</v>
          </cell>
          <cell r="R69">
            <v>0.18</v>
          </cell>
        </row>
        <row r="70">
          <cell r="A70" t="str">
            <v>Sri Lanka</v>
          </cell>
          <cell r="H70">
            <v>0.14299999999999999</v>
          </cell>
          <cell r="I70">
            <v>0.33200000000000002</v>
          </cell>
          <cell r="J70">
            <v>0.622</v>
          </cell>
          <cell r="M70">
            <v>0.28199999999999997</v>
          </cell>
          <cell r="N70">
            <v>0.159</v>
          </cell>
          <cell r="O70">
            <v>1.06E-2</v>
          </cell>
          <cell r="P70">
            <v>1.0500000000000001E-2</v>
          </cell>
        </row>
        <row r="71">
          <cell r="A71" t="str">
            <v>Sudan</v>
          </cell>
          <cell r="F71">
            <v>3.24</v>
          </cell>
          <cell r="H71">
            <v>6.42</v>
          </cell>
          <cell r="I71">
            <v>5.88</v>
          </cell>
          <cell r="J71">
            <v>6.15</v>
          </cell>
          <cell r="K71">
            <v>8.0399999999999991</v>
          </cell>
          <cell r="L71">
            <v>6.48</v>
          </cell>
          <cell r="M71">
            <v>6.61</v>
          </cell>
          <cell r="N71">
            <v>6.12</v>
          </cell>
          <cell r="O71">
            <v>7</v>
          </cell>
          <cell r="P71">
            <v>5.0199999999999996</v>
          </cell>
          <cell r="Q71">
            <v>4.62</v>
          </cell>
          <cell r="R71">
            <v>0.26300000000000001</v>
          </cell>
        </row>
        <row r="72">
          <cell r="A72" t="str">
            <v>Suriname</v>
          </cell>
          <cell r="M72">
            <v>5.23</v>
          </cell>
          <cell r="N72">
            <v>3.61</v>
          </cell>
          <cell r="O72">
            <v>4.03</v>
          </cell>
          <cell r="P72">
            <v>1.56</v>
          </cell>
          <cell r="Q72">
            <v>0.442</v>
          </cell>
          <cell r="R72">
            <v>0.22</v>
          </cell>
        </row>
        <row r="73">
          <cell r="A73" t="str">
            <v>Swaziland</v>
          </cell>
          <cell r="J73">
            <v>10.7</v>
          </cell>
          <cell r="K73">
            <v>14.3</v>
          </cell>
          <cell r="M73">
            <v>5.12</v>
          </cell>
          <cell r="N73">
            <v>4.87</v>
          </cell>
          <cell r="O73">
            <v>2.72</v>
          </cell>
          <cell r="P73">
            <v>2.5099999999999998</v>
          </cell>
          <cell r="Q73">
            <v>1.51</v>
          </cell>
          <cell r="R73">
            <v>1.32</v>
          </cell>
        </row>
        <row r="74">
          <cell r="A74" t="str">
            <v>Syria</v>
          </cell>
          <cell r="Q74">
            <v>1.06E-2</v>
          </cell>
          <cell r="R74">
            <v>1.03E-2</v>
          </cell>
        </row>
        <row r="75">
          <cell r="A75" t="str">
            <v>Tajikistan</v>
          </cell>
          <cell r="I75">
            <v>0.11799999999999999</v>
          </cell>
        </row>
        <row r="76">
          <cell r="A76" t="str">
            <v>Tanzania</v>
          </cell>
          <cell r="M76">
            <v>2.41</v>
          </cell>
          <cell r="N76">
            <v>1.24</v>
          </cell>
          <cell r="O76">
            <v>40.9</v>
          </cell>
          <cell r="P76">
            <v>52.1</v>
          </cell>
          <cell r="Q76">
            <v>47</v>
          </cell>
          <cell r="R76">
            <v>52.7</v>
          </cell>
        </row>
        <row r="77">
          <cell r="A77" t="str">
            <v>Thailand</v>
          </cell>
          <cell r="B77">
            <v>2.37</v>
          </cell>
          <cell r="H77">
            <v>1.42</v>
          </cell>
          <cell r="I77">
            <v>1.3</v>
          </cell>
          <cell r="J77">
            <v>1.1599999999999999</v>
          </cell>
          <cell r="K77">
            <v>1.23</v>
          </cell>
          <cell r="L77">
            <v>1.03</v>
          </cell>
          <cell r="M77">
            <v>0.69299999999999995</v>
          </cell>
          <cell r="N77">
            <v>0.58499999999999996</v>
          </cell>
          <cell r="O77">
            <v>0.52300000000000002</v>
          </cell>
          <cell r="P77">
            <v>0.36799999999999999</v>
          </cell>
          <cell r="Q77">
            <v>0.113</v>
          </cell>
          <cell r="R77">
            <v>0.17799999999999999</v>
          </cell>
        </row>
        <row r="78">
          <cell r="A78" t="str">
            <v>Togo</v>
          </cell>
          <cell r="J78">
            <v>9.44</v>
          </cell>
          <cell r="K78">
            <v>14.7</v>
          </cell>
          <cell r="L78">
            <v>16.3</v>
          </cell>
          <cell r="M78">
            <v>25</v>
          </cell>
          <cell r="N78">
            <v>28.9</v>
          </cell>
          <cell r="O78">
            <v>19.100000000000001</v>
          </cell>
          <cell r="P78">
            <v>19.5</v>
          </cell>
          <cell r="Q78">
            <v>16.399999999999999</v>
          </cell>
          <cell r="R78">
            <v>12.8</v>
          </cell>
        </row>
        <row r="79">
          <cell r="A79" t="str">
            <v>Uganda</v>
          </cell>
          <cell r="O79">
            <v>31.1</v>
          </cell>
          <cell r="Q79">
            <v>266</v>
          </cell>
          <cell r="R79">
            <v>157</v>
          </cell>
        </row>
        <row r="80">
          <cell r="A80" t="str">
            <v>Uzbekistan</v>
          </cell>
          <cell r="C80">
            <v>4.7600000000000003E-3</v>
          </cell>
          <cell r="E80">
            <v>4.5399999999999998E-3</v>
          </cell>
        </row>
        <row r="81">
          <cell r="A81" t="str">
            <v>Vanuatu</v>
          </cell>
          <cell r="B81">
            <v>21.4</v>
          </cell>
          <cell r="C81">
            <v>20.8</v>
          </cell>
          <cell r="D81">
            <v>16.399999999999999</v>
          </cell>
          <cell r="E81">
            <v>7.96</v>
          </cell>
          <cell r="F81">
            <v>4.76</v>
          </cell>
          <cell r="G81">
            <v>2.3199999999999998</v>
          </cell>
          <cell r="M81">
            <v>1.03</v>
          </cell>
          <cell r="N81">
            <v>4.0199999999999996</v>
          </cell>
          <cell r="O81">
            <v>3.91</v>
          </cell>
          <cell r="P81">
            <v>0.47599999999999998</v>
          </cell>
          <cell r="Q81">
            <v>4.6399999999999997</v>
          </cell>
          <cell r="R81">
            <v>2.72</v>
          </cell>
        </row>
        <row r="82">
          <cell r="A82" t="str">
            <v>Vietnam</v>
          </cell>
          <cell r="B82">
            <v>5.05</v>
          </cell>
          <cell r="C82">
            <v>6.87</v>
          </cell>
          <cell r="D82">
            <v>3.81</v>
          </cell>
          <cell r="E82">
            <v>1.45</v>
          </cell>
          <cell r="F82">
            <v>0.83899999999999997</v>
          </cell>
          <cell r="G82">
            <v>0.47499999999999998</v>
          </cell>
          <cell r="H82">
            <v>0.27200000000000002</v>
          </cell>
          <cell r="I82">
            <v>0.20100000000000001</v>
          </cell>
          <cell r="J82">
            <v>0.23799999999999999</v>
          </cell>
          <cell r="K82">
            <v>0.24399999999999999</v>
          </cell>
          <cell r="L82">
            <v>0.187</v>
          </cell>
          <cell r="M82">
            <v>0.113</v>
          </cell>
          <cell r="N82">
            <v>6.1400000000000003E-2</v>
          </cell>
          <cell r="O82">
            <v>6.0499999999999998E-2</v>
          </cell>
          <cell r="P82">
            <v>2.86E-2</v>
          </cell>
          <cell r="Q82">
            <v>2.12E-2</v>
          </cell>
          <cell r="R82">
            <v>4.7600000000000003E-2</v>
          </cell>
        </row>
        <row r="83">
          <cell r="A83" t="str">
            <v>Yemen</v>
          </cell>
          <cell r="O83">
            <v>0.14599999999999999</v>
          </cell>
          <cell r="R83">
            <v>0.313</v>
          </cell>
        </row>
        <row r="84">
          <cell r="A84" t="str">
            <v>Zambia</v>
          </cell>
          <cell r="B84">
            <v>59.9</v>
          </cell>
          <cell r="C84">
            <v>59.9</v>
          </cell>
          <cell r="D84">
            <v>38.700000000000003</v>
          </cell>
          <cell r="E84">
            <v>53.3</v>
          </cell>
          <cell r="F84">
            <v>64</v>
          </cell>
          <cell r="K84">
            <v>83.9</v>
          </cell>
          <cell r="L84">
            <v>31.3</v>
          </cell>
          <cell r="M84">
            <v>87.8</v>
          </cell>
          <cell r="N84">
            <v>83</v>
          </cell>
          <cell r="O84">
            <v>82.9</v>
          </cell>
          <cell r="P84">
            <v>73.5</v>
          </cell>
          <cell r="Q84">
            <v>67.400000000000006</v>
          </cell>
          <cell r="R84">
            <v>55.4</v>
          </cell>
        </row>
        <row r="85">
          <cell r="A85" t="str">
            <v>Zimbabwe</v>
          </cell>
          <cell r="I85">
            <v>9.7799999999999994</v>
          </cell>
          <cell r="J85">
            <v>10.1</v>
          </cell>
          <cell r="K85">
            <v>9.1</v>
          </cell>
          <cell r="L85">
            <v>14.1</v>
          </cell>
          <cell r="M85">
            <v>3.23</v>
          </cell>
          <cell r="N85">
            <v>14.3</v>
          </cell>
          <cell r="O85">
            <v>8.07</v>
          </cell>
          <cell r="P85">
            <v>13.9</v>
          </cell>
          <cell r="Q85">
            <v>14.6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aria_cases_per_100000_report"/>
    </sheetNames>
    <sheetDataSet>
      <sheetData sheetId="0">
        <row r="1">
          <cell r="A1" t="str">
            <v>country</v>
          </cell>
          <cell r="B1">
            <v>1990</v>
          </cell>
          <cell r="C1">
            <v>1991</v>
          </cell>
          <cell r="D1">
            <v>1992</v>
          </cell>
          <cell r="E1">
            <v>1993</v>
          </cell>
          <cell r="F1">
            <v>1994</v>
          </cell>
          <cell r="G1">
            <v>1995</v>
          </cell>
          <cell r="H1">
            <v>1996</v>
          </cell>
          <cell r="I1">
            <v>1997</v>
          </cell>
          <cell r="J1">
            <v>1998</v>
          </cell>
          <cell r="K1">
            <v>1999</v>
          </cell>
          <cell r="L1">
            <v>2000</v>
          </cell>
          <cell r="M1">
            <v>2001</v>
          </cell>
          <cell r="N1">
            <v>2002</v>
          </cell>
          <cell r="O1">
            <v>2003</v>
          </cell>
          <cell r="P1">
            <v>2004</v>
          </cell>
          <cell r="Q1">
            <v>2005</v>
          </cell>
          <cell r="R1">
            <v>2006</v>
          </cell>
        </row>
        <row r="2">
          <cell r="A2" t="str">
            <v>Afghanistan</v>
          </cell>
          <cell r="B2">
            <v>2510</v>
          </cell>
          <cell r="C2">
            <v>2200</v>
          </cell>
          <cell r="F2">
            <v>512</v>
          </cell>
          <cell r="H2">
            <v>1600</v>
          </cell>
          <cell r="I2">
            <v>1040</v>
          </cell>
          <cell r="J2">
            <v>1450</v>
          </cell>
          <cell r="M2">
            <v>1700</v>
          </cell>
          <cell r="N2">
            <v>2820</v>
          </cell>
          <cell r="O2">
            <v>2530</v>
          </cell>
          <cell r="P2">
            <v>1090</v>
          </cell>
          <cell r="Q2">
            <v>981</v>
          </cell>
          <cell r="R2">
            <v>1040</v>
          </cell>
        </row>
        <row r="3">
          <cell r="A3" t="str">
            <v>Algeria</v>
          </cell>
          <cell r="B3">
            <v>0.60099999999999998</v>
          </cell>
          <cell r="C3">
            <v>0.88400000000000001</v>
          </cell>
          <cell r="D3">
            <v>0.4</v>
          </cell>
          <cell r="E3">
            <v>0.309</v>
          </cell>
          <cell r="F3">
            <v>0.74299999999999999</v>
          </cell>
          <cell r="G3">
            <v>0.379</v>
          </cell>
          <cell r="H3">
            <v>0.76800000000000002</v>
          </cell>
          <cell r="I3">
            <v>0.67400000000000004</v>
          </cell>
          <cell r="K3">
            <v>2.33</v>
          </cell>
          <cell r="L3">
            <v>1.77</v>
          </cell>
          <cell r="M3">
            <v>1.41</v>
          </cell>
          <cell r="N3">
            <v>0.97699999999999998</v>
          </cell>
        </row>
        <row r="4">
          <cell r="A4" t="str">
            <v>Angola</v>
          </cell>
          <cell r="B4">
            <v>2310</v>
          </cell>
          <cell r="C4">
            <v>10500</v>
          </cell>
          <cell r="D4">
            <v>6980</v>
          </cell>
          <cell r="E4">
            <v>6240</v>
          </cell>
          <cell r="F4">
            <v>5580</v>
          </cell>
          <cell r="G4">
            <v>1270</v>
          </cell>
          <cell r="I4">
            <v>6900</v>
          </cell>
          <cell r="J4">
            <v>8820</v>
          </cell>
          <cell r="K4">
            <v>10800</v>
          </cell>
          <cell r="L4">
            <v>11700</v>
          </cell>
          <cell r="M4">
            <v>8730</v>
          </cell>
          <cell r="N4">
            <v>12600</v>
          </cell>
          <cell r="O4">
            <v>21400</v>
          </cell>
          <cell r="P4">
            <v>15900</v>
          </cell>
          <cell r="Q4">
            <v>14500</v>
          </cell>
          <cell r="R4">
            <v>13800</v>
          </cell>
        </row>
        <row r="5">
          <cell r="A5" t="str">
            <v>Argentina</v>
          </cell>
          <cell r="B5">
            <v>5.09</v>
          </cell>
          <cell r="C5">
            <v>2.4300000000000002</v>
          </cell>
          <cell r="D5">
            <v>1.92</v>
          </cell>
          <cell r="E5">
            <v>2.23</v>
          </cell>
          <cell r="F5">
            <v>2.76</v>
          </cell>
          <cell r="G5">
            <v>3.06</v>
          </cell>
          <cell r="H5">
            <v>5.81</v>
          </cell>
          <cell r="I5">
            <v>1.66</v>
          </cell>
          <cell r="J5">
            <v>0.93899999999999995</v>
          </cell>
          <cell r="K5">
            <v>0.60799999999999998</v>
          </cell>
          <cell r="L5">
            <v>1.19</v>
          </cell>
          <cell r="M5">
            <v>0.57699999999999996</v>
          </cell>
          <cell r="N5">
            <v>0.33200000000000002</v>
          </cell>
          <cell r="O5">
            <v>0.32100000000000001</v>
          </cell>
          <cell r="P5">
            <v>0.3</v>
          </cell>
          <cell r="Q5">
            <v>0.66800000000000004</v>
          </cell>
          <cell r="R5">
            <v>0.53400000000000003</v>
          </cell>
        </row>
        <row r="6">
          <cell r="A6" t="str">
            <v>Armenia</v>
          </cell>
          <cell r="F6">
            <v>5.95</v>
          </cell>
          <cell r="G6">
            <v>15.6</v>
          </cell>
          <cell r="H6">
            <v>10.9</v>
          </cell>
          <cell r="I6">
            <v>26.8</v>
          </cell>
          <cell r="J6">
            <v>37.1</v>
          </cell>
          <cell r="K6">
            <v>19.899999999999999</v>
          </cell>
          <cell r="L6">
            <v>4.58</v>
          </cell>
          <cell r="M6">
            <v>2.58</v>
          </cell>
          <cell r="N6">
            <v>1.71</v>
          </cell>
          <cell r="O6">
            <v>0.95499999999999996</v>
          </cell>
          <cell r="P6">
            <v>1.55</v>
          </cell>
          <cell r="Q6">
            <v>0.23200000000000001</v>
          </cell>
        </row>
        <row r="7">
          <cell r="A7" t="str">
            <v>Azerbaijan</v>
          </cell>
          <cell r="B7">
            <v>0.33300000000000002</v>
          </cell>
          <cell r="C7">
            <v>1.54</v>
          </cell>
          <cell r="D7">
            <v>0.36199999999999999</v>
          </cell>
          <cell r="E7">
            <v>0.30399999999999999</v>
          </cell>
          <cell r="F7">
            <v>8.68</v>
          </cell>
          <cell r="G7">
            <v>36.5</v>
          </cell>
          <cell r="H7">
            <v>167</v>
          </cell>
          <cell r="I7">
            <v>125</v>
          </cell>
          <cell r="J7">
            <v>64.5</v>
          </cell>
          <cell r="K7">
            <v>28.6</v>
          </cell>
          <cell r="L7">
            <v>18.7</v>
          </cell>
          <cell r="M7">
            <v>12.9</v>
          </cell>
          <cell r="N7">
            <v>6.15</v>
          </cell>
          <cell r="O7">
            <v>5.83</v>
          </cell>
          <cell r="P7">
            <v>4.6500000000000004</v>
          </cell>
          <cell r="Q7">
            <v>2.9</v>
          </cell>
          <cell r="R7">
            <v>1.7</v>
          </cell>
        </row>
        <row r="8">
          <cell r="A8" t="str">
            <v>Bangladesh</v>
          </cell>
          <cell r="B8">
            <v>47.7</v>
          </cell>
          <cell r="C8">
            <v>55</v>
          </cell>
          <cell r="D8">
            <v>97.8</v>
          </cell>
          <cell r="E8">
            <v>104</v>
          </cell>
          <cell r="F8">
            <v>135</v>
          </cell>
          <cell r="G8">
            <v>121</v>
          </cell>
          <cell r="H8">
            <v>78.2</v>
          </cell>
          <cell r="I8">
            <v>52.1</v>
          </cell>
          <cell r="J8">
            <v>44.8</v>
          </cell>
          <cell r="K8">
            <v>46.6</v>
          </cell>
          <cell r="L8">
            <v>43.3</v>
          </cell>
          <cell r="M8">
            <v>254</v>
          </cell>
          <cell r="N8">
            <v>212</v>
          </cell>
          <cell r="O8">
            <v>333</v>
          </cell>
          <cell r="P8">
            <v>143</v>
          </cell>
          <cell r="Q8">
            <v>124</v>
          </cell>
          <cell r="R8">
            <v>232</v>
          </cell>
        </row>
        <row r="9">
          <cell r="A9" t="str">
            <v>Belize</v>
          </cell>
          <cell r="B9">
            <v>1630</v>
          </cell>
          <cell r="C9">
            <v>1740</v>
          </cell>
          <cell r="D9">
            <v>2720</v>
          </cell>
          <cell r="E9">
            <v>4250</v>
          </cell>
          <cell r="F9">
            <v>4780</v>
          </cell>
          <cell r="G9">
            <v>4400</v>
          </cell>
          <cell r="H9">
            <v>3000</v>
          </cell>
          <cell r="I9">
            <v>1770</v>
          </cell>
          <cell r="J9">
            <v>1130</v>
          </cell>
          <cell r="K9">
            <v>776</v>
          </cell>
          <cell r="L9">
            <v>607</v>
          </cell>
          <cell r="M9">
            <v>437</v>
          </cell>
          <cell r="N9">
            <v>361</v>
          </cell>
          <cell r="P9">
            <v>392</v>
          </cell>
          <cell r="Q9">
            <v>572</v>
          </cell>
          <cell r="R9">
            <v>294</v>
          </cell>
        </row>
        <row r="10">
          <cell r="A10" t="str">
            <v>Benin</v>
          </cell>
          <cell r="B10">
            <v>1790</v>
          </cell>
          <cell r="C10">
            <v>2210</v>
          </cell>
          <cell r="D10">
            <v>5220</v>
          </cell>
          <cell r="E10">
            <v>6970</v>
          </cell>
          <cell r="F10">
            <v>9110</v>
          </cell>
          <cell r="G10">
            <v>9330</v>
          </cell>
          <cell r="H10">
            <v>9730</v>
          </cell>
          <cell r="I10">
            <v>10200</v>
          </cell>
          <cell r="J10">
            <v>9550</v>
          </cell>
          <cell r="K10">
            <v>10100</v>
          </cell>
          <cell r="L10">
            <v>9790</v>
          </cell>
          <cell r="M10">
            <v>9620</v>
          </cell>
          <cell r="N10">
            <v>10200</v>
          </cell>
          <cell r="O10">
            <v>10300</v>
          </cell>
          <cell r="P10">
            <v>10400</v>
          </cell>
          <cell r="Q10">
            <v>9460</v>
          </cell>
          <cell r="R10">
            <v>9840</v>
          </cell>
        </row>
        <row r="11">
          <cell r="A11" t="str">
            <v>Bhutan</v>
          </cell>
          <cell r="B11">
            <v>1740</v>
          </cell>
          <cell r="C11">
            <v>4060</v>
          </cell>
          <cell r="D11">
            <v>5400</v>
          </cell>
          <cell r="E11">
            <v>5380</v>
          </cell>
          <cell r="F11">
            <v>7790</v>
          </cell>
          <cell r="G11">
            <v>4570</v>
          </cell>
          <cell r="H11">
            <v>3080</v>
          </cell>
          <cell r="I11">
            <v>1750</v>
          </cell>
          <cell r="J11">
            <v>1460</v>
          </cell>
          <cell r="K11">
            <v>2250</v>
          </cell>
          <cell r="L11">
            <v>1060</v>
          </cell>
          <cell r="M11">
            <v>1780</v>
          </cell>
          <cell r="N11">
            <v>1220</v>
          </cell>
          <cell r="O11">
            <v>666</v>
          </cell>
          <cell r="P11">
            <v>486</v>
          </cell>
          <cell r="Q11">
            <v>306</v>
          </cell>
          <cell r="R11">
            <v>307</v>
          </cell>
        </row>
        <row r="12">
          <cell r="A12" t="str">
            <v>Bolivia</v>
          </cell>
          <cell r="B12">
            <v>295</v>
          </cell>
          <cell r="C12">
            <v>279</v>
          </cell>
          <cell r="D12">
            <v>351</v>
          </cell>
          <cell r="E12">
            <v>384</v>
          </cell>
          <cell r="F12">
            <v>475</v>
          </cell>
          <cell r="G12">
            <v>627</v>
          </cell>
          <cell r="H12">
            <v>837</v>
          </cell>
          <cell r="I12">
            <v>659</v>
          </cell>
          <cell r="J12">
            <v>926</v>
          </cell>
          <cell r="K12">
            <v>614</v>
          </cell>
          <cell r="L12">
            <v>378</v>
          </cell>
          <cell r="M12">
            <v>1450</v>
          </cell>
          <cell r="N12">
            <v>1590</v>
          </cell>
          <cell r="O12">
            <v>1790</v>
          </cell>
          <cell r="P12">
            <v>1810</v>
          </cell>
          <cell r="Q12">
            <v>2200</v>
          </cell>
          <cell r="R12">
            <v>2230</v>
          </cell>
        </row>
        <row r="13">
          <cell r="A13" t="str">
            <v>Botswana</v>
          </cell>
          <cell r="B13">
            <v>786</v>
          </cell>
          <cell r="C13">
            <v>1020</v>
          </cell>
          <cell r="D13">
            <v>345</v>
          </cell>
          <cell r="E13">
            <v>3720</v>
          </cell>
          <cell r="F13">
            <v>1940</v>
          </cell>
          <cell r="G13">
            <v>1120</v>
          </cell>
          <cell r="H13">
            <v>4990</v>
          </cell>
          <cell r="I13">
            <v>6220</v>
          </cell>
          <cell r="J13">
            <v>3570</v>
          </cell>
          <cell r="K13">
            <v>4270</v>
          </cell>
          <cell r="L13">
            <v>4130</v>
          </cell>
          <cell r="M13">
            <v>2750</v>
          </cell>
          <cell r="N13">
            <v>1630</v>
          </cell>
          <cell r="O13">
            <v>13200</v>
          </cell>
          <cell r="P13">
            <v>1230</v>
          </cell>
          <cell r="Q13">
            <v>612</v>
          </cell>
          <cell r="R13">
            <v>1020</v>
          </cell>
        </row>
        <row r="14">
          <cell r="A14" t="str">
            <v>Brazil</v>
          </cell>
          <cell r="B14">
            <v>375</v>
          </cell>
          <cell r="C14">
            <v>404</v>
          </cell>
          <cell r="D14">
            <v>395</v>
          </cell>
          <cell r="E14">
            <v>297</v>
          </cell>
          <cell r="F14">
            <v>355</v>
          </cell>
          <cell r="G14">
            <v>350</v>
          </cell>
          <cell r="H14">
            <v>277</v>
          </cell>
          <cell r="I14">
            <v>236</v>
          </cell>
          <cell r="J14">
            <v>279</v>
          </cell>
          <cell r="K14">
            <v>355</v>
          </cell>
          <cell r="L14">
            <v>351</v>
          </cell>
          <cell r="M14">
            <v>220</v>
          </cell>
          <cell r="N14">
            <v>194</v>
          </cell>
          <cell r="O14">
            <v>225</v>
          </cell>
          <cell r="P14">
            <v>252</v>
          </cell>
          <cell r="Q14">
            <v>323</v>
          </cell>
          <cell r="R14">
            <v>290</v>
          </cell>
        </row>
        <row r="15">
          <cell r="A15" t="str">
            <v>Burkina Faso</v>
          </cell>
          <cell r="B15">
            <v>5600</v>
          </cell>
          <cell r="C15">
            <v>4920</v>
          </cell>
          <cell r="D15">
            <v>4470</v>
          </cell>
          <cell r="E15">
            <v>5180</v>
          </cell>
          <cell r="F15">
            <v>4740</v>
          </cell>
          <cell r="G15">
            <v>4880</v>
          </cell>
          <cell r="H15">
            <v>5510</v>
          </cell>
          <cell r="I15">
            <v>6190</v>
          </cell>
          <cell r="J15">
            <v>6450</v>
          </cell>
          <cell r="K15">
            <v>7530</v>
          </cell>
          <cell r="L15">
            <v>8690</v>
          </cell>
          <cell r="M15">
            <v>2880</v>
          </cell>
          <cell r="N15">
            <v>9390</v>
          </cell>
          <cell r="O15">
            <v>11000</v>
          </cell>
          <cell r="P15">
            <v>11500</v>
          </cell>
          <cell r="Q15">
            <v>11600</v>
          </cell>
          <cell r="R15">
            <v>14400</v>
          </cell>
        </row>
        <row r="16">
          <cell r="A16" t="str">
            <v>Burundi</v>
          </cell>
          <cell r="B16">
            <v>1630</v>
          </cell>
          <cell r="C16">
            <v>9770</v>
          </cell>
          <cell r="D16">
            <v>13000</v>
          </cell>
          <cell r="E16">
            <v>13700</v>
          </cell>
          <cell r="F16">
            <v>13500</v>
          </cell>
          <cell r="G16">
            <v>14900</v>
          </cell>
          <cell r="H16">
            <v>15400</v>
          </cell>
          <cell r="I16">
            <v>10500</v>
          </cell>
          <cell r="J16">
            <v>10700</v>
          </cell>
          <cell r="K16">
            <v>29600</v>
          </cell>
          <cell r="L16">
            <v>45900</v>
          </cell>
          <cell r="M16">
            <v>49200</v>
          </cell>
          <cell r="N16">
            <v>37600</v>
          </cell>
          <cell r="O16">
            <v>31000</v>
          </cell>
          <cell r="P16">
            <v>23100</v>
          </cell>
          <cell r="Q16">
            <v>30100</v>
          </cell>
          <cell r="R16">
            <v>26500</v>
          </cell>
        </row>
        <row r="17">
          <cell r="A17" t="str">
            <v>Cambodia</v>
          </cell>
          <cell r="B17">
            <v>1280</v>
          </cell>
          <cell r="C17">
            <v>1030</v>
          </cell>
          <cell r="D17">
            <v>876</v>
          </cell>
          <cell r="E17">
            <v>924</v>
          </cell>
          <cell r="F17">
            <v>768</v>
          </cell>
          <cell r="G17">
            <v>675</v>
          </cell>
          <cell r="H17">
            <v>640</v>
          </cell>
          <cell r="I17">
            <v>734</v>
          </cell>
          <cell r="J17">
            <v>480</v>
          </cell>
          <cell r="K17">
            <v>516</v>
          </cell>
          <cell r="L17">
            <v>489</v>
          </cell>
          <cell r="M17">
            <v>846</v>
          </cell>
          <cell r="N17">
            <v>756</v>
          </cell>
          <cell r="O17">
            <v>888</v>
          </cell>
          <cell r="P17">
            <v>670</v>
          </cell>
          <cell r="Q17">
            <v>480</v>
          </cell>
          <cell r="R17">
            <v>628</v>
          </cell>
        </row>
        <row r="18">
          <cell r="A18" t="str">
            <v>Cameroon</v>
          </cell>
          <cell r="B18">
            <v>7100</v>
          </cell>
          <cell r="C18">
            <v>6250</v>
          </cell>
          <cell r="D18">
            <v>5130</v>
          </cell>
          <cell r="E18">
            <v>3590</v>
          </cell>
          <cell r="F18">
            <v>1380</v>
          </cell>
          <cell r="G18">
            <v>5580</v>
          </cell>
          <cell r="H18">
            <v>6460</v>
          </cell>
          <cell r="I18">
            <v>5330</v>
          </cell>
          <cell r="J18">
            <v>4390</v>
          </cell>
          <cell r="Q18">
            <v>1560</v>
          </cell>
          <cell r="R18">
            <v>3490</v>
          </cell>
        </row>
        <row r="19">
          <cell r="A19" t="str">
            <v>Cape Verde</v>
          </cell>
          <cell r="B19">
            <v>19.399999999999999</v>
          </cell>
          <cell r="C19">
            <v>22</v>
          </cell>
          <cell r="D19">
            <v>10.199999999999999</v>
          </cell>
          <cell r="E19">
            <v>11.5</v>
          </cell>
          <cell r="F19">
            <v>5.36</v>
          </cell>
          <cell r="G19">
            <v>31.7</v>
          </cell>
          <cell r="H19">
            <v>18.8</v>
          </cell>
          <cell r="I19">
            <v>4.76</v>
          </cell>
          <cell r="J19">
            <v>9.5299999999999994</v>
          </cell>
          <cell r="K19">
            <v>6.59</v>
          </cell>
          <cell r="M19">
            <v>3.25</v>
          </cell>
          <cell r="N19">
            <v>0.42299999999999999</v>
          </cell>
          <cell r="O19">
            <v>1.24</v>
          </cell>
          <cell r="P19">
            <v>0.80800000000000005</v>
          </cell>
          <cell r="Q19">
            <v>1.38</v>
          </cell>
          <cell r="R19">
            <v>1.35</v>
          </cell>
        </row>
        <row r="20">
          <cell r="A20" t="str">
            <v>Central African Republic</v>
          </cell>
          <cell r="B20">
            <v>5800</v>
          </cell>
          <cell r="C20">
            <v>4050</v>
          </cell>
          <cell r="D20">
            <v>2830</v>
          </cell>
          <cell r="E20">
            <v>2510</v>
          </cell>
          <cell r="F20">
            <v>2440</v>
          </cell>
          <cell r="G20">
            <v>2930</v>
          </cell>
          <cell r="H20">
            <v>2690</v>
          </cell>
          <cell r="I20">
            <v>2750</v>
          </cell>
          <cell r="J20">
            <v>2850</v>
          </cell>
          <cell r="K20">
            <v>3380</v>
          </cell>
          <cell r="L20">
            <v>2320</v>
          </cell>
          <cell r="M20">
            <v>3140</v>
          </cell>
          <cell r="O20">
            <v>1920</v>
          </cell>
          <cell r="P20">
            <v>3140</v>
          </cell>
          <cell r="Q20">
            <v>3150</v>
          </cell>
          <cell r="R20">
            <v>2680</v>
          </cell>
        </row>
        <row r="21">
          <cell r="A21" t="str">
            <v>Chad</v>
          </cell>
          <cell r="B21">
            <v>3480</v>
          </cell>
          <cell r="C21">
            <v>3910</v>
          </cell>
          <cell r="D21">
            <v>3530</v>
          </cell>
          <cell r="E21">
            <v>3500</v>
          </cell>
          <cell r="F21">
            <v>4020</v>
          </cell>
          <cell r="G21">
            <v>4110</v>
          </cell>
          <cell r="H21">
            <v>3760</v>
          </cell>
          <cell r="I21">
            <v>4500</v>
          </cell>
          <cell r="J21">
            <v>5010</v>
          </cell>
          <cell r="K21">
            <v>4810</v>
          </cell>
          <cell r="L21">
            <v>4360</v>
          </cell>
          <cell r="M21">
            <v>4720</v>
          </cell>
          <cell r="N21">
            <v>5070</v>
          </cell>
          <cell r="O21">
            <v>4900</v>
          </cell>
          <cell r="P21">
            <v>4030</v>
          </cell>
          <cell r="Q21">
            <v>3930</v>
          </cell>
          <cell r="R21">
            <v>3820</v>
          </cell>
        </row>
        <row r="22">
          <cell r="A22" t="str">
            <v>China</v>
          </cell>
          <cell r="B22">
            <v>10.199999999999999</v>
          </cell>
          <cell r="C22">
            <v>8.74</v>
          </cell>
          <cell r="D22">
            <v>6.29</v>
          </cell>
          <cell r="E22">
            <v>4.96</v>
          </cell>
          <cell r="F22">
            <v>5.17</v>
          </cell>
          <cell r="G22">
            <v>3.86</v>
          </cell>
          <cell r="H22">
            <v>2.71</v>
          </cell>
          <cell r="I22">
            <v>2.15</v>
          </cell>
          <cell r="J22">
            <v>2.16</v>
          </cell>
          <cell r="K22">
            <v>2.12</v>
          </cell>
          <cell r="L22">
            <v>1.46</v>
          </cell>
          <cell r="M22">
            <v>2.09</v>
          </cell>
          <cell r="N22">
            <v>13.3</v>
          </cell>
          <cell r="O22">
            <v>13</v>
          </cell>
          <cell r="P22">
            <v>11.1</v>
          </cell>
          <cell r="Q22">
            <v>7.58</v>
          </cell>
          <cell r="R22">
            <v>8.75</v>
          </cell>
        </row>
        <row r="23">
          <cell r="A23" t="str">
            <v>Colombia</v>
          </cell>
          <cell r="B23">
            <v>285</v>
          </cell>
          <cell r="C23">
            <v>518</v>
          </cell>
          <cell r="D23">
            <v>508</v>
          </cell>
          <cell r="E23">
            <v>351</v>
          </cell>
          <cell r="F23">
            <v>339</v>
          </cell>
          <cell r="G23">
            <v>489</v>
          </cell>
          <cell r="H23">
            <v>349</v>
          </cell>
          <cell r="I23">
            <v>456</v>
          </cell>
          <cell r="J23">
            <v>460</v>
          </cell>
          <cell r="K23">
            <v>163</v>
          </cell>
          <cell r="L23">
            <v>258</v>
          </cell>
          <cell r="M23">
            <v>487</v>
          </cell>
          <cell r="N23">
            <v>455</v>
          </cell>
          <cell r="O23">
            <v>377</v>
          </cell>
          <cell r="P23">
            <v>264</v>
          </cell>
          <cell r="Q23">
            <v>263</v>
          </cell>
          <cell r="R23">
            <v>264</v>
          </cell>
        </row>
        <row r="24">
          <cell r="A24" t="str">
            <v>Comoros</v>
          </cell>
          <cell r="E24">
            <v>2100</v>
          </cell>
          <cell r="F24">
            <v>2350</v>
          </cell>
          <cell r="G24">
            <v>2590</v>
          </cell>
          <cell r="H24">
            <v>2480</v>
          </cell>
          <cell r="J24">
            <v>581</v>
          </cell>
          <cell r="K24">
            <v>1440</v>
          </cell>
          <cell r="M24">
            <v>518</v>
          </cell>
          <cell r="P24">
            <v>5650</v>
          </cell>
          <cell r="Q24">
            <v>3700</v>
          </cell>
          <cell r="R24">
            <v>6700</v>
          </cell>
        </row>
        <row r="25">
          <cell r="A25" t="str">
            <v>Congo, Dem. Rep.</v>
          </cell>
          <cell r="H25">
            <v>426</v>
          </cell>
          <cell r="J25">
            <v>292</v>
          </cell>
          <cell r="K25">
            <v>3050</v>
          </cell>
          <cell r="L25">
            <v>1900</v>
          </cell>
          <cell r="M25">
            <v>4230</v>
          </cell>
          <cell r="O25">
            <v>7950</v>
          </cell>
          <cell r="R25">
            <v>8260</v>
          </cell>
        </row>
        <row r="26">
          <cell r="A26" t="str">
            <v>Congo, Rep.</v>
          </cell>
          <cell r="B26">
            <v>1340</v>
          </cell>
          <cell r="C26">
            <v>1300</v>
          </cell>
          <cell r="D26">
            <v>824</v>
          </cell>
          <cell r="E26">
            <v>588</v>
          </cell>
          <cell r="F26">
            <v>1320</v>
          </cell>
          <cell r="G26">
            <v>1000</v>
          </cell>
          <cell r="H26">
            <v>487</v>
          </cell>
          <cell r="I26">
            <v>321</v>
          </cell>
          <cell r="J26">
            <v>564</v>
          </cell>
          <cell r="R26">
            <v>4280</v>
          </cell>
        </row>
        <row r="27">
          <cell r="A27" t="str">
            <v>Costa Rica</v>
          </cell>
          <cell r="B27">
            <v>37.4</v>
          </cell>
          <cell r="C27">
            <v>104</v>
          </cell>
          <cell r="D27">
            <v>215</v>
          </cell>
          <cell r="E27">
            <v>152</v>
          </cell>
          <cell r="F27">
            <v>131</v>
          </cell>
          <cell r="G27">
            <v>130</v>
          </cell>
          <cell r="H27">
            <v>154</v>
          </cell>
          <cell r="I27">
            <v>129</v>
          </cell>
          <cell r="J27">
            <v>137</v>
          </cell>
          <cell r="K27">
            <v>104</v>
          </cell>
          <cell r="L27">
            <v>47.8</v>
          </cell>
          <cell r="M27">
            <v>34</v>
          </cell>
          <cell r="N27">
            <v>24.9</v>
          </cell>
          <cell r="O27">
            <v>17.2</v>
          </cell>
          <cell r="P27">
            <v>30.3</v>
          </cell>
          <cell r="Q27">
            <v>81.8</v>
          </cell>
          <cell r="R27">
            <v>66</v>
          </cell>
        </row>
        <row r="28">
          <cell r="A28" t="str">
            <v>Cote d'Ivoire</v>
          </cell>
          <cell r="B28">
            <v>4010</v>
          </cell>
          <cell r="C28">
            <v>3530</v>
          </cell>
          <cell r="D28">
            <v>4050</v>
          </cell>
          <cell r="E28">
            <v>2980</v>
          </cell>
          <cell r="G28">
            <v>5040</v>
          </cell>
          <cell r="H28">
            <v>7190</v>
          </cell>
          <cell r="I28">
            <v>6200</v>
          </cell>
          <cell r="L28">
            <v>8750</v>
          </cell>
          <cell r="M28">
            <v>6860</v>
          </cell>
          <cell r="N28">
            <v>6270</v>
          </cell>
          <cell r="O28">
            <v>6320</v>
          </cell>
          <cell r="P28">
            <v>6980</v>
          </cell>
          <cell r="Q28">
            <v>6890</v>
          </cell>
          <cell r="R28">
            <v>6630</v>
          </cell>
        </row>
        <row r="29">
          <cell r="A29" t="str">
            <v>Djibouti</v>
          </cell>
          <cell r="B29">
            <v>577</v>
          </cell>
          <cell r="C29">
            <v>1270</v>
          </cell>
          <cell r="D29">
            <v>1260</v>
          </cell>
          <cell r="E29">
            <v>693</v>
          </cell>
          <cell r="F29">
            <v>1010</v>
          </cell>
          <cell r="G29">
            <v>958</v>
          </cell>
          <cell r="H29">
            <v>951</v>
          </cell>
          <cell r="I29">
            <v>650</v>
          </cell>
          <cell r="J29">
            <v>862</v>
          </cell>
          <cell r="K29">
            <v>866</v>
          </cell>
          <cell r="L29">
            <v>640</v>
          </cell>
          <cell r="M29">
            <v>577</v>
          </cell>
          <cell r="N29">
            <v>658</v>
          </cell>
          <cell r="O29">
            <v>648</v>
          </cell>
          <cell r="P29">
            <v>271</v>
          </cell>
          <cell r="Q29">
            <v>322</v>
          </cell>
          <cell r="R29">
            <v>942</v>
          </cell>
        </row>
        <row r="30">
          <cell r="A30" t="str">
            <v>Dominican Republic</v>
          </cell>
          <cell r="B30">
            <v>4.88</v>
          </cell>
          <cell r="C30">
            <v>5.07</v>
          </cell>
          <cell r="D30">
            <v>9.2100000000000009</v>
          </cell>
          <cell r="E30">
            <v>12.8</v>
          </cell>
          <cell r="F30">
            <v>21.2</v>
          </cell>
          <cell r="G30">
            <v>22.6</v>
          </cell>
          <cell r="H30">
            <v>17.3</v>
          </cell>
          <cell r="I30">
            <v>9.82</v>
          </cell>
          <cell r="J30">
            <v>23.7</v>
          </cell>
          <cell r="K30">
            <v>41.7</v>
          </cell>
          <cell r="L30">
            <v>13.9</v>
          </cell>
          <cell r="M30">
            <v>11.7</v>
          </cell>
          <cell r="N30">
            <v>14.3</v>
          </cell>
          <cell r="O30">
            <v>14.1</v>
          </cell>
          <cell r="P30">
            <v>25.3</v>
          </cell>
          <cell r="Q30">
            <v>40.5</v>
          </cell>
          <cell r="R30">
            <v>36.700000000000003</v>
          </cell>
        </row>
        <row r="31">
          <cell r="A31" t="str">
            <v>Ecuador</v>
          </cell>
          <cell r="B31">
            <v>698</v>
          </cell>
          <cell r="C31">
            <v>565</v>
          </cell>
          <cell r="D31">
            <v>383</v>
          </cell>
          <cell r="E31">
            <v>427</v>
          </cell>
          <cell r="F31">
            <v>268</v>
          </cell>
          <cell r="G31">
            <v>159</v>
          </cell>
          <cell r="H31">
            <v>103</v>
          </cell>
          <cell r="I31">
            <v>139</v>
          </cell>
          <cell r="J31">
            <v>365</v>
          </cell>
          <cell r="K31">
            <v>722</v>
          </cell>
          <cell r="L31">
            <v>801</v>
          </cell>
          <cell r="M31">
            <v>874</v>
          </cell>
          <cell r="N31">
            <v>687</v>
          </cell>
          <cell r="O31">
            <v>408</v>
          </cell>
          <cell r="P31">
            <v>222</v>
          </cell>
          <cell r="Q31">
            <v>131</v>
          </cell>
          <cell r="R31">
            <v>74.7</v>
          </cell>
        </row>
        <row r="32">
          <cell r="A32" t="str">
            <v>Egypt</v>
          </cell>
          <cell r="B32">
            <v>0.13600000000000001</v>
          </cell>
          <cell r="C32">
            <v>4.2700000000000002E-2</v>
          </cell>
          <cell r="D32">
            <v>2.7900000000000001E-2</v>
          </cell>
          <cell r="E32">
            <v>2.9100000000000001E-2</v>
          </cell>
          <cell r="F32">
            <v>0.88500000000000001</v>
          </cell>
          <cell r="G32">
            <v>0.53100000000000003</v>
          </cell>
          <cell r="H32">
            <v>4.0500000000000001E-2</v>
          </cell>
          <cell r="I32">
            <v>1.7500000000000002E-2</v>
          </cell>
          <cell r="J32">
            <v>2.0299999999999999E-2</v>
          </cell>
          <cell r="K32">
            <v>9.3399999999999997E-2</v>
          </cell>
          <cell r="L32">
            <v>2.5499999999999998E-2</v>
          </cell>
          <cell r="M32">
            <v>1.6199999999999999E-2</v>
          </cell>
          <cell r="N32">
            <v>1.4500000000000001E-2</v>
          </cell>
          <cell r="O32">
            <v>6.4000000000000001E-2</v>
          </cell>
          <cell r="P32">
            <v>6.0100000000000001E-2</v>
          </cell>
          <cell r="Q32">
            <v>3.1600000000000003E-2</v>
          </cell>
          <cell r="R32">
            <v>3.9100000000000003E-2</v>
          </cell>
        </row>
        <row r="33">
          <cell r="A33" t="str">
            <v>El Salvador</v>
          </cell>
          <cell r="B33">
            <v>181</v>
          </cell>
          <cell r="C33">
            <v>114</v>
          </cell>
          <cell r="D33">
            <v>85.6</v>
          </cell>
          <cell r="E33">
            <v>71.900000000000006</v>
          </cell>
          <cell r="F33">
            <v>50.8</v>
          </cell>
          <cell r="G33">
            <v>59.7</v>
          </cell>
          <cell r="H33">
            <v>103</v>
          </cell>
          <cell r="I33">
            <v>46.4</v>
          </cell>
          <cell r="J33">
            <v>19.8</v>
          </cell>
          <cell r="K33">
            <v>20.2</v>
          </cell>
          <cell r="L33">
            <v>12</v>
          </cell>
          <cell r="M33">
            <v>5.75</v>
          </cell>
          <cell r="N33">
            <v>1.83</v>
          </cell>
          <cell r="O33">
            <v>1.29</v>
          </cell>
          <cell r="P33">
            <v>1.7</v>
          </cell>
          <cell r="Q33">
            <v>0.99</v>
          </cell>
          <cell r="R33">
            <v>0.65100000000000002</v>
          </cell>
        </row>
        <row r="34">
          <cell r="A34" t="str">
            <v>Equatorial Guinea</v>
          </cell>
          <cell r="B34">
            <v>7520</v>
          </cell>
          <cell r="C34">
            <v>6510</v>
          </cell>
          <cell r="D34">
            <v>7070</v>
          </cell>
          <cell r="E34">
            <v>4910</v>
          </cell>
          <cell r="F34">
            <v>3980</v>
          </cell>
          <cell r="G34">
            <v>3280</v>
          </cell>
        </row>
        <row r="35">
          <cell r="A35" t="str">
            <v>Eritrea</v>
          </cell>
          <cell r="G35">
            <v>2530</v>
          </cell>
          <cell r="H35">
            <v>3980</v>
          </cell>
          <cell r="J35">
            <v>7420</v>
          </cell>
          <cell r="K35">
            <v>4140</v>
          </cell>
          <cell r="L35">
            <v>3230</v>
          </cell>
          <cell r="M35">
            <v>3280</v>
          </cell>
          <cell r="N35">
            <v>1870</v>
          </cell>
          <cell r="O35">
            <v>1570</v>
          </cell>
          <cell r="P35">
            <v>638</v>
          </cell>
          <cell r="Q35">
            <v>534</v>
          </cell>
          <cell r="R35">
            <v>216</v>
          </cell>
        </row>
        <row r="36">
          <cell r="A36" t="str">
            <v>Ethiopia</v>
          </cell>
          <cell r="D36">
            <v>377</v>
          </cell>
          <cell r="E36">
            <v>540</v>
          </cell>
          <cell r="F36">
            <v>613</v>
          </cell>
          <cell r="G36">
            <v>684</v>
          </cell>
          <cell r="H36">
            <v>770</v>
          </cell>
          <cell r="I36">
            <v>797</v>
          </cell>
          <cell r="J36">
            <v>920</v>
          </cell>
          <cell r="K36">
            <v>959</v>
          </cell>
          <cell r="L36">
            <v>553</v>
          </cell>
          <cell r="M36">
            <v>3180</v>
          </cell>
          <cell r="N36">
            <v>3440</v>
          </cell>
          <cell r="O36">
            <v>4190</v>
          </cell>
          <cell r="P36">
            <v>7410</v>
          </cell>
          <cell r="Q36">
            <v>4260</v>
          </cell>
          <cell r="R36">
            <v>4640</v>
          </cell>
        </row>
        <row r="37">
          <cell r="A37" t="str">
            <v>Gabon</v>
          </cell>
          <cell r="B37">
            <v>6260</v>
          </cell>
          <cell r="C37">
            <v>8490</v>
          </cell>
          <cell r="D37">
            <v>10300</v>
          </cell>
          <cell r="E37">
            <v>7080</v>
          </cell>
          <cell r="F37">
            <v>7990</v>
          </cell>
          <cell r="G37">
            <v>5190</v>
          </cell>
          <cell r="H37">
            <v>6860</v>
          </cell>
          <cell r="I37">
            <v>5180</v>
          </cell>
          <cell r="J37">
            <v>7080</v>
          </cell>
          <cell r="M37">
            <v>8040</v>
          </cell>
          <cell r="Q37">
            <v>7770</v>
          </cell>
          <cell r="R37">
            <v>9010</v>
          </cell>
        </row>
        <row r="38">
          <cell r="A38" t="str">
            <v>Gambia</v>
          </cell>
          <cell r="B38">
            <v>23100</v>
          </cell>
          <cell r="C38">
            <v>21600</v>
          </cell>
          <cell r="D38">
            <v>18100</v>
          </cell>
          <cell r="F38">
            <v>26800</v>
          </cell>
          <cell r="G38">
            <v>11700</v>
          </cell>
          <cell r="H38">
            <v>22100</v>
          </cell>
          <cell r="I38">
            <v>26100</v>
          </cell>
          <cell r="K38">
            <v>9560</v>
          </cell>
          <cell r="Q38">
            <v>10000</v>
          </cell>
          <cell r="R38">
            <v>16000</v>
          </cell>
        </row>
        <row r="39">
          <cell r="A39" t="str">
            <v>Georgia</v>
          </cell>
          <cell r="B39">
            <v>1.83E-2</v>
          </cell>
          <cell r="C39">
            <v>3.6900000000000002E-2</v>
          </cell>
          <cell r="D39">
            <v>1.8800000000000001E-2</v>
          </cell>
          <cell r="F39">
            <v>1.95E-2</v>
          </cell>
          <cell r="G39">
            <v>1.9900000000000001E-2</v>
          </cell>
          <cell r="H39">
            <v>0.14099999999999999</v>
          </cell>
          <cell r="I39">
            <v>2.0500000000000001E-2</v>
          </cell>
          <cell r="J39">
            <v>0.33100000000000002</v>
          </cell>
          <cell r="K39">
            <v>1.07</v>
          </cell>
          <cell r="L39">
            <v>5.19</v>
          </cell>
          <cell r="M39">
            <v>9.41</v>
          </cell>
          <cell r="N39">
            <v>10.199999999999999</v>
          </cell>
          <cell r="O39">
            <v>6.9</v>
          </cell>
          <cell r="P39">
            <v>5.67</v>
          </cell>
          <cell r="Q39">
            <v>3.46</v>
          </cell>
          <cell r="R39">
            <v>1.35</v>
          </cell>
        </row>
        <row r="40">
          <cell r="A40" t="str">
            <v>Ghana</v>
          </cell>
          <cell r="B40">
            <v>9240</v>
          </cell>
          <cell r="C40">
            <v>8570</v>
          </cell>
          <cell r="D40">
            <v>8780</v>
          </cell>
          <cell r="E40">
            <v>10000</v>
          </cell>
          <cell r="F40">
            <v>9600</v>
          </cell>
          <cell r="G40">
            <v>10800</v>
          </cell>
          <cell r="H40">
            <v>11900</v>
          </cell>
          <cell r="I40">
            <v>11900</v>
          </cell>
          <cell r="J40">
            <v>9070</v>
          </cell>
          <cell r="K40">
            <v>14700</v>
          </cell>
          <cell r="L40">
            <v>16600</v>
          </cell>
          <cell r="M40">
            <v>14800</v>
          </cell>
          <cell r="N40">
            <v>14900</v>
          </cell>
          <cell r="O40">
            <v>16500</v>
          </cell>
          <cell r="P40">
            <v>15500</v>
          </cell>
          <cell r="Q40">
            <v>15300</v>
          </cell>
          <cell r="R40">
            <v>15300</v>
          </cell>
        </row>
        <row r="41">
          <cell r="A41" t="str">
            <v>Guatemala</v>
          </cell>
          <cell r="B41">
            <v>468</v>
          </cell>
          <cell r="C41">
            <v>634</v>
          </cell>
          <cell r="D41">
            <v>617</v>
          </cell>
          <cell r="E41">
            <v>438</v>
          </cell>
          <cell r="F41">
            <v>226</v>
          </cell>
          <cell r="G41">
            <v>242</v>
          </cell>
          <cell r="H41">
            <v>198</v>
          </cell>
          <cell r="I41">
            <v>307</v>
          </cell>
          <cell r="J41">
            <v>445</v>
          </cell>
          <cell r="K41">
            <v>411</v>
          </cell>
          <cell r="L41">
            <v>475</v>
          </cell>
          <cell r="M41">
            <v>311</v>
          </cell>
          <cell r="N41">
            <v>301</v>
          </cell>
          <cell r="O41">
            <v>257</v>
          </cell>
          <cell r="P41">
            <v>234</v>
          </cell>
          <cell r="Q41">
            <v>311</v>
          </cell>
          <cell r="R41">
            <v>239</v>
          </cell>
        </row>
        <row r="42">
          <cell r="A42" t="str">
            <v>Guinea</v>
          </cell>
          <cell r="B42">
            <v>361</v>
          </cell>
          <cell r="C42">
            <v>282</v>
          </cell>
          <cell r="F42">
            <v>8580</v>
          </cell>
          <cell r="G42">
            <v>8200</v>
          </cell>
          <cell r="H42">
            <v>10300</v>
          </cell>
          <cell r="I42">
            <v>10400</v>
          </cell>
          <cell r="J42">
            <v>10400</v>
          </cell>
          <cell r="K42">
            <v>10000</v>
          </cell>
          <cell r="M42">
            <v>10200</v>
          </cell>
          <cell r="N42">
            <v>9990</v>
          </cell>
          <cell r="O42">
            <v>8440</v>
          </cell>
          <cell r="P42">
            <v>9930</v>
          </cell>
          <cell r="Q42">
            <v>9450</v>
          </cell>
          <cell r="R42">
            <v>9090</v>
          </cell>
        </row>
        <row r="43">
          <cell r="A43" t="str">
            <v>Guinea-Bissau</v>
          </cell>
          <cell r="B43">
            <v>8050</v>
          </cell>
          <cell r="C43">
            <v>6120</v>
          </cell>
          <cell r="D43">
            <v>5180</v>
          </cell>
          <cell r="E43">
            <v>14200</v>
          </cell>
          <cell r="G43">
            <v>16600</v>
          </cell>
          <cell r="H43">
            <v>527</v>
          </cell>
          <cell r="I43">
            <v>843</v>
          </cell>
          <cell r="J43">
            <v>163</v>
          </cell>
          <cell r="K43">
            <v>14800</v>
          </cell>
          <cell r="L43">
            <v>18000</v>
          </cell>
          <cell r="M43">
            <v>17500</v>
          </cell>
          <cell r="N43">
            <v>13900</v>
          </cell>
          <cell r="O43">
            <v>13000</v>
          </cell>
          <cell r="P43">
            <v>10500</v>
          </cell>
          <cell r="Q43">
            <v>11600</v>
          </cell>
          <cell r="R43">
            <v>9040</v>
          </cell>
        </row>
        <row r="44">
          <cell r="A44" t="str">
            <v>Guyana</v>
          </cell>
          <cell r="B44">
            <v>3100</v>
          </cell>
          <cell r="C44">
            <v>5780</v>
          </cell>
          <cell r="D44">
            <v>5420</v>
          </cell>
          <cell r="E44">
            <v>4510</v>
          </cell>
          <cell r="F44">
            <v>5370</v>
          </cell>
          <cell r="G44">
            <v>8030</v>
          </cell>
          <cell r="I44">
            <v>4350</v>
          </cell>
          <cell r="J44">
            <v>5600</v>
          </cell>
          <cell r="K44">
            <v>3710</v>
          </cell>
          <cell r="L44">
            <v>3270</v>
          </cell>
          <cell r="M44">
            <v>3690</v>
          </cell>
          <cell r="N44">
            <v>2970</v>
          </cell>
          <cell r="O44">
            <v>3750</v>
          </cell>
          <cell r="P44">
            <v>3910</v>
          </cell>
          <cell r="Q44">
            <v>5270</v>
          </cell>
          <cell r="R44">
            <v>2840</v>
          </cell>
        </row>
        <row r="45">
          <cell r="A45" t="str">
            <v>Haiti</v>
          </cell>
          <cell r="B45">
            <v>67.599999999999994</v>
          </cell>
          <cell r="C45">
            <v>352</v>
          </cell>
          <cell r="D45">
            <v>182</v>
          </cell>
          <cell r="E45">
            <v>11.3</v>
          </cell>
          <cell r="F45">
            <v>301</v>
          </cell>
          <cell r="H45">
            <v>237</v>
          </cell>
          <cell r="J45">
            <v>416</v>
          </cell>
          <cell r="K45">
            <v>14.2</v>
          </cell>
          <cell r="L45">
            <v>197</v>
          </cell>
          <cell r="M45">
            <v>113</v>
          </cell>
          <cell r="O45">
            <v>109</v>
          </cell>
          <cell r="P45">
            <v>118</v>
          </cell>
          <cell r="Q45">
            <v>234</v>
          </cell>
          <cell r="R45">
            <v>347</v>
          </cell>
        </row>
        <row r="46">
          <cell r="A46" t="str">
            <v>Honduras</v>
          </cell>
          <cell r="B46">
            <v>1090</v>
          </cell>
          <cell r="C46">
            <v>1460</v>
          </cell>
          <cell r="D46">
            <v>1370</v>
          </cell>
          <cell r="E46">
            <v>839</v>
          </cell>
          <cell r="F46">
            <v>958</v>
          </cell>
          <cell r="G46">
            <v>1070</v>
          </cell>
          <cell r="H46">
            <v>1310</v>
          </cell>
          <cell r="I46">
            <v>1130</v>
          </cell>
          <cell r="J46">
            <v>723</v>
          </cell>
          <cell r="K46">
            <v>770</v>
          </cell>
          <cell r="L46">
            <v>567</v>
          </cell>
          <cell r="M46">
            <v>382</v>
          </cell>
          <cell r="N46">
            <v>267</v>
          </cell>
          <cell r="O46">
            <v>215</v>
          </cell>
          <cell r="P46">
            <v>258</v>
          </cell>
          <cell r="Q46">
            <v>234</v>
          </cell>
          <cell r="R46">
            <v>166</v>
          </cell>
        </row>
        <row r="47">
          <cell r="A47" t="str">
            <v>India</v>
          </cell>
          <cell r="B47">
            <v>235</v>
          </cell>
          <cell r="C47">
            <v>241</v>
          </cell>
          <cell r="D47">
            <v>237</v>
          </cell>
          <cell r="E47">
            <v>241</v>
          </cell>
          <cell r="F47">
            <v>269</v>
          </cell>
          <cell r="G47">
            <v>313</v>
          </cell>
          <cell r="H47">
            <v>312</v>
          </cell>
          <cell r="I47">
            <v>268</v>
          </cell>
          <cell r="J47">
            <v>220</v>
          </cell>
          <cell r="K47">
            <v>222</v>
          </cell>
          <cell r="L47">
            <v>194</v>
          </cell>
          <cell r="M47">
            <v>196</v>
          </cell>
          <cell r="N47">
            <v>170</v>
          </cell>
          <cell r="O47">
            <v>170</v>
          </cell>
          <cell r="P47">
            <v>172</v>
          </cell>
          <cell r="Q47">
            <v>160</v>
          </cell>
          <cell r="R47">
            <v>155</v>
          </cell>
        </row>
        <row r="48">
          <cell r="A48" t="str">
            <v>Indonesia</v>
          </cell>
          <cell r="B48">
            <v>94</v>
          </cell>
          <cell r="C48">
            <v>71.3</v>
          </cell>
          <cell r="D48">
            <v>54.7</v>
          </cell>
          <cell r="E48">
            <v>71.2</v>
          </cell>
          <cell r="F48">
            <v>75</v>
          </cell>
          <cell r="G48">
            <v>62.4</v>
          </cell>
          <cell r="H48">
            <v>89.8</v>
          </cell>
          <cell r="I48">
            <v>79.400000000000006</v>
          </cell>
          <cell r="J48">
            <v>77.8</v>
          </cell>
          <cell r="L48">
            <v>47.8</v>
          </cell>
          <cell r="M48">
            <v>653</v>
          </cell>
          <cell r="N48">
            <v>687</v>
          </cell>
          <cell r="O48">
            <v>672</v>
          </cell>
          <cell r="P48">
            <v>670</v>
          </cell>
          <cell r="Q48">
            <v>793</v>
          </cell>
          <cell r="R48">
            <v>580</v>
          </cell>
        </row>
        <row r="49">
          <cell r="A49" t="str">
            <v>Iran</v>
          </cell>
          <cell r="B49">
            <v>137</v>
          </cell>
          <cell r="C49">
            <v>166</v>
          </cell>
          <cell r="D49">
            <v>130</v>
          </cell>
          <cell r="E49">
            <v>107</v>
          </cell>
          <cell r="F49">
            <v>83.4</v>
          </cell>
          <cell r="G49">
            <v>109</v>
          </cell>
          <cell r="H49">
            <v>89.3</v>
          </cell>
          <cell r="I49">
            <v>60.5</v>
          </cell>
          <cell r="J49">
            <v>50.9</v>
          </cell>
          <cell r="K49">
            <v>35.299999999999997</v>
          </cell>
          <cell r="L49">
            <v>29.8</v>
          </cell>
          <cell r="M49">
            <v>28.9</v>
          </cell>
          <cell r="N49">
            <v>23.1</v>
          </cell>
          <cell r="O49">
            <v>34.6</v>
          </cell>
          <cell r="P49">
            <v>20.100000000000001</v>
          </cell>
          <cell r="Q49">
            <v>27.3</v>
          </cell>
          <cell r="R49">
            <v>22.6</v>
          </cell>
        </row>
        <row r="50">
          <cell r="A50" t="str">
            <v>Iraq</v>
          </cell>
          <cell r="B50">
            <v>21.2</v>
          </cell>
          <cell r="C50">
            <v>9.25</v>
          </cell>
          <cell r="D50">
            <v>29.3</v>
          </cell>
          <cell r="E50">
            <v>246</v>
          </cell>
          <cell r="F50">
            <v>469</v>
          </cell>
          <cell r="G50">
            <v>456</v>
          </cell>
          <cell r="H50">
            <v>223</v>
          </cell>
          <cell r="I50">
            <v>60.7</v>
          </cell>
          <cell r="J50">
            <v>40.799999999999997</v>
          </cell>
          <cell r="K50">
            <v>17</v>
          </cell>
          <cell r="L50">
            <v>7.42</v>
          </cell>
          <cell r="M50">
            <v>4.92</v>
          </cell>
          <cell r="N50">
            <v>3.62</v>
          </cell>
          <cell r="O50">
            <v>1.29</v>
          </cell>
          <cell r="P50">
            <v>0.56499999999999995</v>
          </cell>
          <cell r="Q50">
            <v>0.16800000000000001</v>
          </cell>
          <cell r="R50">
            <v>8.4199999999999997E-2</v>
          </cell>
        </row>
        <row r="51">
          <cell r="A51" t="str">
            <v>Jamaica</v>
          </cell>
          <cell r="R51">
            <v>14.2</v>
          </cell>
        </row>
        <row r="52">
          <cell r="A52" t="str">
            <v>Kenya</v>
          </cell>
          <cell r="F52">
            <v>23000</v>
          </cell>
          <cell r="G52">
            <v>15900</v>
          </cell>
          <cell r="H52">
            <v>13400</v>
          </cell>
          <cell r="J52">
            <v>272</v>
          </cell>
          <cell r="K52">
            <v>403</v>
          </cell>
          <cell r="L52">
            <v>237</v>
          </cell>
          <cell r="M52">
            <v>10200</v>
          </cell>
          <cell r="N52">
            <v>10100</v>
          </cell>
          <cell r="O52">
            <v>15100</v>
          </cell>
          <cell r="P52">
            <v>21800</v>
          </cell>
          <cell r="Q52">
            <v>25800</v>
          </cell>
          <cell r="R52">
            <v>21800</v>
          </cell>
        </row>
        <row r="53">
          <cell r="A53" t="str">
            <v>Kyrgyz Republic</v>
          </cell>
          <cell r="B53">
            <v>2.2800000000000001E-2</v>
          </cell>
          <cell r="C53">
            <v>2.2499999999999999E-2</v>
          </cell>
          <cell r="D53">
            <v>4.4699999999999997E-2</v>
          </cell>
          <cell r="F53">
            <v>0.13200000000000001</v>
          </cell>
          <cell r="G53">
            <v>6.5299999999999997E-2</v>
          </cell>
          <cell r="H53">
            <v>0.55900000000000005</v>
          </cell>
          <cell r="I53">
            <v>0.27500000000000002</v>
          </cell>
          <cell r="J53">
            <v>0.22900000000000001</v>
          </cell>
          <cell r="K53">
            <v>0.10199999999999999</v>
          </cell>
          <cell r="L53">
            <v>0.24299999999999999</v>
          </cell>
          <cell r="M53">
            <v>0.55900000000000005</v>
          </cell>
          <cell r="N53">
            <v>54.3</v>
          </cell>
          <cell r="O53">
            <v>9.17</v>
          </cell>
          <cell r="P53">
            <v>1.81</v>
          </cell>
          <cell r="Q53">
            <v>4.34</v>
          </cell>
          <cell r="R53">
            <v>6.08</v>
          </cell>
        </row>
        <row r="54">
          <cell r="A54" t="str">
            <v>Lao</v>
          </cell>
          <cell r="B54">
            <v>541</v>
          </cell>
          <cell r="C54">
            <v>977</v>
          </cell>
          <cell r="D54">
            <v>890</v>
          </cell>
          <cell r="E54">
            <v>939</v>
          </cell>
          <cell r="F54">
            <v>1150</v>
          </cell>
          <cell r="G54">
            <v>1110</v>
          </cell>
          <cell r="H54">
            <v>1620</v>
          </cell>
          <cell r="I54">
            <v>1470</v>
          </cell>
          <cell r="J54">
            <v>777</v>
          </cell>
          <cell r="K54">
            <v>547</v>
          </cell>
          <cell r="L54">
            <v>766</v>
          </cell>
          <cell r="M54">
            <v>1960</v>
          </cell>
          <cell r="N54">
            <v>1580</v>
          </cell>
          <cell r="O54">
            <v>1620</v>
          </cell>
          <cell r="P54">
            <v>965</v>
          </cell>
          <cell r="Q54">
            <v>536</v>
          </cell>
          <cell r="R54">
            <v>355</v>
          </cell>
        </row>
        <row r="55">
          <cell r="A55" t="str">
            <v>Liberia</v>
          </cell>
          <cell r="H55">
            <v>10500</v>
          </cell>
          <cell r="I55">
            <v>33400</v>
          </cell>
          <cell r="J55">
            <v>28800</v>
          </cell>
          <cell r="Q55">
            <v>3390</v>
          </cell>
          <cell r="R55">
            <v>30900</v>
          </cell>
        </row>
        <row r="56">
          <cell r="A56" t="str">
            <v>Madagascar</v>
          </cell>
          <cell r="G56">
            <v>1410</v>
          </cell>
          <cell r="K56">
            <v>7260</v>
          </cell>
          <cell r="M56">
            <v>8140</v>
          </cell>
          <cell r="N56">
            <v>9330</v>
          </cell>
          <cell r="O56">
            <v>12500</v>
          </cell>
          <cell r="P56">
            <v>8040</v>
          </cell>
          <cell r="Q56">
            <v>6590</v>
          </cell>
          <cell r="R56">
            <v>5290</v>
          </cell>
        </row>
        <row r="57">
          <cell r="A57" t="str">
            <v>Malawi</v>
          </cell>
          <cell r="B57">
            <v>41000</v>
          </cell>
          <cell r="E57">
            <v>47500</v>
          </cell>
          <cell r="F57">
            <v>47600</v>
          </cell>
          <cell r="H57">
            <v>59900</v>
          </cell>
          <cell r="I57">
            <v>26000</v>
          </cell>
          <cell r="J57">
            <v>27300</v>
          </cell>
          <cell r="K57">
            <v>37200</v>
          </cell>
          <cell r="L57">
            <v>32500</v>
          </cell>
          <cell r="M57">
            <v>32000</v>
          </cell>
          <cell r="N57">
            <v>22700</v>
          </cell>
          <cell r="O57">
            <v>26700</v>
          </cell>
          <cell r="P57">
            <v>22300</v>
          </cell>
          <cell r="Q57">
            <v>27900</v>
          </cell>
          <cell r="R57">
            <v>31000</v>
          </cell>
        </row>
        <row r="58">
          <cell r="A58" t="str">
            <v>Malaysia</v>
          </cell>
          <cell r="B58">
            <v>279</v>
          </cell>
          <cell r="C58">
            <v>211</v>
          </cell>
          <cell r="D58">
            <v>193</v>
          </cell>
          <cell r="E58">
            <v>204</v>
          </cell>
          <cell r="F58">
            <v>294</v>
          </cell>
          <cell r="G58">
            <v>288</v>
          </cell>
          <cell r="H58">
            <v>246</v>
          </cell>
          <cell r="I58">
            <v>123</v>
          </cell>
          <cell r="J58">
            <v>60.7</v>
          </cell>
          <cell r="K58">
            <v>48.8</v>
          </cell>
          <cell r="L58">
            <v>54.6</v>
          </cell>
          <cell r="M58">
            <v>53.8</v>
          </cell>
          <cell r="N58">
            <v>45.4</v>
          </cell>
          <cell r="O58">
            <v>25.6</v>
          </cell>
          <cell r="P58">
            <v>24.4</v>
          </cell>
          <cell r="Q58">
            <v>21.7</v>
          </cell>
          <cell r="R58">
            <v>20.3</v>
          </cell>
        </row>
        <row r="59">
          <cell r="A59" t="str">
            <v>Mali</v>
          </cell>
          <cell r="B59">
            <v>3250</v>
          </cell>
          <cell r="C59">
            <v>3590</v>
          </cell>
          <cell r="D59">
            <v>3480</v>
          </cell>
          <cell r="E59">
            <v>3570</v>
          </cell>
          <cell r="F59">
            <v>3090</v>
          </cell>
          <cell r="G59">
            <v>1090</v>
          </cell>
          <cell r="H59">
            <v>332</v>
          </cell>
          <cell r="I59">
            <v>4180</v>
          </cell>
          <cell r="J59">
            <v>129</v>
          </cell>
          <cell r="K59">
            <v>5450</v>
          </cell>
          <cell r="L59">
            <v>5460</v>
          </cell>
          <cell r="M59">
            <v>5950</v>
          </cell>
          <cell r="N59">
            <v>6820</v>
          </cell>
          <cell r="O59">
            <v>7410</v>
          </cell>
          <cell r="P59">
            <v>17500</v>
          </cell>
          <cell r="Q59">
            <v>8290</v>
          </cell>
          <cell r="R59">
            <v>8540</v>
          </cell>
        </row>
        <row r="60">
          <cell r="A60" t="str">
            <v>Mauritania</v>
          </cell>
          <cell r="B60">
            <v>1380</v>
          </cell>
          <cell r="C60">
            <v>2110</v>
          </cell>
          <cell r="D60">
            <v>2230</v>
          </cell>
          <cell r="E60">
            <v>2080</v>
          </cell>
          <cell r="F60">
            <v>7210</v>
          </cell>
          <cell r="G60">
            <v>9640</v>
          </cell>
          <cell r="H60">
            <v>7920</v>
          </cell>
          <cell r="I60">
            <v>8050</v>
          </cell>
          <cell r="J60">
            <v>6940</v>
          </cell>
          <cell r="K60">
            <v>10200</v>
          </cell>
          <cell r="L60">
            <v>10100</v>
          </cell>
          <cell r="M60">
            <v>9230</v>
          </cell>
          <cell r="N60">
            <v>8260</v>
          </cell>
          <cell r="O60">
            <v>11400</v>
          </cell>
          <cell r="P60">
            <v>7800</v>
          </cell>
          <cell r="Q60">
            <v>7540</v>
          </cell>
          <cell r="R60">
            <v>6180</v>
          </cell>
        </row>
        <row r="61">
          <cell r="A61" t="str">
            <v>Mauritius</v>
          </cell>
          <cell r="B61">
            <v>5.1100000000000003</v>
          </cell>
          <cell r="C61">
            <v>4.49</v>
          </cell>
          <cell r="D61">
            <v>6.1</v>
          </cell>
          <cell r="E61">
            <v>4.93</v>
          </cell>
          <cell r="F61">
            <v>5.85</v>
          </cell>
          <cell r="G61">
            <v>4.09</v>
          </cell>
          <cell r="H61">
            <v>7.21</v>
          </cell>
          <cell r="I61">
            <v>5.65</v>
          </cell>
          <cell r="J61">
            <v>4.47</v>
          </cell>
          <cell r="K61">
            <v>6.22</v>
          </cell>
          <cell r="L61">
            <v>5.23</v>
          </cell>
          <cell r="M61">
            <v>5.09</v>
          </cell>
        </row>
        <row r="62">
          <cell r="A62" t="str">
            <v>Mexico</v>
          </cell>
          <cell r="B62">
            <v>53</v>
          </cell>
          <cell r="C62">
            <v>31.1</v>
          </cell>
          <cell r="D62">
            <v>18.600000000000001</v>
          </cell>
          <cell r="E62">
            <v>17.8</v>
          </cell>
          <cell r="F62">
            <v>14.3</v>
          </cell>
          <cell r="G62">
            <v>7.98</v>
          </cell>
          <cell r="H62">
            <v>6.73</v>
          </cell>
          <cell r="I62">
            <v>5.05</v>
          </cell>
          <cell r="J62">
            <v>25.8</v>
          </cell>
          <cell r="K62">
            <v>13.7</v>
          </cell>
          <cell r="L62">
            <v>7.38</v>
          </cell>
          <cell r="M62">
            <v>4.8499999999999996</v>
          </cell>
          <cell r="N62">
            <v>4.54</v>
          </cell>
          <cell r="O62">
            <v>3.73</v>
          </cell>
          <cell r="P62">
            <v>3.3</v>
          </cell>
          <cell r="Q62">
            <v>2.85</v>
          </cell>
        </row>
        <row r="63">
          <cell r="A63" t="str">
            <v>Morocco</v>
          </cell>
          <cell r="B63">
            <v>3.37</v>
          </cell>
          <cell r="C63">
            <v>1.96</v>
          </cell>
          <cell r="D63">
            <v>1.57</v>
          </cell>
          <cell r="E63">
            <v>0.75800000000000001</v>
          </cell>
          <cell r="F63">
            <v>0.77600000000000002</v>
          </cell>
          <cell r="G63">
            <v>0.73099999999999998</v>
          </cell>
          <cell r="H63">
            <v>0.373</v>
          </cell>
          <cell r="I63">
            <v>0.45100000000000001</v>
          </cell>
          <cell r="J63">
            <v>0.43</v>
          </cell>
          <cell r="K63">
            <v>0.21099999999999999</v>
          </cell>
          <cell r="L63">
            <v>0.20499999999999999</v>
          </cell>
          <cell r="M63">
            <v>0.20200000000000001</v>
          </cell>
          <cell r="N63">
            <v>0.36299999999999999</v>
          </cell>
          <cell r="O63">
            <v>0.245</v>
          </cell>
          <cell r="P63">
            <v>0.186</v>
          </cell>
          <cell r="Q63">
            <v>0.32800000000000001</v>
          </cell>
          <cell r="R63">
            <v>0.26900000000000002</v>
          </cell>
        </row>
        <row r="64">
          <cell r="A64" t="str">
            <v>Mozambique</v>
          </cell>
          <cell r="H64">
            <v>77.900000000000006</v>
          </cell>
          <cell r="J64">
            <v>1120</v>
          </cell>
          <cell r="K64">
            <v>13200</v>
          </cell>
          <cell r="L64">
            <v>18000</v>
          </cell>
          <cell r="M64">
            <v>21200</v>
          </cell>
          <cell r="N64">
            <v>24000</v>
          </cell>
          <cell r="O64">
            <v>24800</v>
          </cell>
          <cell r="P64">
            <v>28000</v>
          </cell>
          <cell r="Q64">
            <v>28700</v>
          </cell>
          <cell r="R64">
            <v>30200</v>
          </cell>
        </row>
        <row r="65">
          <cell r="A65" t="str">
            <v>Myanmar</v>
          </cell>
          <cell r="B65">
            <v>2460</v>
          </cell>
          <cell r="C65">
            <v>2300</v>
          </cell>
          <cell r="D65">
            <v>1910</v>
          </cell>
          <cell r="E65">
            <v>1670</v>
          </cell>
          <cell r="F65">
            <v>1650</v>
          </cell>
          <cell r="G65">
            <v>1520</v>
          </cell>
          <cell r="H65">
            <v>1520</v>
          </cell>
          <cell r="I65">
            <v>1280</v>
          </cell>
          <cell r="J65">
            <v>1220</v>
          </cell>
          <cell r="K65">
            <v>267</v>
          </cell>
          <cell r="M65">
            <v>1240</v>
          </cell>
          <cell r="N65">
            <v>1540</v>
          </cell>
          <cell r="O65">
            <v>1520</v>
          </cell>
          <cell r="P65">
            <v>1270</v>
          </cell>
          <cell r="Q65">
            <v>1060</v>
          </cell>
          <cell r="R65">
            <v>982</v>
          </cell>
        </row>
        <row r="66">
          <cell r="A66" t="str">
            <v>Namibia</v>
          </cell>
          <cell r="E66">
            <v>24300</v>
          </cell>
          <cell r="F66">
            <v>24900</v>
          </cell>
          <cell r="G66">
            <v>16600</v>
          </cell>
          <cell r="H66">
            <v>20300</v>
          </cell>
          <cell r="I66">
            <v>22300</v>
          </cell>
          <cell r="J66">
            <v>19600</v>
          </cell>
          <cell r="K66">
            <v>23300</v>
          </cell>
          <cell r="L66">
            <v>27600</v>
          </cell>
          <cell r="M66">
            <v>28200</v>
          </cell>
          <cell r="N66">
            <v>23000</v>
          </cell>
          <cell r="O66">
            <v>23800</v>
          </cell>
          <cell r="P66">
            <v>30600</v>
          </cell>
          <cell r="Q66">
            <v>16800</v>
          </cell>
          <cell r="R66">
            <v>13000</v>
          </cell>
        </row>
        <row r="67">
          <cell r="A67" t="str">
            <v>Nepal</v>
          </cell>
          <cell r="B67">
            <v>120</v>
          </cell>
          <cell r="C67">
            <v>149</v>
          </cell>
          <cell r="D67">
            <v>116</v>
          </cell>
          <cell r="E67">
            <v>79.5</v>
          </cell>
          <cell r="F67">
            <v>44.7</v>
          </cell>
          <cell r="G67">
            <v>44.8</v>
          </cell>
          <cell r="H67">
            <v>29.8</v>
          </cell>
          <cell r="I67">
            <v>39.299999999999997</v>
          </cell>
          <cell r="J67">
            <v>36.4</v>
          </cell>
          <cell r="K67">
            <v>40.6</v>
          </cell>
          <cell r="L67">
            <v>31.2</v>
          </cell>
          <cell r="M67">
            <v>586</v>
          </cell>
          <cell r="N67">
            <v>523</v>
          </cell>
          <cell r="O67">
            <v>756</v>
          </cell>
          <cell r="P67">
            <v>530</v>
          </cell>
          <cell r="Q67">
            <v>657</v>
          </cell>
          <cell r="R67">
            <v>560</v>
          </cell>
        </row>
        <row r="68">
          <cell r="A68" t="str">
            <v>Nicaragua</v>
          </cell>
          <cell r="B68">
            <v>864</v>
          </cell>
          <cell r="C68">
            <v>652</v>
          </cell>
          <cell r="D68">
            <v>618</v>
          </cell>
          <cell r="E68">
            <v>989</v>
          </cell>
          <cell r="F68">
            <v>910</v>
          </cell>
          <cell r="G68">
            <v>1490</v>
          </cell>
          <cell r="H68">
            <v>1590</v>
          </cell>
          <cell r="I68">
            <v>882</v>
          </cell>
          <cell r="J68">
            <v>686</v>
          </cell>
          <cell r="K68">
            <v>769</v>
          </cell>
          <cell r="L68">
            <v>470</v>
          </cell>
          <cell r="M68">
            <v>202</v>
          </cell>
          <cell r="N68">
            <v>146</v>
          </cell>
          <cell r="O68">
            <v>126</v>
          </cell>
          <cell r="P68">
            <v>128</v>
          </cell>
          <cell r="Q68">
            <v>122</v>
          </cell>
          <cell r="R68">
            <v>56.3</v>
          </cell>
        </row>
        <row r="69">
          <cell r="A69" t="str">
            <v>Niger</v>
          </cell>
          <cell r="B69">
            <v>14900</v>
          </cell>
          <cell r="C69">
            <v>10000</v>
          </cell>
          <cell r="D69">
            <v>10400</v>
          </cell>
          <cell r="E69">
            <v>8400</v>
          </cell>
          <cell r="F69">
            <v>9000</v>
          </cell>
          <cell r="G69">
            <v>8380</v>
          </cell>
          <cell r="H69">
            <v>12100</v>
          </cell>
          <cell r="I69">
            <v>9810</v>
          </cell>
          <cell r="J69">
            <v>8430</v>
          </cell>
          <cell r="K69">
            <v>7600</v>
          </cell>
          <cell r="L69">
            <v>5810</v>
          </cell>
          <cell r="M69">
            <v>11600</v>
          </cell>
          <cell r="N69">
            <v>7440</v>
          </cell>
          <cell r="O69">
            <v>5510</v>
          </cell>
          <cell r="P69">
            <v>5940</v>
          </cell>
          <cell r="Q69">
            <v>6170</v>
          </cell>
          <cell r="R69">
            <v>6450</v>
          </cell>
        </row>
        <row r="70">
          <cell r="A70" t="str">
            <v>Nigeria</v>
          </cell>
          <cell r="B70">
            <v>1180</v>
          </cell>
          <cell r="C70">
            <v>935</v>
          </cell>
          <cell r="D70">
            <v>1220</v>
          </cell>
          <cell r="E70">
            <v>953</v>
          </cell>
          <cell r="F70">
            <v>1110</v>
          </cell>
          <cell r="G70">
            <v>1040</v>
          </cell>
          <cell r="H70">
            <v>1030</v>
          </cell>
          <cell r="I70">
            <v>997</v>
          </cell>
          <cell r="J70">
            <v>1790</v>
          </cell>
          <cell r="K70">
            <v>1620</v>
          </cell>
          <cell r="L70">
            <v>1990</v>
          </cell>
          <cell r="M70">
            <v>1760</v>
          </cell>
          <cell r="N70">
            <v>1980</v>
          </cell>
          <cell r="O70">
            <v>1940</v>
          </cell>
          <cell r="P70">
            <v>2400</v>
          </cell>
          <cell r="Q70">
            <v>2500</v>
          </cell>
          <cell r="R70">
            <v>2750</v>
          </cell>
        </row>
        <row r="71">
          <cell r="A71" t="str">
            <v>North Korea</v>
          </cell>
          <cell r="J71">
            <v>4.82</v>
          </cell>
          <cell r="K71">
            <v>35.1</v>
          </cell>
          <cell r="L71">
            <v>321</v>
          </cell>
          <cell r="M71">
            <v>1280</v>
          </cell>
          <cell r="N71">
            <v>1040</v>
          </cell>
          <cell r="O71">
            <v>259</v>
          </cell>
          <cell r="P71">
            <v>144</v>
          </cell>
          <cell r="Q71">
            <v>48.7</v>
          </cell>
          <cell r="R71">
            <v>39.5</v>
          </cell>
        </row>
        <row r="72">
          <cell r="A72" t="str">
            <v>Oman</v>
          </cell>
          <cell r="B72">
            <v>1780</v>
          </cell>
          <cell r="C72">
            <v>1010</v>
          </cell>
          <cell r="D72">
            <v>750</v>
          </cell>
          <cell r="E72">
            <v>825</v>
          </cell>
          <cell r="F72">
            <v>342</v>
          </cell>
          <cell r="G72">
            <v>82.9</v>
          </cell>
          <cell r="H72">
            <v>56.8</v>
          </cell>
          <cell r="I72">
            <v>45</v>
          </cell>
          <cell r="J72">
            <v>46.9</v>
          </cell>
          <cell r="K72">
            <v>38</v>
          </cell>
          <cell r="L72">
            <v>28.9</v>
          </cell>
          <cell r="M72">
            <v>26.2</v>
          </cell>
          <cell r="N72">
            <v>24.1</v>
          </cell>
          <cell r="O72">
            <v>30.1</v>
          </cell>
          <cell r="P72">
            <v>24.8</v>
          </cell>
          <cell r="Q72">
            <v>21.7</v>
          </cell>
          <cell r="R72">
            <v>17.399999999999999</v>
          </cell>
        </row>
        <row r="73">
          <cell r="A73" t="str">
            <v>Pakistan</v>
          </cell>
          <cell r="B73">
            <v>70.5</v>
          </cell>
          <cell r="C73">
            <v>57.3</v>
          </cell>
          <cell r="D73">
            <v>83.2</v>
          </cell>
          <cell r="E73">
            <v>76</v>
          </cell>
          <cell r="F73">
            <v>87</v>
          </cell>
          <cell r="G73">
            <v>87.5</v>
          </cell>
          <cell r="H73">
            <v>74.8</v>
          </cell>
          <cell r="I73">
            <v>57.6</v>
          </cell>
          <cell r="J73">
            <v>53.3</v>
          </cell>
          <cell r="K73">
            <v>65</v>
          </cell>
          <cell r="L73">
            <v>57.2</v>
          </cell>
          <cell r="M73">
            <v>85.1</v>
          </cell>
          <cell r="N73">
            <v>71.8</v>
          </cell>
          <cell r="O73">
            <v>82</v>
          </cell>
          <cell r="P73">
            <v>81.599999999999994</v>
          </cell>
          <cell r="Q73">
            <v>80.900000000000006</v>
          </cell>
          <cell r="R73">
            <v>77.599999999999994</v>
          </cell>
        </row>
        <row r="74">
          <cell r="A74" t="str">
            <v>Panama</v>
          </cell>
          <cell r="B74">
            <v>15.8</v>
          </cell>
          <cell r="C74">
            <v>45.3</v>
          </cell>
          <cell r="D74">
            <v>28.9</v>
          </cell>
          <cell r="E74">
            <v>18.8</v>
          </cell>
          <cell r="F74">
            <v>26.1</v>
          </cell>
          <cell r="G74">
            <v>27.3</v>
          </cell>
          <cell r="H74">
            <v>17.5</v>
          </cell>
          <cell r="I74">
            <v>18.2</v>
          </cell>
          <cell r="J74">
            <v>36.6</v>
          </cell>
          <cell r="K74">
            <v>32.4</v>
          </cell>
          <cell r="L74">
            <v>35.1</v>
          </cell>
          <cell r="M74">
            <v>30.9</v>
          </cell>
          <cell r="N74">
            <v>71.900000000000006</v>
          </cell>
          <cell r="O74">
            <v>144</v>
          </cell>
          <cell r="P74">
            <v>161</v>
          </cell>
          <cell r="Q74">
            <v>114</v>
          </cell>
          <cell r="R74">
            <v>50.6</v>
          </cell>
        </row>
        <row r="75">
          <cell r="A75" t="str">
            <v>Papua New Guinea</v>
          </cell>
          <cell r="B75">
            <v>2540</v>
          </cell>
          <cell r="C75">
            <v>2040</v>
          </cell>
          <cell r="D75">
            <v>1990</v>
          </cell>
          <cell r="E75">
            <v>1500</v>
          </cell>
          <cell r="F75">
            <v>1420</v>
          </cell>
          <cell r="G75">
            <v>2100</v>
          </cell>
          <cell r="H75">
            <v>1470</v>
          </cell>
          <cell r="I75">
            <v>767</v>
          </cell>
          <cell r="J75">
            <v>409</v>
          </cell>
          <cell r="K75">
            <v>354</v>
          </cell>
          <cell r="L75">
            <v>1510</v>
          </cell>
          <cell r="M75">
            <v>29800</v>
          </cell>
          <cell r="N75">
            <v>28100</v>
          </cell>
          <cell r="O75">
            <v>28500</v>
          </cell>
          <cell r="P75">
            <v>31500</v>
          </cell>
          <cell r="Q75">
            <v>29500</v>
          </cell>
          <cell r="R75">
            <v>27000</v>
          </cell>
        </row>
        <row r="76">
          <cell r="A76" t="str">
            <v>Paraguay</v>
          </cell>
          <cell r="B76">
            <v>68.599999999999994</v>
          </cell>
          <cell r="C76">
            <v>68.5</v>
          </cell>
          <cell r="D76">
            <v>28.9</v>
          </cell>
          <cell r="E76">
            <v>9.52</v>
          </cell>
          <cell r="F76">
            <v>12.4</v>
          </cell>
          <cell r="G76">
            <v>18.7</v>
          </cell>
          <cell r="H76">
            <v>13</v>
          </cell>
          <cell r="I76">
            <v>11.3</v>
          </cell>
          <cell r="J76">
            <v>40.799999999999997</v>
          </cell>
          <cell r="K76">
            <v>190</v>
          </cell>
          <cell r="L76">
            <v>128</v>
          </cell>
          <cell r="M76">
            <v>49.6</v>
          </cell>
          <cell r="N76">
            <v>49.9</v>
          </cell>
          <cell r="O76">
            <v>24.5</v>
          </cell>
          <cell r="P76">
            <v>12</v>
          </cell>
          <cell r="Q76">
            <v>6.37</v>
          </cell>
          <cell r="R76">
            <v>13.7</v>
          </cell>
        </row>
        <row r="77">
          <cell r="A77" t="str">
            <v>Peru</v>
          </cell>
          <cell r="B77">
            <v>133</v>
          </cell>
          <cell r="C77">
            <v>152</v>
          </cell>
          <cell r="D77">
            <v>243</v>
          </cell>
          <cell r="E77">
            <v>413</v>
          </cell>
          <cell r="F77">
            <v>520</v>
          </cell>
          <cell r="G77">
            <v>807</v>
          </cell>
          <cell r="H77">
            <v>859</v>
          </cell>
          <cell r="I77">
            <v>747</v>
          </cell>
          <cell r="J77">
            <v>989</v>
          </cell>
          <cell r="K77">
            <v>658</v>
          </cell>
          <cell r="L77">
            <v>272</v>
          </cell>
          <cell r="M77">
            <v>306</v>
          </cell>
          <cell r="N77">
            <v>326</v>
          </cell>
          <cell r="O77">
            <v>298</v>
          </cell>
          <cell r="P77">
            <v>347</v>
          </cell>
        </row>
        <row r="78">
          <cell r="A78" t="str">
            <v>Philippines</v>
          </cell>
          <cell r="B78">
            <v>141</v>
          </cell>
          <cell r="C78">
            <v>138</v>
          </cell>
          <cell r="D78">
            <v>149</v>
          </cell>
          <cell r="E78">
            <v>99</v>
          </cell>
          <cell r="F78">
            <v>92.3</v>
          </cell>
          <cell r="G78">
            <v>82.9</v>
          </cell>
          <cell r="H78">
            <v>57.9</v>
          </cell>
          <cell r="I78">
            <v>58.7</v>
          </cell>
          <cell r="J78">
            <v>69.400000000000006</v>
          </cell>
          <cell r="K78">
            <v>49.7</v>
          </cell>
          <cell r="L78">
            <v>48</v>
          </cell>
          <cell r="M78">
            <v>44.7</v>
          </cell>
          <cell r="N78">
            <v>46.5</v>
          </cell>
          <cell r="O78">
            <v>59.7</v>
          </cell>
          <cell r="P78">
            <v>61.4</v>
          </cell>
          <cell r="Q78">
            <v>55</v>
          </cell>
          <cell r="R78">
            <v>40.700000000000003</v>
          </cell>
        </row>
        <row r="79">
          <cell r="A79" t="str">
            <v>Russia</v>
          </cell>
          <cell r="B79">
            <v>0.14499999999999999</v>
          </cell>
          <cell r="C79">
            <v>0.113</v>
          </cell>
          <cell r="D79">
            <v>0.107</v>
          </cell>
          <cell r="E79">
            <v>0.14000000000000001</v>
          </cell>
          <cell r="F79">
            <v>0.224</v>
          </cell>
          <cell r="G79">
            <v>0.28499999999999998</v>
          </cell>
          <cell r="H79">
            <v>0.41</v>
          </cell>
          <cell r="I79">
            <v>0.55900000000000005</v>
          </cell>
          <cell r="J79">
            <v>0.72899999999999998</v>
          </cell>
          <cell r="K79">
            <v>0.53500000000000003</v>
          </cell>
          <cell r="L79">
            <v>0.53900000000000003</v>
          </cell>
          <cell r="M79">
            <v>0.61199999999999999</v>
          </cell>
          <cell r="N79">
            <v>0.439</v>
          </cell>
        </row>
        <row r="80">
          <cell r="A80" t="str">
            <v>Rwanda</v>
          </cell>
          <cell r="B80">
            <v>17600</v>
          </cell>
          <cell r="C80">
            <v>18900</v>
          </cell>
          <cell r="D80">
            <v>20800</v>
          </cell>
          <cell r="E80">
            <v>12000</v>
          </cell>
          <cell r="F80">
            <v>6470</v>
          </cell>
          <cell r="G80">
            <v>24700</v>
          </cell>
          <cell r="H80">
            <v>19500</v>
          </cell>
          <cell r="I80">
            <v>20900</v>
          </cell>
          <cell r="J80">
            <v>18200</v>
          </cell>
          <cell r="K80">
            <v>11800</v>
          </cell>
          <cell r="M80">
            <v>11700</v>
          </cell>
          <cell r="N80">
            <v>12200</v>
          </cell>
          <cell r="O80">
            <v>13500</v>
          </cell>
          <cell r="P80">
            <v>14200</v>
          </cell>
          <cell r="Q80">
            <v>17700</v>
          </cell>
          <cell r="R80">
            <v>15000</v>
          </cell>
        </row>
        <row r="81">
          <cell r="A81" t="str">
            <v>Sao Tome and Principe</v>
          </cell>
          <cell r="G81">
            <v>40600</v>
          </cell>
          <cell r="H81">
            <v>36100</v>
          </cell>
          <cell r="I81">
            <v>36000</v>
          </cell>
          <cell r="J81">
            <v>34000</v>
          </cell>
          <cell r="K81">
            <v>26900</v>
          </cell>
          <cell r="L81">
            <v>31000</v>
          </cell>
          <cell r="M81">
            <v>30900</v>
          </cell>
          <cell r="N81">
            <v>35100</v>
          </cell>
          <cell r="O81">
            <v>32400</v>
          </cell>
          <cell r="P81">
            <v>35900</v>
          </cell>
          <cell r="Q81">
            <v>14700</v>
          </cell>
          <cell r="R81">
            <v>4700</v>
          </cell>
        </row>
        <row r="82">
          <cell r="A82" t="str">
            <v>Saudi Arabia</v>
          </cell>
          <cell r="B82">
            <v>96.4</v>
          </cell>
          <cell r="C82">
            <v>59.5</v>
          </cell>
          <cell r="D82">
            <v>115</v>
          </cell>
          <cell r="E82">
            <v>105</v>
          </cell>
          <cell r="F82">
            <v>56.2</v>
          </cell>
          <cell r="G82">
            <v>103</v>
          </cell>
          <cell r="H82">
            <v>112</v>
          </cell>
          <cell r="I82">
            <v>108</v>
          </cell>
          <cell r="J82">
            <v>207</v>
          </cell>
          <cell r="K82">
            <v>65</v>
          </cell>
          <cell r="L82">
            <v>31.8</v>
          </cell>
          <cell r="M82">
            <v>14.4</v>
          </cell>
          <cell r="N82">
            <v>11.9</v>
          </cell>
          <cell r="O82">
            <v>7.67</v>
          </cell>
          <cell r="P82">
            <v>5.35</v>
          </cell>
          <cell r="Q82">
            <v>4.49</v>
          </cell>
          <cell r="R82">
            <v>5.29</v>
          </cell>
        </row>
        <row r="83">
          <cell r="A83" t="str">
            <v>Senegal</v>
          </cell>
          <cell r="F83">
            <v>5110</v>
          </cell>
          <cell r="G83">
            <v>6950</v>
          </cell>
          <cell r="I83">
            <v>9020</v>
          </cell>
          <cell r="J83">
            <v>9680</v>
          </cell>
          <cell r="K83">
            <v>11400</v>
          </cell>
          <cell r="L83">
            <v>10800</v>
          </cell>
          <cell r="M83">
            <v>8780</v>
          </cell>
          <cell r="N83">
            <v>8820</v>
          </cell>
          <cell r="O83">
            <v>12700</v>
          </cell>
          <cell r="P83">
            <v>10400</v>
          </cell>
          <cell r="Q83">
            <v>11400</v>
          </cell>
          <cell r="R83">
            <v>12900</v>
          </cell>
        </row>
        <row r="84">
          <cell r="A84" t="str">
            <v>Sierra Leone</v>
          </cell>
          <cell r="H84">
            <v>172</v>
          </cell>
          <cell r="I84">
            <v>4960</v>
          </cell>
          <cell r="J84">
            <v>5830</v>
          </cell>
          <cell r="K84">
            <v>9350</v>
          </cell>
          <cell r="M84">
            <v>9520</v>
          </cell>
          <cell r="N84">
            <v>10300</v>
          </cell>
          <cell r="O84">
            <v>10200</v>
          </cell>
          <cell r="P84">
            <v>6600</v>
          </cell>
          <cell r="Q84">
            <v>4190</v>
          </cell>
          <cell r="R84">
            <v>2800</v>
          </cell>
        </row>
        <row r="85">
          <cell r="A85" t="str">
            <v>Solomon Islands</v>
          </cell>
          <cell r="B85">
            <v>37200</v>
          </cell>
          <cell r="C85">
            <v>43800</v>
          </cell>
          <cell r="D85">
            <v>46200</v>
          </cell>
          <cell r="E85">
            <v>36900</v>
          </cell>
          <cell r="F85">
            <v>37500</v>
          </cell>
          <cell r="G85">
            <v>32800</v>
          </cell>
          <cell r="H85">
            <v>22800</v>
          </cell>
          <cell r="I85">
            <v>17800</v>
          </cell>
          <cell r="J85">
            <v>18500</v>
          </cell>
          <cell r="K85">
            <v>15600</v>
          </cell>
          <cell r="L85">
            <v>16300</v>
          </cell>
          <cell r="M85">
            <v>17900</v>
          </cell>
          <cell r="N85">
            <v>17100</v>
          </cell>
          <cell r="O85">
            <v>20200</v>
          </cell>
          <cell r="P85">
            <v>19600</v>
          </cell>
          <cell r="Q85">
            <v>16200</v>
          </cell>
          <cell r="R85">
            <v>15600</v>
          </cell>
        </row>
        <row r="86">
          <cell r="A86" t="str">
            <v>Somalia</v>
          </cell>
          <cell r="E86">
            <v>47.8</v>
          </cell>
          <cell r="K86">
            <v>132</v>
          </cell>
          <cell r="L86">
            <v>147</v>
          </cell>
          <cell r="M86">
            <v>143</v>
          </cell>
          <cell r="N86">
            <v>1290</v>
          </cell>
          <cell r="O86">
            <v>302</v>
          </cell>
          <cell r="P86">
            <v>462</v>
          </cell>
          <cell r="Q86">
            <v>348</v>
          </cell>
          <cell r="R86">
            <v>583</v>
          </cell>
        </row>
        <row r="87">
          <cell r="A87" t="str">
            <v>South Africa</v>
          </cell>
          <cell r="B87">
            <v>18.600000000000001</v>
          </cell>
          <cell r="C87">
            <v>12.5</v>
          </cell>
          <cell r="D87">
            <v>7.46</v>
          </cell>
          <cell r="E87">
            <v>33.6</v>
          </cell>
          <cell r="F87">
            <v>25.4</v>
          </cell>
          <cell r="G87">
            <v>21.1</v>
          </cell>
          <cell r="H87">
            <v>63.8</v>
          </cell>
          <cell r="I87">
            <v>53.5</v>
          </cell>
          <cell r="J87">
            <v>60.1</v>
          </cell>
          <cell r="K87">
            <v>115</v>
          </cell>
          <cell r="L87">
            <v>142</v>
          </cell>
          <cell r="M87">
            <v>57.6</v>
          </cell>
          <cell r="N87">
            <v>33.6</v>
          </cell>
          <cell r="O87">
            <v>28.6</v>
          </cell>
          <cell r="P87">
            <v>28.2</v>
          </cell>
          <cell r="Q87">
            <v>16.2</v>
          </cell>
          <cell r="R87">
            <v>25.1</v>
          </cell>
        </row>
        <row r="88">
          <cell r="A88" t="str">
            <v>South Korea</v>
          </cell>
          <cell r="E88">
            <v>2.2599999999999999E-3</v>
          </cell>
          <cell r="F88">
            <v>4.4900000000000002E-2</v>
          </cell>
          <cell r="G88">
            <v>0.23799999999999999</v>
          </cell>
          <cell r="H88">
            <v>0.872</v>
          </cell>
          <cell r="I88">
            <v>3.77</v>
          </cell>
          <cell r="J88">
            <v>8.65</v>
          </cell>
          <cell r="K88">
            <v>7.79</v>
          </cell>
          <cell r="L88">
            <v>8.85</v>
          </cell>
          <cell r="M88">
            <v>5.43</v>
          </cell>
          <cell r="N88">
            <v>3.81</v>
          </cell>
          <cell r="O88">
            <v>2.4700000000000002</v>
          </cell>
          <cell r="P88">
            <v>1.81</v>
          </cell>
          <cell r="Q88">
            <v>2.86</v>
          </cell>
          <cell r="R88">
            <v>4.2699999999999996</v>
          </cell>
        </row>
        <row r="89">
          <cell r="A89" t="str">
            <v>Sri Lanka</v>
          </cell>
          <cell r="B89">
            <v>1680</v>
          </cell>
          <cell r="C89">
            <v>2310</v>
          </cell>
          <cell r="D89">
            <v>2280</v>
          </cell>
          <cell r="E89">
            <v>1850</v>
          </cell>
          <cell r="F89">
            <v>1530</v>
          </cell>
          <cell r="G89">
            <v>787</v>
          </cell>
          <cell r="H89">
            <v>1010</v>
          </cell>
          <cell r="I89">
            <v>1190</v>
          </cell>
          <cell r="J89">
            <v>1140</v>
          </cell>
          <cell r="L89">
            <v>1120</v>
          </cell>
          <cell r="M89">
            <v>354</v>
          </cell>
          <cell r="N89">
            <v>219</v>
          </cell>
          <cell r="O89">
            <v>55.4</v>
          </cell>
          <cell r="P89">
            <v>19.5</v>
          </cell>
          <cell r="Q89">
            <v>8.58</v>
          </cell>
          <cell r="R89">
            <v>3.08</v>
          </cell>
        </row>
        <row r="90">
          <cell r="A90" t="str">
            <v>Sudan</v>
          </cell>
          <cell r="B90">
            <v>29000</v>
          </cell>
          <cell r="C90">
            <v>26100</v>
          </cell>
          <cell r="D90">
            <v>34200</v>
          </cell>
          <cell r="E90">
            <v>35300</v>
          </cell>
          <cell r="F90">
            <v>29800</v>
          </cell>
          <cell r="G90">
            <v>21500</v>
          </cell>
          <cell r="H90">
            <v>15200</v>
          </cell>
          <cell r="I90">
            <v>13100</v>
          </cell>
          <cell r="J90">
            <v>15900</v>
          </cell>
          <cell r="K90">
            <v>12900</v>
          </cell>
          <cell r="L90">
            <v>13000</v>
          </cell>
          <cell r="M90">
            <v>12400</v>
          </cell>
          <cell r="N90">
            <v>10100</v>
          </cell>
          <cell r="O90">
            <v>10500</v>
          </cell>
          <cell r="P90">
            <v>7190</v>
          </cell>
          <cell r="Q90">
            <v>7730</v>
          </cell>
          <cell r="R90">
            <v>5930</v>
          </cell>
        </row>
        <row r="91">
          <cell r="A91" t="str">
            <v>Suriname</v>
          </cell>
          <cell r="B91">
            <v>400</v>
          </cell>
          <cell r="C91">
            <v>368</v>
          </cell>
          <cell r="D91">
            <v>344</v>
          </cell>
          <cell r="F91">
            <v>1140</v>
          </cell>
          <cell r="G91">
            <v>1590</v>
          </cell>
          <cell r="H91">
            <v>3970</v>
          </cell>
          <cell r="I91">
            <v>2670</v>
          </cell>
          <cell r="J91">
            <v>2900</v>
          </cell>
          <cell r="K91">
            <v>3220</v>
          </cell>
          <cell r="L91">
            <v>3010</v>
          </cell>
          <cell r="M91">
            <v>3880</v>
          </cell>
          <cell r="N91">
            <v>2950</v>
          </cell>
          <cell r="O91">
            <v>3280</v>
          </cell>
          <cell r="P91">
            <v>1820</v>
          </cell>
          <cell r="Q91">
            <v>1930</v>
          </cell>
          <cell r="R91">
            <v>798</v>
          </cell>
        </row>
        <row r="92">
          <cell r="A92" t="str">
            <v>Swaziland</v>
          </cell>
          <cell r="H92">
            <v>3970</v>
          </cell>
          <cell r="I92">
            <v>2380</v>
          </cell>
          <cell r="J92">
            <v>432</v>
          </cell>
          <cell r="K92">
            <v>2930</v>
          </cell>
          <cell r="L92">
            <v>4310</v>
          </cell>
          <cell r="M92">
            <v>1750</v>
          </cell>
          <cell r="N92">
            <v>1360</v>
          </cell>
          <cell r="O92">
            <v>1040</v>
          </cell>
          <cell r="P92">
            <v>851</v>
          </cell>
          <cell r="Q92">
            <v>790</v>
          </cell>
          <cell r="R92">
            <v>331</v>
          </cell>
        </row>
        <row r="93">
          <cell r="A93" t="str">
            <v>Syria</v>
          </cell>
          <cell r="B93">
            <v>0.84099999999999997</v>
          </cell>
          <cell r="C93">
            <v>0.41199999999999998</v>
          </cell>
          <cell r="D93">
            <v>3.38</v>
          </cell>
          <cell r="E93">
            <v>6.97</v>
          </cell>
          <cell r="F93">
            <v>4.09</v>
          </cell>
          <cell r="G93">
            <v>4.29</v>
          </cell>
          <cell r="H93">
            <v>2.2999999999999998</v>
          </cell>
          <cell r="I93">
            <v>0.84699999999999998</v>
          </cell>
          <cell r="J93">
            <v>0.38200000000000001</v>
          </cell>
          <cell r="K93">
            <v>0.26700000000000002</v>
          </cell>
          <cell r="L93">
            <v>0.254</v>
          </cell>
          <cell r="M93">
            <v>0.46600000000000003</v>
          </cell>
          <cell r="N93">
            <v>0.155</v>
          </cell>
          <cell r="O93">
            <v>0.13400000000000001</v>
          </cell>
          <cell r="P93">
            <v>7.0699999999999999E-2</v>
          </cell>
          <cell r="Q93">
            <v>0.14799999999999999</v>
          </cell>
          <cell r="R93">
            <v>0.17499999999999999</v>
          </cell>
        </row>
        <row r="94">
          <cell r="A94" t="str">
            <v>Tajikistan</v>
          </cell>
          <cell r="B94">
            <v>3.3</v>
          </cell>
          <cell r="C94">
            <v>5.43</v>
          </cell>
          <cell r="D94">
            <v>7.32</v>
          </cell>
          <cell r="E94">
            <v>11</v>
          </cell>
          <cell r="F94">
            <v>42.4</v>
          </cell>
          <cell r="G94">
            <v>106</v>
          </cell>
          <cell r="H94">
            <v>283</v>
          </cell>
          <cell r="I94">
            <v>502</v>
          </cell>
          <cell r="J94">
            <v>322</v>
          </cell>
          <cell r="K94">
            <v>221</v>
          </cell>
          <cell r="L94">
            <v>309</v>
          </cell>
          <cell r="M94">
            <v>182</v>
          </cell>
          <cell r="N94">
            <v>97.5</v>
          </cell>
          <cell r="O94">
            <v>84.9</v>
          </cell>
          <cell r="P94">
            <v>27.9</v>
          </cell>
          <cell r="Q94">
            <v>21.3</v>
          </cell>
          <cell r="R94">
            <v>11.7</v>
          </cell>
        </row>
        <row r="95">
          <cell r="A95" t="str">
            <v>Tanzania</v>
          </cell>
          <cell r="B95">
            <v>42000</v>
          </cell>
          <cell r="C95">
            <v>33100</v>
          </cell>
          <cell r="D95">
            <v>28200</v>
          </cell>
          <cell r="E95">
            <v>31200</v>
          </cell>
          <cell r="F95">
            <v>27500</v>
          </cell>
          <cell r="G95">
            <v>8150</v>
          </cell>
          <cell r="H95">
            <v>16200</v>
          </cell>
          <cell r="I95">
            <v>3590</v>
          </cell>
          <cell r="J95">
            <v>94600</v>
          </cell>
          <cell r="K95">
            <v>1280</v>
          </cell>
          <cell r="M95">
            <v>935</v>
          </cell>
          <cell r="N95">
            <v>1040</v>
          </cell>
          <cell r="O95">
            <v>31100</v>
          </cell>
          <cell r="P95">
            <v>31700</v>
          </cell>
          <cell r="Q95">
            <v>29700</v>
          </cell>
          <cell r="R95">
            <v>26800</v>
          </cell>
        </row>
        <row r="96">
          <cell r="A96" t="str">
            <v>Thailand</v>
          </cell>
          <cell r="B96">
            <v>505</v>
          </cell>
          <cell r="C96">
            <v>361</v>
          </cell>
          <cell r="D96">
            <v>303</v>
          </cell>
          <cell r="E96">
            <v>205</v>
          </cell>
          <cell r="F96">
            <v>180</v>
          </cell>
          <cell r="G96">
            <v>144</v>
          </cell>
          <cell r="H96">
            <v>151</v>
          </cell>
          <cell r="I96">
            <v>166</v>
          </cell>
          <cell r="J96">
            <v>220</v>
          </cell>
          <cell r="K96">
            <v>209</v>
          </cell>
          <cell r="L96">
            <v>135</v>
          </cell>
          <cell r="M96">
            <v>104</v>
          </cell>
          <cell r="N96">
            <v>72.2</v>
          </cell>
          <cell r="O96">
            <v>60.1</v>
          </cell>
          <cell r="P96">
            <v>42.7</v>
          </cell>
          <cell r="Q96">
            <v>47.3</v>
          </cell>
          <cell r="R96">
            <v>47.8</v>
          </cell>
        </row>
        <row r="97">
          <cell r="A97" t="str">
            <v>Togo</v>
          </cell>
          <cell r="B97">
            <v>20500</v>
          </cell>
          <cell r="C97">
            <v>19200</v>
          </cell>
          <cell r="D97">
            <v>15200</v>
          </cell>
          <cell r="E97">
            <v>13200</v>
          </cell>
          <cell r="F97">
            <v>7500</v>
          </cell>
          <cell r="H97">
            <v>7540</v>
          </cell>
          <cell r="I97">
            <v>7570</v>
          </cell>
          <cell r="J97">
            <v>7320</v>
          </cell>
          <cell r="K97">
            <v>7900</v>
          </cell>
          <cell r="L97">
            <v>7370</v>
          </cell>
          <cell r="M97">
            <v>8950</v>
          </cell>
          <cell r="N97">
            <v>10200</v>
          </cell>
          <cell r="O97">
            <v>8300</v>
          </cell>
          <cell r="P97">
            <v>8520</v>
          </cell>
          <cell r="Q97">
            <v>7020</v>
          </cell>
          <cell r="R97">
            <v>8840</v>
          </cell>
        </row>
        <row r="98">
          <cell r="A98" t="str">
            <v>Turkey</v>
          </cell>
          <cell r="B98">
            <v>15.1</v>
          </cell>
          <cell r="C98">
            <v>20.9</v>
          </cell>
          <cell r="D98">
            <v>31.4</v>
          </cell>
          <cell r="E98">
            <v>78</v>
          </cell>
          <cell r="F98">
            <v>137</v>
          </cell>
          <cell r="G98">
            <v>131</v>
          </cell>
          <cell r="H98">
            <v>95.4</v>
          </cell>
          <cell r="I98">
            <v>54.6</v>
          </cell>
          <cell r="J98">
            <v>55.8</v>
          </cell>
          <cell r="K98">
            <v>31.2</v>
          </cell>
          <cell r="L98">
            <v>16.8</v>
          </cell>
          <cell r="M98">
            <v>15.6</v>
          </cell>
          <cell r="N98">
            <v>14.6</v>
          </cell>
          <cell r="O98">
            <v>13</v>
          </cell>
          <cell r="P98">
            <v>7.34</v>
          </cell>
          <cell r="Q98">
            <v>2.81</v>
          </cell>
          <cell r="R98">
            <v>1.04</v>
          </cell>
        </row>
        <row r="99">
          <cell r="A99" t="str">
            <v>Turkmenistan</v>
          </cell>
          <cell r="B99">
            <v>2.7300000000000001E-2</v>
          </cell>
          <cell r="C99">
            <v>0.45100000000000001</v>
          </cell>
          <cell r="D99">
            <v>0.28299999999999997</v>
          </cell>
          <cell r="E99">
            <v>7.51E-2</v>
          </cell>
          <cell r="F99">
            <v>0.22</v>
          </cell>
          <cell r="G99">
            <v>0.23799999999999999</v>
          </cell>
          <cell r="H99">
            <v>0.32800000000000001</v>
          </cell>
          <cell r="I99">
            <v>0.32300000000000001</v>
          </cell>
          <cell r="J99">
            <v>3.12</v>
          </cell>
          <cell r="K99">
            <v>1.1000000000000001</v>
          </cell>
          <cell r="L99">
            <v>0.53300000000000003</v>
          </cell>
          <cell r="M99">
            <v>0.11</v>
          </cell>
          <cell r="N99">
            <v>0.17299999999999999</v>
          </cell>
          <cell r="O99">
            <v>0.14899999999999999</v>
          </cell>
          <cell r="P99">
            <v>6.3E-2</v>
          </cell>
          <cell r="Q99">
            <v>2.07E-2</v>
          </cell>
        </row>
        <row r="100">
          <cell r="A100" t="str">
            <v>Uganda</v>
          </cell>
          <cell r="D100">
            <v>12800</v>
          </cell>
          <cell r="E100">
            <v>7400</v>
          </cell>
          <cell r="F100">
            <v>10700</v>
          </cell>
          <cell r="G100">
            <v>6740</v>
          </cell>
          <cell r="I100">
            <v>10300</v>
          </cell>
          <cell r="J100">
            <v>12200</v>
          </cell>
          <cell r="K100">
            <v>12800</v>
          </cell>
          <cell r="M100">
            <v>35300</v>
          </cell>
          <cell r="N100">
            <v>37300</v>
          </cell>
          <cell r="O100">
            <v>40500</v>
          </cell>
          <cell r="P100">
            <v>42800</v>
          </cell>
          <cell r="Q100">
            <v>55300</v>
          </cell>
          <cell r="R100">
            <v>42800</v>
          </cell>
        </row>
        <row r="101">
          <cell r="A101" t="str">
            <v>Uzbekistan</v>
          </cell>
          <cell r="B101">
            <v>0.13700000000000001</v>
          </cell>
          <cell r="C101">
            <v>5.7099999999999998E-2</v>
          </cell>
          <cell r="D101">
            <v>0.11600000000000001</v>
          </cell>
          <cell r="E101">
            <v>0.16400000000000001</v>
          </cell>
          <cell r="F101">
            <v>9.3399999999999997E-2</v>
          </cell>
          <cell r="G101">
            <v>0.11799999999999999</v>
          </cell>
          <cell r="H101">
            <v>0.219</v>
          </cell>
          <cell r="I101">
            <v>0.22</v>
          </cell>
          <cell r="J101">
            <v>0.308</v>
          </cell>
          <cell r="K101">
            <v>0.34899999999999998</v>
          </cell>
          <cell r="L101">
            <v>0.51</v>
          </cell>
          <cell r="M101">
            <v>0.307</v>
          </cell>
          <cell r="N101">
            <v>0.29099999999999998</v>
          </cell>
          <cell r="O101">
            <v>0.28599999999999998</v>
          </cell>
          <cell r="P101">
            <v>0.252</v>
          </cell>
          <cell r="Q101">
            <v>0.38400000000000001</v>
          </cell>
          <cell r="R101">
            <v>0.28199999999999997</v>
          </cell>
        </row>
        <row r="102">
          <cell r="A102" t="str">
            <v>Vanuatu</v>
          </cell>
          <cell r="B102">
            <v>19300</v>
          </cell>
          <cell r="C102">
            <v>12700</v>
          </cell>
          <cell r="D102">
            <v>8410</v>
          </cell>
          <cell r="E102">
            <v>6410</v>
          </cell>
          <cell r="F102">
            <v>2250</v>
          </cell>
          <cell r="G102">
            <v>4830</v>
          </cell>
          <cell r="H102">
            <v>3210</v>
          </cell>
          <cell r="I102">
            <v>3400</v>
          </cell>
          <cell r="J102">
            <v>3390</v>
          </cell>
          <cell r="K102">
            <v>2770</v>
          </cell>
          <cell r="L102">
            <v>3570</v>
          </cell>
          <cell r="M102">
            <v>9750</v>
          </cell>
          <cell r="N102">
            <v>17200</v>
          </cell>
          <cell r="O102">
            <v>21000</v>
          </cell>
          <cell r="P102">
            <v>18900</v>
          </cell>
          <cell r="Q102">
            <v>15000</v>
          </cell>
          <cell r="R102">
            <v>9600</v>
          </cell>
        </row>
        <row r="103">
          <cell r="A103" t="str">
            <v>Venezuela</v>
          </cell>
          <cell r="B103">
            <v>238</v>
          </cell>
          <cell r="C103">
            <v>215</v>
          </cell>
          <cell r="D103">
            <v>104</v>
          </cell>
          <cell r="E103">
            <v>59.3</v>
          </cell>
          <cell r="F103">
            <v>63.5</v>
          </cell>
          <cell r="G103">
            <v>74.2</v>
          </cell>
          <cell r="H103">
            <v>83.7</v>
          </cell>
          <cell r="I103">
            <v>97.3</v>
          </cell>
          <cell r="J103">
            <v>93.1</v>
          </cell>
          <cell r="K103">
            <v>79.7</v>
          </cell>
          <cell r="L103">
            <v>122</v>
          </cell>
          <cell r="M103">
            <v>119</v>
          </cell>
          <cell r="N103">
            <v>116</v>
          </cell>
          <cell r="O103">
            <v>123</v>
          </cell>
          <cell r="P103">
            <v>178</v>
          </cell>
          <cell r="Q103">
            <v>169</v>
          </cell>
          <cell r="R103">
            <v>136</v>
          </cell>
        </row>
        <row r="104">
          <cell r="A104" t="str">
            <v>Vietnam</v>
          </cell>
          <cell r="B104">
            <v>187</v>
          </cell>
          <cell r="C104">
            <v>278</v>
          </cell>
          <cell r="D104">
            <v>327</v>
          </cell>
          <cell r="E104">
            <v>221</v>
          </cell>
          <cell r="F104">
            <v>195</v>
          </cell>
          <cell r="G104">
            <v>137</v>
          </cell>
          <cell r="H104">
            <v>114</v>
          </cell>
          <cell r="I104">
            <v>87</v>
          </cell>
          <cell r="J104">
            <v>93.8</v>
          </cell>
          <cell r="K104">
            <v>96.3</v>
          </cell>
          <cell r="L104">
            <v>94</v>
          </cell>
          <cell r="M104">
            <v>234</v>
          </cell>
          <cell r="N104">
            <v>227</v>
          </cell>
          <cell r="O104">
            <v>199</v>
          </cell>
          <cell r="P104">
            <v>153</v>
          </cell>
          <cell r="Q104">
            <v>117</v>
          </cell>
          <cell r="R104">
            <v>106</v>
          </cell>
        </row>
        <row r="105">
          <cell r="A105" t="str">
            <v>Yemen</v>
          </cell>
          <cell r="B105">
            <v>92.5</v>
          </cell>
          <cell r="C105">
            <v>98.5</v>
          </cell>
          <cell r="D105">
            <v>216</v>
          </cell>
          <cell r="E105">
            <v>220</v>
          </cell>
          <cell r="F105">
            <v>250</v>
          </cell>
          <cell r="G105">
            <v>3220</v>
          </cell>
          <cell r="H105">
            <v>2590</v>
          </cell>
          <cell r="I105">
            <v>8380</v>
          </cell>
          <cell r="K105">
            <v>15800</v>
          </cell>
          <cell r="L105">
            <v>7670</v>
          </cell>
          <cell r="M105">
            <v>575</v>
          </cell>
          <cell r="N105">
            <v>970</v>
          </cell>
          <cell r="O105">
            <v>878</v>
          </cell>
          <cell r="P105">
            <v>774</v>
          </cell>
          <cell r="Q105">
            <v>951</v>
          </cell>
          <cell r="R105">
            <v>931</v>
          </cell>
        </row>
        <row r="106">
          <cell r="A106" t="str">
            <v>Zambia</v>
          </cell>
          <cell r="B106">
            <v>23800</v>
          </cell>
          <cell r="C106">
            <v>28000</v>
          </cell>
          <cell r="D106">
            <v>34500</v>
          </cell>
          <cell r="E106">
            <v>39900</v>
          </cell>
          <cell r="F106">
            <v>38900</v>
          </cell>
          <cell r="G106">
            <v>29600</v>
          </cell>
          <cell r="H106">
            <v>33900</v>
          </cell>
          <cell r="J106">
            <v>34000</v>
          </cell>
          <cell r="K106">
            <v>33100</v>
          </cell>
          <cell r="L106">
            <v>34500</v>
          </cell>
          <cell r="M106">
            <v>36000</v>
          </cell>
          <cell r="N106">
            <v>34600</v>
          </cell>
          <cell r="O106">
            <v>39300</v>
          </cell>
          <cell r="P106">
            <v>36200</v>
          </cell>
          <cell r="Q106">
            <v>35900</v>
          </cell>
          <cell r="R106">
            <v>40500</v>
          </cell>
        </row>
        <row r="107">
          <cell r="A107" t="str">
            <v>Zimbabwe</v>
          </cell>
          <cell r="B107">
            <v>6320</v>
          </cell>
          <cell r="C107">
            <v>5390</v>
          </cell>
          <cell r="D107">
            <v>3800</v>
          </cell>
          <cell r="E107">
            <v>7750</v>
          </cell>
          <cell r="F107">
            <v>2800</v>
          </cell>
          <cell r="G107">
            <v>6460</v>
          </cell>
          <cell r="H107">
            <v>14100</v>
          </cell>
          <cell r="I107">
            <v>15200</v>
          </cell>
          <cell r="J107">
            <v>13900</v>
          </cell>
          <cell r="K107">
            <v>14400</v>
          </cell>
          <cell r="L107">
            <v>12100</v>
          </cell>
          <cell r="M107">
            <v>5330</v>
          </cell>
          <cell r="N107">
            <v>10500</v>
          </cell>
          <cell r="O107">
            <v>14100</v>
          </cell>
          <cell r="P107">
            <v>13900</v>
          </cell>
          <cell r="Q107">
            <v>11400</v>
          </cell>
          <cell r="R107">
            <v>11600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_per_person_gdppercapita_"/>
    </sheetNames>
    <sheetDataSet>
      <sheetData sheetId="0">
        <row r="1">
          <cell r="A1" t="str">
            <v>country</v>
          </cell>
          <cell r="B1">
            <v>1800</v>
          </cell>
          <cell r="C1">
            <v>1801</v>
          </cell>
          <cell r="D1">
            <v>1802</v>
          </cell>
          <cell r="E1">
            <v>1803</v>
          </cell>
          <cell r="F1">
            <v>1804</v>
          </cell>
          <cell r="G1">
            <v>1805</v>
          </cell>
          <cell r="H1">
            <v>1806</v>
          </cell>
          <cell r="I1">
            <v>1807</v>
          </cell>
          <cell r="J1">
            <v>1808</v>
          </cell>
          <cell r="K1">
            <v>1809</v>
          </cell>
          <cell r="L1">
            <v>1810</v>
          </cell>
          <cell r="M1">
            <v>1811</v>
          </cell>
          <cell r="N1">
            <v>1812</v>
          </cell>
          <cell r="O1">
            <v>1813</v>
          </cell>
          <cell r="P1">
            <v>1814</v>
          </cell>
          <cell r="Q1">
            <v>1815</v>
          </cell>
          <cell r="R1">
            <v>1816</v>
          </cell>
          <cell r="S1">
            <v>1817</v>
          </cell>
          <cell r="T1">
            <v>1818</v>
          </cell>
          <cell r="U1">
            <v>1819</v>
          </cell>
          <cell r="V1">
            <v>1820</v>
          </cell>
          <cell r="W1">
            <v>1821</v>
          </cell>
          <cell r="X1">
            <v>1822</v>
          </cell>
          <cell r="Y1">
            <v>1823</v>
          </cell>
          <cell r="Z1">
            <v>1824</v>
          </cell>
          <cell r="AA1">
            <v>1825</v>
          </cell>
          <cell r="AB1">
            <v>1826</v>
          </cell>
          <cell r="AC1">
            <v>1827</v>
          </cell>
          <cell r="AD1">
            <v>1828</v>
          </cell>
          <cell r="AE1">
            <v>1829</v>
          </cell>
          <cell r="AF1">
            <v>1830</v>
          </cell>
          <cell r="AG1">
            <v>1831</v>
          </cell>
          <cell r="AH1">
            <v>1832</v>
          </cell>
          <cell r="AI1">
            <v>1833</v>
          </cell>
          <cell r="AJ1">
            <v>1834</v>
          </cell>
          <cell r="AK1">
            <v>1835</v>
          </cell>
          <cell r="AL1">
            <v>1836</v>
          </cell>
          <cell r="AM1">
            <v>1837</v>
          </cell>
          <cell r="AN1">
            <v>1838</v>
          </cell>
          <cell r="AO1">
            <v>1839</v>
          </cell>
          <cell r="AP1">
            <v>1840</v>
          </cell>
          <cell r="AQ1">
            <v>1841</v>
          </cell>
          <cell r="AR1">
            <v>1842</v>
          </cell>
          <cell r="AS1">
            <v>1843</v>
          </cell>
          <cell r="AT1">
            <v>1844</v>
          </cell>
          <cell r="AU1">
            <v>1845</v>
          </cell>
          <cell r="AV1">
            <v>1846</v>
          </cell>
          <cell r="AW1">
            <v>1847</v>
          </cell>
          <cell r="AX1">
            <v>1848</v>
          </cell>
          <cell r="AY1">
            <v>1849</v>
          </cell>
          <cell r="AZ1">
            <v>1850</v>
          </cell>
          <cell r="BA1">
            <v>1851</v>
          </cell>
          <cell r="BB1">
            <v>1852</v>
          </cell>
          <cell r="BC1">
            <v>1853</v>
          </cell>
          <cell r="BD1">
            <v>1854</v>
          </cell>
          <cell r="BE1">
            <v>1855</v>
          </cell>
          <cell r="BF1">
            <v>1856</v>
          </cell>
          <cell r="BG1">
            <v>1857</v>
          </cell>
          <cell r="BH1">
            <v>1858</v>
          </cell>
          <cell r="BI1">
            <v>1859</v>
          </cell>
          <cell r="BJ1">
            <v>1860</v>
          </cell>
          <cell r="BK1">
            <v>1861</v>
          </cell>
          <cell r="BL1">
            <v>1862</v>
          </cell>
          <cell r="BM1">
            <v>1863</v>
          </cell>
          <cell r="BN1">
            <v>1864</v>
          </cell>
          <cell r="BO1">
            <v>1865</v>
          </cell>
          <cell r="BP1">
            <v>1866</v>
          </cell>
          <cell r="BQ1">
            <v>1867</v>
          </cell>
          <cell r="BR1">
            <v>1868</v>
          </cell>
          <cell r="BS1">
            <v>1869</v>
          </cell>
          <cell r="BT1">
            <v>1870</v>
          </cell>
          <cell r="BU1">
            <v>1871</v>
          </cell>
          <cell r="BV1">
            <v>1872</v>
          </cell>
          <cell r="BW1">
            <v>1873</v>
          </cell>
          <cell r="BX1">
            <v>1874</v>
          </cell>
          <cell r="BY1">
            <v>1875</v>
          </cell>
          <cell r="BZ1">
            <v>1876</v>
          </cell>
          <cell r="CA1">
            <v>1877</v>
          </cell>
          <cell r="CB1">
            <v>1878</v>
          </cell>
          <cell r="CC1">
            <v>1879</v>
          </cell>
          <cell r="CD1">
            <v>1880</v>
          </cell>
          <cell r="CE1">
            <v>1881</v>
          </cell>
          <cell r="CF1">
            <v>1882</v>
          </cell>
          <cell r="CG1">
            <v>1883</v>
          </cell>
          <cell r="CH1">
            <v>1884</v>
          </cell>
          <cell r="CI1">
            <v>1885</v>
          </cell>
          <cell r="CJ1">
            <v>1886</v>
          </cell>
          <cell r="CK1">
            <v>1887</v>
          </cell>
          <cell r="CL1">
            <v>1888</v>
          </cell>
          <cell r="CM1">
            <v>1889</v>
          </cell>
          <cell r="CN1">
            <v>1890</v>
          </cell>
          <cell r="CO1">
            <v>1891</v>
          </cell>
          <cell r="CP1">
            <v>1892</v>
          </cell>
          <cell r="CQ1">
            <v>1893</v>
          </cell>
          <cell r="CR1">
            <v>1894</v>
          </cell>
          <cell r="CS1">
            <v>1895</v>
          </cell>
          <cell r="CT1">
            <v>1896</v>
          </cell>
          <cell r="CU1">
            <v>1897</v>
          </cell>
          <cell r="CV1">
            <v>1898</v>
          </cell>
          <cell r="CW1">
            <v>1899</v>
          </cell>
          <cell r="CX1">
            <v>1900</v>
          </cell>
          <cell r="CY1">
            <v>1901</v>
          </cell>
          <cell r="CZ1">
            <v>1902</v>
          </cell>
          <cell r="DA1">
            <v>1903</v>
          </cell>
          <cell r="DB1">
            <v>1904</v>
          </cell>
          <cell r="DC1">
            <v>1905</v>
          </cell>
          <cell r="DD1">
            <v>1906</v>
          </cell>
          <cell r="DE1">
            <v>1907</v>
          </cell>
          <cell r="DF1">
            <v>1908</v>
          </cell>
          <cell r="DG1">
            <v>1909</v>
          </cell>
          <cell r="DH1">
            <v>1910</v>
          </cell>
          <cell r="DI1">
            <v>1911</v>
          </cell>
          <cell r="DJ1">
            <v>1912</v>
          </cell>
          <cell r="DK1">
            <v>1913</v>
          </cell>
          <cell r="DL1">
            <v>1914</v>
          </cell>
          <cell r="DM1">
            <v>1915</v>
          </cell>
          <cell r="DN1">
            <v>1916</v>
          </cell>
          <cell r="DO1">
            <v>1917</v>
          </cell>
          <cell r="DP1">
            <v>1918</v>
          </cell>
          <cell r="DQ1">
            <v>1919</v>
          </cell>
          <cell r="DR1">
            <v>1920</v>
          </cell>
          <cell r="DS1">
            <v>1921</v>
          </cell>
          <cell r="DT1">
            <v>1922</v>
          </cell>
          <cell r="DU1">
            <v>1923</v>
          </cell>
          <cell r="DV1">
            <v>1924</v>
          </cell>
          <cell r="DW1">
            <v>1925</v>
          </cell>
          <cell r="DX1">
            <v>1926</v>
          </cell>
          <cell r="DY1">
            <v>1927</v>
          </cell>
          <cell r="DZ1">
            <v>1928</v>
          </cell>
          <cell r="EA1">
            <v>1929</v>
          </cell>
          <cell r="EB1">
            <v>1930</v>
          </cell>
          <cell r="EC1">
            <v>1931</v>
          </cell>
          <cell r="ED1">
            <v>1932</v>
          </cell>
          <cell r="EE1">
            <v>1933</v>
          </cell>
          <cell r="EF1">
            <v>1934</v>
          </cell>
          <cell r="EG1">
            <v>1935</v>
          </cell>
          <cell r="EH1">
            <v>1936</v>
          </cell>
          <cell r="EI1">
            <v>1937</v>
          </cell>
          <cell r="EJ1">
            <v>1938</v>
          </cell>
          <cell r="EK1">
            <v>1939</v>
          </cell>
          <cell r="EL1">
            <v>1940</v>
          </cell>
          <cell r="EM1">
            <v>1941</v>
          </cell>
          <cell r="EN1">
            <v>1942</v>
          </cell>
          <cell r="EO1">
            <v>1943</v>
          </cell>
          <cell r="EP1">
            <v>1944</v>
          </cell>
          <cell r="EQ1">
            <v>1945</v>
          </cell>
          <cell r="ER1">
            <v>1946</v>
          </cell>
          <cell r="ES1">
            <v>1947</v>
          </cell>
          <cell r="ET1">
            <v>1948</v>
          </cell>
          <cell r="EU1">
            <v>1949</v>
          </cell>
          <cell r="EV1">
            <v>1950</v>
          </cell>
          <cell r="EW1">
            <v>1951</v>
          </cell>
          <cell r="EX1">
            <v>1952</v>
          </cell>
          <cell r="EY1">
            <v>1953</v>
          </cell>
          <cell r="EZ1">
            <v>1954</v>
          </cell>
          <cell r="FA1">
            <v>1955</v>
          </cell>
          <cell r="FB1">
            <v>1956</v>
          </cell>
          <cell r="FC1">
            <v>1957</v>
          </cell>
          <cell r="FD1">
            <v>1958</v>
          </cell>
          <cell r="FE1">
            <v>1959</v>
          </cell>
          <cell r="FF1">
            <v>1960</v>
          </cell>
          <cell r="FG1">
            <v>1961</v>
          </cell>
          <cell r="FH1">
            <v>1962</v>
          </cell>
          <cell r="FI1">
            <v>1963</v>
          </cell>
          <cell r="FJ1">
            <v>1964</v>
          </cell>
          <cell r="FK1">
            <v>1965</v>
          </cell>
          <cell r="FL1">
            <v>1966</v>
          </cell>
          <cell r="FM1">
            <v>1967</v>
          </cell>
          <cell r="FN1">
            <v>1968</v>
          </cell>
          <cell r="FO1">
            <v>1969</v>
          </cell>
          <cell r="FP1">
            <v>1970</v>
          </cell>
          <cell r="FQ1">
            <v>1971</v>
          </cell>
          <cell r="FR1">
            <v>1972</v>
          </cell>
          <cell r="FS1">
            <v>1973</v>
          </cell>
          <cell r="FT1">
            <v>1974</v>
          </cell>
          <cell r="FU1">
            <v>1975</v>
          </cell>
          <cell r="FV1">
            <v>1976</v>
          </cell>
          <cell r="FW1">
            <v>1977</v>
          </cell>
          <cell r="FX1">
            <v>1978</v>
          </cell>
          <cell r="FY1">
            <v>1979</v>
          </cell>
          <cell r="FZ1">
            <v>1980</v>
          </cell>
          <cell r="GA1">
            <v>1981</v>
          </cell>
          <cell r="GB1">
            <v>1982</v>
          </cell>
          <cell r="GC1">
            <v>1983</v>
          </cell>
          <cell r="GD1">
            <v>1984</v>
          </cell>
          <cell r="GE1">
            <v>1985</v>
          </cell>
          <cell r="GF1">
            <v>1986</v>
          </cell>
          <cell r="GG1">
            <v>1987</v>
          </cell>
          <cell r="GH1">
            <v>1988</v>
          </cell>
          <cell r="GI1">
            <v>1989</v>
          </cell>
          <cell r="GJ1">
            <v>1990</v>
          </cell>
          <cell r="GK1">
            <v>1991</v>
          </cell>
          <cell r="GL1">
            <v>1992</v>
          </cell>
          <cell r="GM1">
            <v>1993</v>
          </cell>
          <cell r="GN1">
            <v>1994</v>
          </cell>
          <cell r="GO1">
            <v>1995</v>
          </cell>
          <cell r="GP1">
            <v>1996</v>
          </cell>
          <cell r="GQ1">
            <v>1997</v>
          </cell>
          <cell r="GR1">
            <v>1998</v>
          </cell>
          <cell r="GS1">
            <v>1999</v>
          </cell>
          <cell r="GT1">
            <v>2000</v>
          </cell>
          <cell r="GU1">
            <v>2001</v>
          </cell>
          <cell r="GV1">
            <v>2002</v>
          </cell>
          <cell r="GW1">
            <v>2003</v>
          </cell>
          <cell r="GX1">
            <v>2004</v>
          </cell>
          <cell r="GY1">
            <v>2005</v>
          </cell>
          <cell r="GZ1">
            <v>2006</v>
          </cell>
          <cell r="HA1">
            <v>2007</v>
          </cell>
          <cell r="HB1">
            <v>2008</v>
          </cell>
          <cell r="HC1">
            <v>2009</v>
          </cell>
          <cell r="HD1">
            <v>2010</v>
          </cell>
          <cell r="HE1">
            <v>2011</v>
          </cell>
          <cell r="HF1">
            <v>2012</v>
          </cell>
          <cell r="HG1">
            <v>2013</v>
          </cell>
          <cell r="HH1">
            <v>2014</v>
          </cell>
          <cell r="HI1">
            <v>2015</v>
          </cell>
          <cell r="HJ1">
            <v>2016</v>
          </cell>
          <cell r="HK1">
            <v>2017</v>
          </cell>
          <cell r="HL1">
            <v>2018</v>
          </cell>
          <cell r="HM1">
            <v>2019</v>
          </cell>
          <cell r="HN1">
            <v>2020</v>
          </cell>
          <cell r="HO1">
            <v>2021</v>
          </cell>
          <cell r="HP1">
            <v>2022</v>
          </cell>
          <cell r="HQ1">
            <v>2023</v>
          </cell>
          <cell r="HR1">
            <v>2024</v>
          </cell>
          <cell r="HS1">
            <v>2025</v>
          </cell>
          <cell r="HT1">
            <v>2026</v>
          </cell>
          <cell r="HU1">
            <v>2027</v>
          </cell>
          <cell r="HV1">
            <v>2028</v>
          </cell>
          <cell r="HW1">
            <v>2029</v>
          </cell>
          <cell r="HX1">
            <v>2030</v>
          </cell>
          <cell r="HY1">
            <v>2031</v>
          </cell>
          <cell r="HZ1">
            <v>2032</v>
          </cell>
          <cell r="IA1">
            <v>2033</v>
          </cell>
          <cell r="IB1">
            <v>2034</v>
          </cell>
          <cell r="IC1">
            <v>2035</v>
          </cell>
          <cell r="ID1">
            <v>2036</v>
          </cell>
          <cell r="IE1">
            <v>2037</v>
          </cell>
          <cell r="IF1">
            <v>2038</v>
          </cell>
          <cell r="IG1">
            <v>2039</v>
          </cell>
          <cell r="IH1">
            <v>2040</v>
          </cell>
        </row>
        <row r="2">
          <cell r="A2" t="str">
            <v>Afghanistan</v>
          </cell>
          <cell r="B2">
            <v>603</v>
          </cell>
          <cell r="C2">
            <v>603</v>
          </cell>
          <cell r="D2">
            <v>603</v>
          </cell>
          <cell r="E2">
            <v>603</v>
          </cell>
          <cell r="F2">
            <v>603</v>
          </cell>
          <cell r="G2">
            <v>603</v>
          </cell>
          <cell r="H2">
            <v>603</v>
          </cell>
          <cell r="I2">
            <v>603</v>
          </cell>
          <cell r="J2">
            <v>603</v>
          </cell>
          <cell r="K2">
            <v>603</v>
          </cell>
          <cell r="L2">
            <v>604</v>
          </cell>
          <cell r="M2">
            <v>604</v>
          </cell>
          <cell r="N2">
            <v>604</v>
          </cell>
          <cell r="O2">
            <v>604</v>
          </cell>
          <cell r="P2">
            <v>604</v>
          </cell>
          <cell r="Q2">
            <v>604</v>
          </cell>
          <cell r="R2">
            <v>604</v>
          </cell>
          <cell r="S2">
            <v>604</v>
          </cell>
          <cell r="T2">
            <v>604</v>
          </cell>
          <cell r="U2">
            <v>604</v>
          </cell>
          <cell r="V2">
            <v>604</v>
          </cell>
          <cell r="W2">
            <v>607</v>
          </cell>
          <cell r="X2">
            <v>609</v>
          </cell>
          <cell r="Y2">
            <v>611</v>
          </cell>
          <cell r="Z2">
            <v>613</v>
          </cell>
          <cell r="AA2">
            <v>615</v>
          </cell>
          <cell r="AB2">
            <v>617</v>
          </cell>
          <cell r="AC2">
            <v>619</v>
          </cell>
          <cell r="AD2">
            <v>621</v>
          </cell>
          <cell r="AE2">
            <v>623</v>
          </cell>
          <cell r="AF2">
            <v>625</v>
          </cell>
          <cell r="AG2">
            <v>627</v>
          </cell>
          <cell r="AH2">
            <v>630</v>
          </cell>
          <cell r="AI2">
            <v>632</v>
          </cell>
          <cell r="AJ2">
            <v>634</v>
          </cell>
          <cell r="AK2">
            <v>636</v>
          </cell>
          <cell r="AL2">
            <v>638</v>
          </cell>
          <cell r="AM2">
            <v>640</v>
          </cell>
          <cell r="AN2">
            <v>643</v>
          </cell>
          <cell r="AO2">
            <v>645</v>
          </cell>
          <cell r="AP2">
            <v>647</v>
          </cell>
          <cell r="AQ2">
            <v>649</v>
          </cell>
          <cell r="AR2">
            <v>651</v>
          </cell>
          <cell r="AS2">
            <v>654</v>
          </cell>
          <cell r="AT2">
            <v>656</v>
          </cell>
          <cell r="AU2">
            <v>658</v>
          </cell>
          <cell r="AV2">
            <v>660</v>
          </cell>
          <cell r="AW2">
            <v>663</v>
          </cell>
          <cell r="AX2">
            <v>665</v>
          </cell>
          <cell r="AY2">
            <v>667</v>
          </cell>
          <cell r="AZ2">
            <v>669</v>
          </cell>
          <cell r="BA2">
            <v>672</v>
          </cell>
          <cell r="BB2">
            <v>674</v>
          </cell>
          <cell r="BC2">
            <v>676</v>
          </cell>
          <cell r="BD2">
            <v>678</v>
          </cell>
          <cell r="BE2">
            <v>681</v>
          </cell>
          <cell r="BF2">
            <v>683</v>
          </cell>
          <cell r="BG2">
            <v>685</v>
          </cell>
          <cell r="BH2">
            <v>688</v>
          </cell>
          <cell r="BI2">
            <v>690</v>
          </cell>
          <cell r="BJ2">
            <v>692</v>
          </cell>
          <cell r="BK2">
            <v>695</v>
          </cell>
          <cell r="BL2">
            <v>697</v>
          </cell>
          <cell r="BM2">
            <v>699</v>
          </cell>
          <cell r="BN2">
            <v>702</v>
          </cell>
          <cell r="BO2">
            <v>704</v>
          </cell>
          <cell r="BP2">
            <v>707</v>
          </cell>
          <cell r="BQ2">
            <v>709</v>
          </cell>
          <cell r="BR2">
            <v>711</v>
          </cell>
          <cell r="BS2">
            <v>714</v>
          </cell>
          <cell r="BT2">
            <v>716</v>
          </cell>
          <cell r="BU2">
            <v>719</v>
          </cell>
          <cell r="BV2">
            <v>721</v>
          </cell>
          <cell r="BW2">
            <v>724</v>
          </cell>
          <cell r="BX2">
            <v>726</v>
          </cell>
          <cell r="BY2">
            <v>729</v>
          </cell>
          <cell r="BZ2">
            <v>731</v>
          </cell>
          <cell r="CA2">
            <v>734</v>
          </cell>
          <cell r="CB2">
            <v>736</v>
          </cell>
          <cell r="CC2">
            <v>739</v>
          </cell>
          <cell r="CD2">
            <v>741</v>
          </cell>
          <cell r="CE2">
            <v>744</v>
          </cell>
          <cell r="CF2">
            <v>746</v>
          </cell>
          <cell r="CG2">
            <v>749</v>
          </cell>
          <cell r="CH2">
            <v>751</v>
          </cell>
          <cell r="CI2">
            <v>754</v>
          </cell>
          <cell r="CJ2">
            <v>756</v>
          </cell>
          <cell r="CK2">
            <v>759</v>
          </cell>
          <cell r="CL2">
            <v>761</v>
          </cell>
          <cell r="CM2">
            <v>764</v>
          </cell>
          <cell r="CN2">
            <v>767</v>
          </cell>
          <cell r="CO2">
            <v>769</v>
          </cell>
          <cell r="CP2">
            <v>772</v>
          </cell>
          <cell r="CQ2">
            <v>774</v>
          </cell>
          <cell r="CR2">
            <v>777</v>
          </cell>
          <cell r="CS2">
            <v>780</v>
          </cell>
          <cell r="CT2">
            <v>782</v>
          </cell>
          <cell r="CU2">
            <v>785</v>
          </cell>
          <cell r="CV2">
            <v>788</v>
          </cell>
          <cell r="CW2">
            <v>790</v>
          </cell>
          <cell r="CX2">
            <v>793</v>
          </cell>
          <cell r="CY2">
            <v>796</v>
          </cell>
          <cell r="CZ2">
            <v>798</v>
          </cell>
          <cell r="DA2">
            <v>801</v>
          </cell>
          <cell r="DB2">
            <v>804</v>
          </cell>
          <cell r="DC2">
            <v>807</v>
          </cell>
          <cell r="DD2">
            <v>809</v>
          </cell>
          <cell r="DE2">
            <v>812</v>
          </cell>
          <cell r="DF2">
            <v>815</v>
          </cell>
          <cell r="DG2">
            <v>818</v>
          </cell>
          <cell r="DH2">
            <v>820</v>
          </cell>
          <cell r="DI2">
            <v>823</v>
          </cell>
          <cell r="DJ2">
            <v>826</v>
          </cell>
          <cell r="DK2">
            <v>829</v>
          </cell>
          <cell r="DL2">
            <v>833</v>
          </cell>
          <cell r="DM2">
            <v>837</v>
          </cell>
          <cell r="DN2">
            <v>841</v>
          </cell>
          <cell r="DO2">
            <v>845</v>
          </cell>
          <cell r="DP2">
            <v>849</v>
          </cell>
          <cell r="DQ2">
            <v>853</v>
          </cell>
          <cell r="DR2">
            <v>857</v>
          </cell>
          <cell r="DS2">
            <v>863</v>
          </cell>
          <cell r="DT2">
            <v>868</v>
          </cell>
          <cell r="DU2">
            <v>874</v>
          </cell>
          <cell r="DV2">
            <v>880</v>
          </cell>
          <cell r="DW2">
            <v>885</v>
          </cell>
          <cell r="DX2">
            <v>891</v>
          </cell>
          <cell r="DY2">
            <v>897</v>
          </cell>
          <cell r="DZ2">
            <v>903</v>
          </cell>
          <cell r="EA2">
            <v>909</v>
          </cell>
          <cell r="EB2">
            <v>915</v>
          </cell>
          <cell r="EC2">
            <v>921</v>
          </cell>
          <cell r="ED2">
            <v>927</v>
          </cell>
          <cell r="EE2">
            <v>933</v>
          </cell>
          <cell r="EF2">
            <v>939</v>
          </cell>
          <cell r="EG2">
            <v>945</v>
          </cell>
          <cell r="EH2">
            <v>951</v>
          </cell>
          <cell r="EI2">
            <v>957</v>
          </cell>
          <cell r="EJ2">
            <v>963</v>
          </cell>
          <cell r="EK2">
            <v>969</v>
          </cell>
          <cell r="EL2">
            <v>976</v>
          </cell>
          <cell r="EM2">
            <v>982</v>
          </cell>
          <cell r="EN2">
            <v>988</v>
          </cell>
          <cell r="EO2">
            <v>995</v>
          </cell>
          <cell r="EP2">
            <v>1000</v>
          </cell>
          <cell r="EQ2">
            <v>1010</v>
          </cell>
          <cell r="ER2">
            <v>1010</v>
          </cell>
          <cell r="ES2">
            <v>1020</v>
          </cell>
          <cell r="ET2">
            <v>1030</v>
          </cell>
          <cell r="EU2">
            <v>1030</v>
          </cell>
          <cell r="EV2">
            <v>1040</v>
          </cell>
          <cell r="EW2">
            <v>1060</v>
          </cell>
          <cell r="EX2">
            <v>1070</v>
          </cell>
          <cell r="EY2">
            <v>1120</v>
          </cell>
          <cell r="EZ2">
            <v>1130</v>
          </cell>
          <cell r="FA2">
            <v>1130</v>
          </cell>
          <cell r="FB2">
            <v>1160</v>
          </cell>
          <cell r="FC2">
            <v>1140</v>
          </cell>
          <cell r="FD2">
            <v>1180</v>
          </cell>
          <cell r="FE2">
            <v>1190</v>
          </cell>
          <cell r="FF2">
            <v>1210</v>
          </cell>
          <cell r="FG2">
            <v>1200</v>
          </cell>
          <cell r="FH2">
            <v>1200</v>
          </cell>
          <cell r="FI2">
            <v>1190</v>
          </cell>
          <cell r="FJ2">
            <v>1190</v>
          </cell>
          <cell r="FK2">
            <v>1190</v>
          </cell>
          <cell r="FL2">
            <v>1180</v>
          </cell>
          <cell r="FM2">
            <v>1180</v>
          </cell>
          <cell r="FN2">
            <v>1200</v>
          </cell>
          <cell r="FO2">
            <v>1190</v>
          </cell>
          <cell r="FP2">
            <v>1180</v>
          </cell>
          <cell r="FQ2">
            <v>1100</v>
          </cell>
          <cell r="FR2">
            <v>1050</v>
          </cell>
          <cell r="FS2">
            <v>1150</v>
          </cell>
          <cell r="FT2">
            <v>1180</v>
          </cell>
          <cell r="FU2">
            <v>1210</v>
          </cell>
          <cell r="FV2">
            <v>1240</v>
          </cell>
          <cell r="FW2">
            <v>1130</v>
          </cell>
          <cell r="FX2">
            <v>1190</v>
          </cell>
          <cell r="FY2">
            <v>1170</v>
          </cell>
          <cell r="FZ2">
            <v>1170</v>
          </cell>
          <cell r="GA2">
            <v>1300</v>
          </cell>
          <cell r="GB2">
            <v>1410</v>
          </cell>
          <cell r="GC2">
            <v>1470</v>
          </cell>
          <cell r="GD2">
            <v>1440</v>
          </cell>
          <cell r="GE2">
            <v>1400</v>
          </cell>
          <cell r="GF2">
            <v>1500</v>
          </cell>
          <cell r="GG2">
            <v>1240</v>
          </cell>
          <cell r="GH2">
            <v>1120</v>
          </cell>
          <cell r="GI2">
            <v>1100</v>
          </cell>
          <cell r="GJ2">
            <v>1040</v>
          </cell>
          <cell r="GK2">
            <v>1030</v>
          </cell>
          <cell r="GL2">
            <v>950</v>
          </cell>
          <cell r="GM2">
            <v>818</v>
          </cell>
          <cell r="GN2">
            <v>732</v>
          </cell>
          <cell r="GO2">
            <v>881</v>
          </cell>
          <cell r="GP2">
            <v>904</v>
          </cell>
          <cell r="GQ2">
            <v>930</v>
          </cell>
          <cell r="GR2">
            <v>956</v>
          </cell>
          <cell r="GS2">
            <v>982</v>
          </cell>
          <cell r="GT2">
            <v>972</v>
          </cell>
          <cell r="GU2">
            <v>871</v>
          </cell>
          <cell r="GV2">
            <v>1060</v>
          </cell>
          <cell r="GW2">
            <v>1100</v>
          </cell>
          <cell r="GX2">
            <v>1060</v>
          </cell>
          <cell r="GY2">
            <v>1140</v>
          </cell>
          <cell r="GZ2">
            <v>1160</v>
          </cell>
          <cell r="HA2">
            <v>1290</v>
          </cell>
          <cell r="HB2">
            <v>1300</v>
          </cell>
          <cell r="HC2">
            <v>1530</v>
          </cell>
          <cell r="HD2">
            <v>1610</v>
          </cell>
          <cell r="HE2">
            <v>1660</v>
          </cell>
          <cell r="HF2">
            <v>1840</v>
          </cell>
          <cell r="HG2">
            <v>1810</v>
          </cell>
          <cell r="HH2">
            <v>1780</v>
          </cell>
          <cell r="HI2">
            <v>1750</v>
          </cell>
          <cell r="HJ2">
            <v>1740</v>
          </cell>
          <cell r="HK2">
            <v>1800</v>
          </cell>
          <cell r="HL2">
            <v>1870</v>
          </cell>
          <cell r="HM2">
            <v>1950</v>
          </cell>
          <cell r="HN2">
            <v>1970</v>
          </cell>
          <cell r="HO2">
            <v>2000</v>
          </cell>
          <cell r="HP2">
            <v>2020</v>
          </cell>
          <cell r="HQ2">
            <v>2060</v>
          </cell>
          <cell r="HR2">
            <v>2090</v>
          </cell>
          <cell r="HS2">
            <v>2130</v>
          </cell>
          <cell r="HT2">
            <v>2170</v>
          </cell>
          <cell r="HU2">
            <v>2220</v>
          </cell>
          <cell r="HV2">
            <v>2260</v>
          </cell>
          <cell r="HW2">
            <v>2310</v>
          </cell>
          <cell r="HX2">
            <v>2360</v>
          </cell>
          <cell r="HY2">
            <v>2420</v>
          </cell>
          <cell r="HZ2">
            <v>2470</v>
          </cell>
          <cell r="IA2">
            <v>2520</v>
          </cell>
          <cell r="IB2">
            <v>2580</v>
          </cell>
          <cell r="IC2">
            <v>2640</v>
          </cell>
          <cell r="ID2">
            <v>2700</v>
          </cell>
          <cell r="IE2">
            <v>2760</v>
          </cell>
          <cell r="IF2">
            <v>2820</v>
          </cell>
          <cell r="IG2">
            <v>2880</v>
          </cell>
          <cell r="IH2">
            <v>2940</v>
          </cell>
        </row>
        <row r="3">
          <cell r="A3" t="str">
            <v>Albania</v>
          </cell>
          <cell r="B3">
            <v>667</v>
          </cell>
          <cell r="C3">
            <v>667</v>
          </cell>
          <cell r="D3">
            <v>667</v>
          </cell>
          <cell r="E3">
            <v>667</v>
          </cell>
          <cell r="F3">
            <v>667</v>
          </cell>
          <cell r="G3">
            <v>668</v>
          </cell>
          <cell r="H3">
            <v>668</v>
          </cell>
          <cell r="I3">
            <v>668</v>
          </cell>
          <cell r="J3">
            <v>668</v>
          </cell>
          <cell r="K3">
            <v>668</v>
          </cell>
          <cell r="L3">
            <v>668</v>
          </cell>
          <cell r="M3">
            <v>668</v>
          </cell>
          <cell r="N3">
            <v>668</v>
          </cell>
          <cell r="O3">
            <v>668</v>
          </cell>
          <cell r="P3">
            <v>668</v>
          </cell>
          <cell r="Q3">
            <v>669</v>
          </cell>
          <cell r="R3">
            <v>669</v>
          </cell>
          <cell r="S3">
            <v>669</v>
          </cell>
          <cell r="T3">
            <v>669</v>
          </cell>
          <cell r="U3">
            <v>669</v>
          </cell>
          <cell r="V3">
            <v>669</v>
          </cell>
          <cell r="W3">
            <v>671</v>
          </cell>
          <cell r="X3">
            <v>672</v>
          </cell>
          <cell r="Y3">
            <v>674</v>
          </cell>
          <cell r="Z3">
            <v>675</v>
          </cell>
          <cell r="AA3">
            <v>677</v>
          </cell>
          <cell r="AB3">
            <v>678</v>
          </cell>
          <cell r="AC3">
            <v>680</v>
          </cell>
          <cell r="AD3">
            <v>681</v>
          </cell>
          <cell r="AE3">
            <v>683</v>
          </cell>
          <cell r="AF3">
            <v>684</v>
          </cell>
          <cell r="AG3">
            <v>686</v>
          </cell>
          <cell r="AH3">
            <v>688</v>
          </cell>
          <cell r="AI3">
            <v>689</v>
          </cell>
          <cell r="AJ3">
            <v>691</v>
          </cell>
          <cell r="AK3">
            <v>692</v>
          </cell>
          <cell r="AL3">
            <v>694</v>
          </cell>
          <cell r="AM3">
            <v>695</v>
          </cell>
          <cell r="AN3">
            <v>697</v>
          </cell>
          <cell r="AO3">
            <v>699</v>
          </cell>
          <cell r="AP3">
            <v>700</v>
          </cell>
          <cell r="AQ3">
            <v>702</v>
          </cell>
          <cell r="AR3">
            <v>703</v>
          </cell>
          <cell r="AS3">
            <v>705</v>
          </cell>
          <cell r="AT3">
            <v>707</v>
          </cell>
          <cell r="AU3">
            <v>708</v>
          </cell>
          <cell r="AV3">
            <v>710</v>
          </cell>
          <cell r="AW3">
            <v>711</v>
          </cell>
          <cell r="AX3">
            <v>713</v>
          </cell>
          <cell r="AY3">
            <v>715</v>
          </cell>
          <cell r="AZ3">
            <v>716</v>
          </cell>
          <cell r="BA3">
            <v>718</v>
          </cell>
          <cell r="BB3">
            <v>720</v>
          </cell>
          <cell r="BC3">
            <v>721</v>
          </cell>
          <cell r="BD3">
            <v>723</v>
          </cell>
          <cell r="BE3">
            <v>724</v>
          </cell>
          <cell r="BF3">
            <v>726</v>
          </cell>
          <cell r="BG3">
            <v>728</v>
          </cell>
          <cell r="BH3">
            <v>729</v>
          </cell>
          <cell r="BI3">
            <v>731</v>
          </cell>
          <cell r="BJ3">
            <v>733</v>
          </cell>
          <cell r="BK3">
            <v>734</v>
          </cell>
          <cell r="BL3">
            <v>736</v>
          </cell>
          <cell r="BM3">
            <v>738</v>
          </cell>
          <cell r="BN3">
            <v>739</v>
          </cell>
          <cell r="BO3">
            <v>741</v>
          </cell>
          <cell r="BP3">
            <v>743</v>
          </cell>
          <cell r="BQ3">
            <v>745</v>
          </cell>
          <cell r="BR3">
            <v>746</v>
          </cell>
          <cell r="BS3">
            <v>748</v>
          </cell>
          <cell r="BT3">
            <v>750</v>
          </cell>
          <cell r="BU3">
            <v>761</v>
          </cell>
          <cell r="BV3">
            <v>772</v>
          </cell>
          <cell r="BW3">
            <v>784</v>
          </cell>
          <cell r="BX3">
            <v>795</v>
          </cell>
          <cell r="BY3">
            <v>807</v>
          </cell>
          <cell r="BZ3">
            <v>819</v>
          </cell>
          <cell r="CA3">
            <v>831</v>
          </cell>
          <cell r="CB3">
            <v>844</v>
          </cell>
          <cell r="CC3">
            <v>856</v>
          </cell>
          <cell r="CD3">
            <v>869</v>
          </cell>
          <cell r="CE3">
            <v>882</v>
          </cell>
          <cell r="CF3">
            <v>895</v>
          </cell>
          <cell r="CG3">
            <v>908</v>
          </cell>
          <cell r="CH3">
            <v>922</v>
          </cell>
          <cell r="CI3">
            <v>936</v>
          </cell>
          <cell r="CJ3">
            <v>950</v>
          </cell>
          <cell r="CK3">
            <v>964</v>
          </cell>
          <cell r="CL3">
            <v>978</v>
          </cell>
          <cell r="CM3">
            <v>993</v>
          </cell>
          <cell r="CN3">
            <v>1010</v>
          </cell>
          <cell r="CO3">
            <v>1020</v>
          </cell>
          <cell r="CP3">
            <v>1040</v>
          </cell>
          <cell r="CQ3">
            <v>1050</v>
          </cell>
          <cell r="CR3">
            <v>1070</v>
          </cell>
          <cell r="CS3">
            <v>1080</v>
          </cell>
          <cell r="CT3">
            <v>1090</v>
          </cell>
          <cell r="CU3">
            <v>1110</v>
          </cell>
          <cell r="CV3">
            <v>1130</v>
          </cell>
          <cell r="CW3">
            <v>1140</v>
          </cell>
          <cell r="CX3">
            <v>1160</v>
          </cell>
          <cell r="CY3">
            <v>1170</v>
          </cell>
          <cell r="CZ3">
            <v>1190</v>
          </cell>
          <cell r="DA3">
            <v>1200</v>
          </cell>
          <cell r="DB3">
            <v>1220</v>
          </cell>
          <cell r="DC3">
            <v>1240</v>
          </cell>
          <cell r="DD3">
            <v>1250</v>
          </cell>
          <cell r="DE3">
            <v>1270</v>
          </cell>
          <cell r="DF3">
            <v>1290</v>
          </cell>
          <cell r="DG3">
            <v>1300</v>
          </cell>
          <cell r="DH3">
            <v>1320</v>
          </cell>
          <cell r="DI3">
            <v>1340</v>
          </cell>
          <cell r="DJ3">
            <v>1370</v>
          </cell>
          <cell r="DK3">
            <v>1390</v>
          </cell>
          <cell r="DL3">
            <v>1410</v>
          </cell>
          <cell r="DM3">
            <v>1420</v>
          </cell>
          <cell r="DN3">
            <v>1440</v>
          </cell>
          <cell r="DO3">
            <v>1460</v>
          </cell>
          <cell r="DP3">
            <v>1480</v>
          </cell>
          <cell r="DQ3">
            <v>1500</v>
          </cell>
          <cell r="DR3">
            <v>1520</v>
          </cell>
          <cell r="DS3">
            <v>1540</v>
          </cell>
          <cell r="DT3">
            <v>1560</v>
          </cell>
          <cell r="DU3">
            <v>1580</v>
          </cell>
          <cell r="DV3">
            <v>1600</v>
          </cell>
          <cell r="DW3">
            <v>1620</v>
          </cell>
          <cell r="DX3">
            <v>1640</v>
          </cell>
          <cell r="DY3">
            <v>1650</v>
          </cell>
          <cell r="DZ3">
            <v>1670</v>
          </cell>
          <cell r="EA3">
            <v>1690</v>
          </cell>
          <cell r="EB3">
            <v>1710</v>
          </cell>
          <cell r="EC3">
            <v>1720</v>
          </cell>
          <cell r="ED3">
            <v>1730</v>
          </cell>
          <cell r="EE3">
            <v>1740</v>
          </cell>
          <cell r="EF3">
            <v>1750</v>
          </cell>
          <cell r="EG3">
            <v>1770</v>
          </cell>
          <cell r="EH3">
            <v>1780</v>
          </cell>
          <cell r="EI3">
            <v>1790</v>
          </cell>
          <cell r="EJ3">
            <v>1800</v>
          </cell>
          <cell r="EK3">
            <v>1810</v>
          </cell>
          <cell r="EL3">
            <v>1820</v>
          </cell>
          <cell r="EM3">
            <v>1830</v>
          </cell>
          <cell r="EN3">
            <v>1840</v>
          </cell>
          <cell r="EO3">
            <v>1850</v>
          </cell>
          <cell r="EP3">
            <v>1860</v>
          </cell>
          <cell r="EQ3">
            <v>1870</v>
          </cell>
          <cell r="ER3">
            <v>1880</v>
          </cell>
          <cell r="ES3">
            <v>1890</v>
          </cell>
          <cell r="ET3">
            <v>1900</v>
          </cell>
          <cell r="EU3">
            <v>1910</v>
          </cell>
          <cell r="EV3">
            <v>1920</v>
          </cell>
          <cell r="EW3">
            <v>2000</v>
          </cell>
          <cell r="EX3">
            <v>2010</v>
          </cell>
          <cell r="EY3">
            <v>2090</v>
          </cell>
          <cell r="EZ3">
            <v>2150</v>
          </cell>
          <cell r="FA3">
            <v>2270</v>
          </cell>
          <cell r="FB3">
            <v>2290</v>
          </cell>
          <cell r="FC3">
            <v>2440</v>
          </cell>
          <cell r="FD3">
            <v>2550</v>
          </cell>
          <cell r="FE3">
            <v>2660</v>
          </cell>
          <cell r="FF3">
            <v>2790</v>
          </cell>
          <cell r="FG3">
            <v>2820</v>
          </cell>
          <cell r="FH3">
            <v>2910</v>
          </cell>
          <cell r="FI3">
            <v>3010</v>
          </cell>
          <cell r="FJ3">
            <v>3110</v>
          </cell>
          <cell r="FK3">
            <v>3220</v>
          </cell>
          <cell r="FL3">
            <v>3340</v>
          </cell>
          <cell r="FM3">
            <v>3460</v>
          </cell>
          <cell r="FN3">
            <v>3580</v>
          </cell>
          <cell r="FO3">
            <v>3700</v>
          </cell>
          <cell r="FP3">
            <v>3830</v>
          </cell>
          <cell r="FQ3">
            <v>3980</v>
          </cell>
          <cell r="FR3">
            <v>4120</v>
          </cell>
          <cell r="FS3">
            <v>4320</v>
          </cell>
          <cell r="FT3">
            <v>4320</v>
          </cell>
          <cell r="FU3">
            <v>4330</v>
          </cell>
          <cell r="FV3">
            <v>4340</v>
          </cell>
          <cell r="FW3">
            <v>4340</v>
          </cell>
          <cell r="FX3">
            <v>4350</v>
          </cell>
          <cell r="FY3">
            <v>4360</v>
          </cell>
          <cell r="FZ3">
            <v>4390</v>
          </cell>
          <cell r="GA3">
            <v>4400</v>
          </cell>
          <cell r="GB3">
            <v>4410</v>
          </cell>
          <cell r="GC3">
            <v>4430</v>
          </cell>
          <cell r="GD3">
            <v>4440</v>
          </cell>
          <cell r="GE3">
            <v>4450</v>
          </cell>
          <cell r="GF3">
            <v>4470</v>
          </cell>
          <cell r="GG3">
            <v>4490</v>
          </cell>
          <cell r="GH3">
            <v>4510</v>
          </cell>
          <cell r="GI3">
            <v>4530</v>
          </cell>
          <cell r="GJ3">
            <v>4560</v>
          </cell>
          <cell r="GK3">
            <v>3230</v>
          </cell>
          <cell r="GL3">
            <v>3010</v>
          </cell>
          <cell r="GM3">
            <v>3320</v>
          </cell>
          <cell r="GN3">
            <v>3620</v>
          </cell>
          <cell r="GO3">
            <v>4130</v>
          </cell>
          <cell r="GP3">
            <v>4530</v>
          </cell>
          <cell r="GQ3">
            <v>4070</v>
          </cell>
          <cell r="GR3">
            <v>4460</v>
          </cell>
          <cell r="GS3">
            <v>5100</v>
          </cell>
          <cell r="GT3">
            <v>5470</v>
          </cell>
          <cell r="GU3">
            <v>5960</v>
          </cell>
          <cell r="GV3">
            <v>6230</v>
          </cell>
          <cell r="GW3">
            <v>6620</v>
          </cell>
          <cell r="GX3">
            <v>7020</v>
          </cell>
          <cell r="GY3">
            <v>7460</v>
          </cell>
          <cell r="GZ3">
            <v>7920</v>
          </cell>
          <cell r="HA3">
            <v>8450</v>
          </cell>
          <cell r="HB3">
            <v>9150</v>
          </cell>
          <cell r="HC3">
            <v>9530</v>
          </cell>
          <cell r="HD3">
            <v>9930</v>
          </cell>
          <cell r="HE3">
            <v>10200</v>
          </cell>
          <cell r="HF3">
            <v>10400</v>
          </cell>
          <cell r="HG3">
            <v>10500</v>
          </cell>
          <cell r="HH3">
            <v>10700</v>
          </cell>
          <cell r="HI3">
            <v>11000</v>
          </cell>
          <cell r="HJ3">
            <v>11400</v>
          </cell>
          <cell r="HK3">
            <v>11900</v>
          </cell>
          <cell r="HL3">
            <v>12400</v>
          </cell>
          <cell r="HM3">
            <v>13000</v>
          </cell>
          <cell r="HN3">
            <v>13500</v>
          </cell>
          <cell r="HO3">
            <v>14000</v>
          </cell>
          <cell r="HP3">
            <v>14600</v>
          </cell>
          <cell r="HQ3">
            <v>15100</v>
          </cell>
          <cell r="HR3">
            <v>15600</v>
          </cell>
          <cell r="HS3">
            <v>16000</v>
          </cell>
          <cell r="HT3">
            <v>16500</v>
          </cell>
          <cell r="HU3">
            <v>16900</v>
          </cell>
          <cell r="HV3">
            <v>17300</v>
          </cell>
          <cell r="HW3">
            <v>17700</v>
          </cell>
          <cell r="HX3">
            <v>18100</v>
          </cell>
          <cell r="HY3">
            <v>18500</v>
          </cell>
          <cell r="HZ3">
            <v>18900</v>
          </cell>
          <cell r="IA3">
            <v>19300</v>
          </cell>
          <cell r="IB3">
            <v>19700</v>
          </cell>
          <cell r="IC3">
            <v>20200</v>
          </cell>
          <cell r="ID3">
            <v>20600</v>
          </cell>
          <cell r="IE3">
            <v>21100</v>
          </cell>
          <cell r="IF3">
            <v>21500</v>
          </cell>
          <cell r="IG3">
            <v>22000</v>
          </cell>
          <cell r="IH3">
            <v>22500</v>
          </cell>
        </row>
        <row r="4">
          <cell r="A4" t="str">
            <v>Algeria</v>
          </cell>
          <cell r="B4">
            <v>715</v>
          </cell>
          <cell r="C4">
            <v>716</v>
          </cell>
          <cell r="D4">
            <v>717</v>
          </cell>
          <cell r="E4">
            <v>718</v>
          </cell>
          <cell r="F4">
            <v>719</v>
          </cell>
          <cell r="G4">
            <v>720</v>
          </cell>
          <cell r="H4">
            <v>721</v>
          </cell>
          <cell r="I4">
            <v>722</v>
          </cell>
          <cell r="J4">
            <v>723</v>
          </cell>
          <cell r="K4">
            <v>724</v>
          </cell>
          <cell r="L4">
            <v>725</v>
          </cell>
          <cell r="M4">
            <v>726</v>
          </cell>
          <cell r="N4">
            <v>727</v>
          </cell>
          <cell r="O4">
            <v>728</v>
          </cell>
          <cell r="P4">
            <v>729</v>
          </cell>
          <cell r="Q4">
            <v>730</v>
          </cell>
          <cell r="R4">
            <v>731</v>
          </cell>
          <cell r="S4">
            <v>732</v>
          </cell>
          <cell r="T4">
            <v>733</v>
          </cell>
          <cell r="U4">
            <v>734</v>
          </cell>
          <cell r="V4">
            <v>735</v>
          </cell>
          <cell r="W4">
            <v>743</v>
          </cell>
          <cell r="X4">
            <v>751</v>
          </cell>
          <cell r="Y4">
            <v>759</v>
          </cell>
          <cell r="Z4">
            <v>767</v>
          </cell>
          <cell r="AA4">
            <v>775</v>
          </cell>
          <cell r="AB4">
            <v>784</v>
          </cell>
          <cell r="AC4">
            <v>792</v>
          </cell>
          <cell r="AD4">
            <v>801</v>
          </cell>
          <cell r="AE4">
            <v>810</v>
          </cell>
          <cell r="AF4">
            <v>819</v>
          </cell>
          <cell r="AG4">
            <v>828</v>
          </cell>
          <cell r="AH4">
            <v>837</v>
          </cell>
          <cell r="AI4">
            <v>846</v>
          </cell>
          <cell r="AJ4">
            <v>855</v>
          </cell>
          <cell r="AK4">
            <v>864</v>
          </cell>
          <cell r="AL4">
            <v>874</v>
          </cell>
          <cell r="AM4">
            <v>883</v>
          </cell>
          <cell r="AN4">
            <v>893</v>
          </cell>
          <cell r="AO4">
            <v>903</v>
          </cell>
          <cell r="AP4">
            <v>912</v>
          </cell>
          <cell r="AQ4">
            <v>922</v>
          </cell>
          <cell r="AR4">
            <v>932</v>
          </cell>
          <cell r="AS4">
            <v>943</v>
          </cell>
          <cell r="AT4">
            <v>953</v>
          </cell>
          <cell r="AU4">
            <v>963</v>
          </cell>
          <cell r="AV4">
            <v>974</v>
          </cell>
          <cell r="AW4">
            <v>984</v>
          </cell>
          <cell r="AX4">
            <v>995</v>
          </cell>
          <cell r="AY4">
            <v>1010</v>
          </cell>
          <cell r="AZ4">
            <v>1020</v>
          </cell>
          <cell r="BA4">
            <v>1030</v>
          </cell>
          <cell r="BB4">
            <v>1040</v>
          </cell>
          <cell r="BC4">
            <v>1050</v>
          </cell>
          <cell r="BD4">
            <v>1060</v>
          </cell>
          <cell r="BE4">
            <v>1070</v>
          </cell>
          <cell r="BF4">
            <v>1090</v>
          </cell>
          <cell r="BG4">
            <v>1100</v>
          </cell>
          <cell r="BH4">
            <v>1110</v>
          </cell>
          <cell r="BI4">
            <v>1120</v>
          </cell>
          <cell r="BJ4">
            <v>1130</v>
          </cell>
          <cell r="BK4">
            <v>1150</v>
          </cell>
          <cell r="BL4">
            <v>1160</v>
          </cell>
          <cell r="BM4">
            <v>1170</v>
          </cell>
          <cell r="BN4">
            <v>1180</v>
          </cell>
          <cell r="BO4">
            <v>1200</v>
          </cell>
          <cell r="BP4">
            <v>1210</v>
          </cell>
          <cell r="BQ4">
            <v>1220</v>
          </cell>
          <cell r="BR4">
            <v>1240</v>
          </cell>
          <cell r="BS4">
            <v>1250</v>
          </cell>
          <cell r="BT4">
            <v>1260</v>
          </cell>
          <cell r="BU4">
            <v>1280</v>
          </cell>
          <cell r="BV4">
            <v>1290</v>
          </cell>
          <cell r="BW4">
            <v>1310</v>
          </cell>
          <cell r="BX4">
            <v>1320</v>
          </cell>
          <cell r="BY4">
            <v>1330</v>
          </cell>
          <cell r="BZ4">
            <v>1350</v>
          </cell>
          <cell r="CA4">
            <v>1360</v>
          </cell>
          <cell r="CB4">
            <v>1380</v>
          </cell>
          <cell r="CC4">
            <v>1390</v>
          </cell>
          <cell r="CD4">
            <v>1410</v>
          </cell>
          <cell r="CE4">
            <v>1420</v>
          </cell>
          <cell r="CF4">
            <v>1440</v>
          </cell>
          <cell r="CG4">
            <v>1450</v>
          </cell>
          <cell r="CH4">
            <v>1470</v>
          </cell>
          <cell r="CI4">
            <v>1490</v>
          </cell>
          <cell r="CJ4">
            <v>1500</v>
          </cell>
          <cell r="CK4">
            <v>1520</v>
          </cell>
          <cell r="CL4">
            <v>1540</v>
          </cell>
          <cell r="CM4">
            <v>1550</v>
          </cell>
          <cell r="CN4">
            <v>1570</v>
          </cell>
          <cell r="CO4">
            <v>1590</v>
          </cell>
          <cell r="CP4">
            <v>1600</v>
          </cell>
          <cell r="CQ4">
            <v>1620</v>
          </cell>
          <cell r="CR4">
            <v>1640</v>
          </cell>
          <cell r="CS4">
            <v>1660</v>
          </cell>
          <cell r="CT4">
            <v>1680</v>
          </cell>
          <cell r="CU4">
            <v>1690</v>
          </cell>
          <cell r="CV4">
            <v>1710</v>
          </cell>
          <cell r="CW4">
            <v>1730</v>
          </cell>
          <cell r="CX4">
            <v>1750</v>
          </cell>
          <cell r="CY4">
            <v>1770</v>
          </cell>
          <cell r="CZ4">
            <v>1790</v>
          </cell>
          <cell r="DA4">
            <v>1810</v>
          </cell>
          <cell r="DB4">
            <v>1830</v>
          </cell>
          <cell r="DC4">
            <v>1850</v>
          </cell>
          <cell r="DD4">
            <v>1870</v>
          </cell>
          <cell r="DE4">
            <v>1890</v>
          </cell>
          <cell r="DF4">
            <v>1910</v>
          </cell>
          <cell r="DG4">
            <v>1930</v>
          </cell>
          <cell r="DH4">
            <v>1950</v>
          </cell>
          <cell r="DI4">
            <v>2000</v>
          </cell>
          <cell r="DJ4">
            <v>2050</v>
          </cell>
          <cell r="DK4">
            <v>2100</v>
          </cell>
          <cell r="DL4">
            <v>2130</v>
          </cell>
          <cell r="DM4">
            <v>2170</v>
          </cell>
          <cell r="DN4">
            <v>2210</v>
          </cell>
          <cell r="DO4">
            <v>2240</v>
          </cell>
          <cell r="DP4">
            <v>2280</v>
          </cell>
          <cell r="DQ4">
            <v>2320</v>
          </cell>
          <cell r="DR4">
            <v>2360</v>
          </cell>
          <cell r="DS4">
            <v>2420</v>
          </cell>
          <cell r="DT4">
            <v>2480</v>
          </cell>
          <cell r="DU4">
            <v>2540</v>
          </cell>
          <cell r="DV4">
            <v>2600</v>
          </cell>
          <cell r="DW4">
            <v>2660</v>
          </cell>
          <cell r="DX4">
            <v>2720</v>
          </cell>
          <cell r="DY4">
            <v>2780</v>
          </cell>
          <cell r="DZ4">
            <v>2830</v>
          </cell>
          <cell r="EA4">
            <v>2890</v>
          </cell>
          <cell r="EB4">
            <v>2950</v>
          </cell>
          <cell r="EC4">
            <v>3010</v>
          </cell>
          <cell r="ED4">
            <v>3060</v>
          </cell>
          <cell r="EE4">
            <v>3120</v>
          </cell>
          <cell r="EF4">
            <v>3180</v>
          </cell>
          <cell r="EG4">
            <v>3230</v>
          </cell>
          <cell r="EH4">
            <v>3290</v>
          </cell>
          <cell r="EI4">
            <v>3340</v>
          </cell>
          <cell r="EJ4">
            <v>3390</v>
          </cell>
          <cell r="EK4">
            <v>3450</v>
          </cell>
          <cell r="EL4">
            <v>3500</v>
          </cell>
          <cell r="EM4">
            <v>3550</v>
          </cell>
          <cell r="EN4">
            <v>3610</v>
          </cell>
          <cell r="EO4">
            <v>3660</v>
          </cell>
          <cell r="EP4">
            <v>3710</v>
          </cell>
          <cell r="EQ4">
            <v>3760</v>
          </cell>
          <cell r="ER4">
            <v>3810</v>
          </cell>
          <cell r="ES4">
            <v>3860</v>
          </cell>
          <cell r="ET4">
            <v>3910</v>
          </cell>
          <cell r="EU4">
            <v>3960</v>
          </cell>
          <cell r="EV4">
            <v>4000</v>
          </cell>
          <cell r="EW4">
            <v>3980</v>
          </cell>
          <cell r="EX4">
            <v>4100</v>
          </cell>
          <cell r="EY4">
            <v>4100</v>
          </cell>
          <cell r="EZ4">
            <v>4340</v>
          </cell>
          <cell r="FA4">
            <v>4390</v>
          </cell>
          <cell r="FB4">
            <v>4740</v>
          </cell>
          <cell r="FC4">
            <v>5200</v>
          </cell>
          <cell r="FD4">
            <v>5310</v>
          </cell>
          <cell r="FE4">
            <v>6190</v>
          </cell>
          <cell r="FF4">
            <v>6520</v>
          </cell>
          <cell r="FG4">
            <v>5640</v>
          </cell>
          <cell r="FH4">
            <v>4520</v>
          </cell>
          <cell r="FI4">
            <v>5590</v>
          </cell>
          <cell r="FJ4">
            <v>5740</v>
          </cell>
          <cell r="FK4">
            <v>5960</v>
          </cell>
          <cell r="FL4">
            <v>5520</v>
          </cell>
          <cell r="FM4">
            <v>5860</v>
          </cell>
          <cell r="FN4">
            <v>6370</v>
          </cell>
          <cell r="FO4">
            <v>6810</v>
          </cell>
          <cell r="FP4">
            <v>7290</v>
          </cell>
          <cell r="FQ4">
            <v>6490</v>
          </cell>
          <cell r="FR4">
            <v>7630</v>
          </cell>
          <cell r="FS4">
            <v>7650</v>
          </cell>
          <cell r="FT4">
            <v>7890</v>
          </cell>
          <cell r="FU4">
            <v>8200</v>
          </cell>
          <cell r="FV4">
            <v>8480</v>
          </cell>
          <cell r="FW4">
            <v>8980</v>
          </cell>
          <cell r="FX4">
            <v>9830</v>
          </cell>
          <cell r="FY4">
            <v>10400</v>
          </cell>
          <cell r="FZ4">
            <v>10300</v>
          </cell>
          <cell r="GA4">
            <v>10300</v>
          </cell>
          <cell r="GB4">
            <v>10600</v>
          </cell>
          <cell r="GC4">
            <v>10800</v>
          </cell>
          <cell r="GD4">
            <v>11100</v>
          </cell>
          <cell r="GE4">
            <v>11200</v>
          </cell>
          <cell r="GF4">
            <v>10800</v>
          </cell>
          <cell r="GG4">
            <v>10500</v>
          </cell>
          <cell r="GH4">
            <v>10000</v>
          </cell>
          <cell r="GI4">
            <v>10200</v>
          </cell>
          <cell r="GJ4">
            <v>10200</v>
          </cell>
          <cell r="GK4">
            <v>9870</v>
          </cell>
          <cell r="GL4">
            <v>9820</v>
          </cell>
          <cell r="GM4">
            <v>9400</v>
          </cell>
          <cell r="GN4">
            <v>9130</v>
          </cell>
          <cell r="GO4">
            <v>9300</v>
          </cell>
          <cell r="GP4">
            <v>9510</v>
          </cell>
          <cell r="GQ4">
            <v>9460</v>
          </cell>
          <cell r="GR4">
            <v>9800</v>
          </cell>
          <cell r="GS4">
            <v>9970</v>
          </cell>
          <cell r="GT4">
            <v>10200</v>
          </cell>
          <cell r="GU4">
            <v>10400</v>
          </cell>
          <cell r="GV4">
            <v>10800</v>
          </cell>
          <cell r="GW4">
            <v>11500</v>
          </cell>
          <cell r="GX4">
            <v>11800</v>
          </cell>
          <cell r="GY4">
            <v>12300</v>
          </cell>
          <cell r="GZ4">
            <v>12300</v>
          </cell>
          <cell r="HA4">
            <v>12600</v>
          </cell>
          <cell r="HB4">
            <v>12700</v>
          </cell>
          <cell r="HC4">
            <v>12600</v>
          </cell>
          <cell r="HD4">
            <v>12900</v>
          </cell>
          <cell r="HE4">
            <v>13000</v>
          </cell>
          <cell r="HF4">
            <v>13200</v>
          </cell>
          <cell r="HG4">
            <v>13300</v>
          </cell>
          <cell r="HH4">
            <v>13500</v>
          </cell>
          <cell r="HI4">
            <v>13700</v>
          </cell>
          <cell r="HJ4">
            <v>14000</v>
          </cell>
          <cell r="HK4">
            <v>13800</v>
          </cell>
          <cell r="HL4">
            <v>13700</v>
          </cell>
          <cell r="HM4">
            <v>13700</v>
          </cell>
          <cell r="HN4">
            <v>13600</v>
          </cell>
          <cell r="HO4">
            <v>13600</v>
          </cell>
          <cell r="HP4">
            <v>13600</v>
          </cell>
          <cell r="HQ4">
            <v>13600</v>
          </cell>
          <cell r="HR4">
            <v>13700</v>
          </cell>
          <cell r="HS4">
            <v>13900</v>
          </cell>
          <cell r="HT4">
            <v>14100</v>
          </cell>
          <cell r="HU4">
            <v>14300</v>
          </cell>
          <cell r="HV4">
            <v>14600</v>
          </cell>
          <cell r="HW4">
            <v>14900</v>
          </cell>
          <cell r="HX4">
            <v>15300</v>
          </cell>
          <cell r="HY4">
            <v>15600</v>
          </cell>
          <cell r="HZ4">
            <v>15900</v>
          </cell>
          <cell r="IA4">
            <v>16300</v>
          </cell>
          <cell r="IB4">
            <v>16700</v>
          </cell>
          <cell r="IC4">
            <v>17000</v>
          </cell>
          <cell r="ID4">
            <v>17400</v>
          </cell>
          <cell r="IE4">
            <v>17800</v>
          </cell>
          <cell r="IF4">
            <v>18200</v>
          </cell>
          <cell r="IG4">
            <v>18600</v>
          </cell>
          <cell r="IH4">
            <v>19000</v>
          </cell>
        </row>
        <row r="5">
          <cell r="A5" t="str">
            <v>Andorra</v>
          </cell>
          <cell r="B5">
            <v>1200</v>
          </cell>
          <cell r="C5">
            <v>1200</v>
          </cell>
          <cell r="D5">
            <v>1200</v>
          </cell>
          <cell r="E5">
            <v>1200</v>
          </cell>
          <cell r="F5">
            <v>1210</v>
          </cell>
          <cell r="G5">
            <v>1210</v>
          </cell>
          <cell r="H5">
            <v>1210</v>
          </cell>
          <cell r="I5">
            <v>1210</v>
          </cell>
          <cell r="J5">
            <v>1220</v>
          </cell>
          <cell r="K5">
            <v>1220</v>
          </cell>
          <cell r="L5">
            <v>1220</v>
          </cell>
          <cell r="M5">
            <v>1220</v>
          </cell>
          <cell r="N5">
            <v>1220</v>
          </cell>
          <cell r="O5">
            <v>1230</v>
          </cell>
          <cell r="P5">
            <v>1230</v>
          </cell>
          <cell r="Q5">
            <v>1230</v>
          </cell>
          <cell r="R5">
            <v>1230</v>
          </cell>
          <cell r="S5">
            <v>1240</v>
          </cell>
          <cell r="T5">
            <v>1240</v>
          </cell>
          <cell r="U5">
            <v>1240</v>
          </cell>
          <cell r="V5">
            <v>1240</v>
          </cell>
          <cell r="W5">
            <v>1260</v>
          </cell>
          <cell r="X5">
            <v>1270</v>
          </cell>
          <cell r="Y5">
            <v>1290</v>
          </cell>
          <cell r="Z5">
            <v>1300</v>
          </cell>
          <cell r="AA5">
            <v>1320</v>
          </cell>
          <cell r="AB5">
            <v>1330</v>
          </cell>
          <cell r="AC5">
            <v>1350</v>
          </cell>
          <cell r="AD5">
            <v>1370</v>
          </cell>
          <cell r="AE5">
            <v>1380</v>
          </cell>
          <cell r="AF5">
            <v>1400</v>
          </cell>
          <cell r="AG5">
            <v>1410</v>
          </cell>
          <cell r="AH5">
            <v>1430</v>
          </cell>
          <cell r="AI5">
            <v>1450</v>
          </cell>
          <cell r="AJ5">
            <v>1470</v>
          </cell>
          <cell r="AK5">
            <v>1480</v>
          </cell>
          <cell r="AL5">
            <v>1500</v>
          </cell>
          <cell r="AM5">
            <v>1520</v>
          </cell>
          <cell r="AN5">
            <v>1540</v>
          </cell>
          <cell r="AO5">
            <v>1550</v>
          </cell>
          <cell r="AP5">
            <v>1570</v>
          </cell>
          <cell r="AQ5">
            <v>1590</v>
          </cell>
          <cell r="AR5">
            <v>1610</v>
          </cell>
          <cell r="AS5">
            <v>1630</v>
          </cell>
          <cell r="AT5">
            <v>1650</v>
          </cell>
          <cell r="AU5">
            <v>1670</v>
          </cell>
          <cell r="AV5">
            <v>1690</v>
          </cell>
          <cell r="AW5">
            <v>1710</v>
          </cell>
          <cell r="AX5">
            <v>1730</v>
          </cell>
          <cell r="AY5">
            <v>1750</v>
          </cell>
          <cell r="AZ5">
            <v>1770</v>
          </cell>
          <cell r="BA5">
            <v>1790</v>
          </cell>
          <cell r="BB5">
            <v>1810</v>
          </cell>
          <cell r="BC5">
            <v>1830</v>
          </cell>
          <cell r="BD5">
            <v>1860</v>
          </cell>
          <cell r="BE5">
            <v>1880</v>
          </cell>
          <cell r="BF5">
            <v>1900</v>
          </cell>
          <cell r="BG5">
            <v>1920</v>
          </cell>
          <cell r="BH5">
            <v>1950</v>
          </cell>
          <cell r="BI5">
            <v>1970</v>
          </cell>
          <cell r="BJ5">
            <v>1990</v>
          </cell>
          <cell r="BK5">
            <v>2020</v>
          </cell>
          <cell r="BL5">
            <v>2040</v>
          </cell>
          <cell r="BM5">
            <v>2060</v>
          </cell>
          <cell r="BN5">
            <v>2090</v>
          </cell>
          <cell r="BO5">
            <v>2110</v>
          </cell>
          <cell r="BP5">
            <v>2140</v>
          </cell>
          <cell r="BQ5">
            <v>2160</v>
          </cell>
          <cell r="BR5">
            <v>2190</v>
          </cell>
          <cell r="BS5">
            <v>2220</v>
          </cell>
          <cell r="BT5">
            <v>2240</v>
          </cell>
          <cell r="BU5">
            <v>2270</v>
          </cell>
          <cell r="BV5">
            <v>2300</v>
          </cell>
          <cell r="BW5">
            <v>2320</v>
          </cell>
          <cell r="BX5">
            <v>2350</v>
          </cell>
          <cell r="BY5">
            <v>2380</v>
          </cell>
          <cell r="BZ5">
            <v>2410</v>
          </cell>
          <cell r="CA5">
            <v>2440</v>
          </cell>
          <cell r="CB5">
            <v>2460</v>
          </cell>
          <cell r="CC5">
            <v>2490</v>
          </cell>
          <cell r="CD5">
            <v>2520</v>
          </cell>
          <cell r="CE5">
            <v>2550</v>
          </cell>
          <cell r="CF5">
            <v>2580</v>
          </cell>
          <cell r="CG5">
            <v>2610</v>
          </cell>
          <cell r="CH5">
            <v>2650</v>
          </cell>
          <cell r="CI5">
            <v>2680</v>
          </cell>
          <cell r="CJ5">
            <v>2710</v>
          </cell>
          <cell r="CK5">
            <v>2740</v>
          </cell>
          <cell r="CL5">
            <v>2770</v>
          </cell>
          <cell r="CM5">
            <v>2810</v>
          </cell>
          <cell r="CN5">
            <v>2840</v>
          </cell>
          <cell r="CO5">
            <v>2870</v>
          </cell>
          <cell r="CP5">
            <v>2910</v>
          </cell>
          <cell r="CQ5">
            <v>2940</v>
          </cell>
          <cell r="CR5">
            <v>2980</v>
          </cell>
          <cell r="CS5">
            <v>3010</v>
          </cell>
          <cell r="CT5">
            <v>3050</v>
          </cell>
          <cell r="CU5">
            <v>3080</v>
          </cell>
          <cell r="CV5">
            <v>3120</v>
          </cell>
          <cell r="CW5">
            <v>3160</v>
          </cell>
          <cell r="CX5">
            <v>3200</v>
          </cell>
          <cell r="CY5">
            <v>3230</v>
          </cell>
          <cell r="CZ5">
            <v>3270</v>
          </cell>
          <cell r="DA5">
            <v>3310</v>
          </cell>
          <cell r="DB5">
            <v>3350</v>
          </cell>
          <cell r="DC5">
            <v>3390</v>
          </cell>
          <cell r="DD5">
            <v>3430</v>
          </cell>
          <cell r="DE5">
            <v>3470</v>
          </cell>
          <cell r="DF5">
            <v>3510</v>
          </cell>
          <cell r="DG5">
            <v>3550</v>
          </cell>
          <cell r="DH5">
            <v>3600</v>
          </cell>
          <cell r="DI5">
            <v>3640</v>
          </cell>
          <cell r="DJ5">
            <v>3680</v>
          </cell>
          <cell r="DK5">
            <v>3730</v>
          </cell>
          <cell r="DL5">
            <v>3790</v>
          </cell>
          <cell r="DM5">
            <v>3850</v>
          </cell>
          <cell r="DN5">
            <v>3920</v>
          </cell>
          <cell r="DO5">
            <v>3980</v>
          </cell>
          <cell r="DP5">
            <v>4050</v>
          </cell>
          <cell r="DQ5">
            <v>4120</v>
          </cell>
          <cell r="DR5">
            <v>4190</v>
          </cell>
          <cell r="DS5">
            <v>4260</v>
          </cell>
          <cell r="DT5">
            <v>4330</v>
          </cell>
          <cell r="DU5">
            <v>4410</v>
          </cell>
          <cell r="DV5">
            <v>4480</v>
          </cell>
          <cell r="DW5">
            <v>4560</v>
          </cell>
          <cell r="DX5">
            <v>4640</v>
          </cell>
          <cell r="DY5">
            <v>4720</v>
          </cell>
          <cell r="DZ5">
            <v>4800</v>
          </cell>
          <cell r="EA5">
            <v>4880</v>
          </cell>
          <cell r="EB5">
            <v>4970</v>
          </cell>
          <cell r="EC5">
            <v>5050</v>
          </cell>
          <cell r="ED5">
            <v>5140</v>
          </cell>
          <cell r="EE5">
            <v>5230</v>
          </cell>
          <cell r="EF5">
            <v>5320</v>
          </cell>
          <cell r="EG5">
            <v>5410</v>
          </cell>
          <cell r="EH5">
            <v>5500</v>
          </cell>
          <cell r="EI5">
            <v>5600</v>
          </cell>
          <cell r="EJ5">
            <v>5690</v>
          </cell>
          <cell r="EK5">
            <v>5790</v>
          </cell>
          <cell r="EL5">
            <v>5890</v>
          </cell>
          <cell r="EM5">
            <v>5990</v>
          </cell>
          <cell r="EN5">
            <v>6100</v>
          </cell>
          <cell r="EO5">
            <v>6200</v>
          </cell>
          <cell r="EP5">
            <v>6310</v>
          </cell>
          <cell r="EQ5">
            <v>6410</v>
          </cell>
          <cell r="ER5">
            <v>6520</v>
          </cell>
          <cell r="ES5">
            <v>6640</v>
          </cell>
          <cell r="ET5">
            <v>6750</v>
          </cell>
          <cell r="EU5">
            <v>6870</v>
          </cell>
          <cell r="EV5">
            <v>6980</v>
          </cell>
          <cell r="EW5">
            <v>7550</v>
          </cell>
          <cell r="EX5">
            <v>8160</v>
          </cell>
          <cell r="EY5">
            <v>8830</v>
          </cell>
          <cell r="EZ5">
            <v>9540</v>
          </cell>
          <cell r="FA5">
            <v>10300</v>
          </cell>
          <cell r="FB5">
            <v>11200</v>
          </cell>
          <cell r="FC5">
            <v>12100</v>
          </cell>
          <cell r="FD5">
            <v>13000</v>
          </cell>
          <cell r="FE5">
            <v>14100</v>
          </cell>
          <cell r="FF5">
            <v>15200</v>
          </cell>
          <cell r="FG5">
            <v>16500</v>
          </cell>
          <cell r="FH5">
            <v>17800</v>
          </cell>
          <cell r="FI5">
            <v>19200</v>
          </cell>
          <cell r="FJ5">
            <v>20800</v>
          </cell>
          <cell r="FK5">
            <v>22500</v>
          </cell>
          <cell r="FL5">
            <v>24300</v>
          </cell>
          <cell r="FM5">
            <v>26300</v>
          </cell>
          <cell r="FN5">
            <v>28400</v>
          </cell>
          <cell r="FO5">
            <v>30700</v>
          </cell>
          <cell r="FP5">
            <v>33200</v>
          </cell>
          <cell r="FQ5">
            <v>33000</v>
          </cell>
          <cell r="FR5">
            <v>34000</v>
          </cell>
          <cell r="FS5">
            <v>34900</v>
          </cell>
          <cell r="FT5">
            <v>35300</v>
          </cell>
          <cell r="FU5">
            <v>34100</v>
          </cell>
          <cell r="FV5">
            <v>34000</v>
          </cell>
          <cell r="FW5">
            <v>34000</v>
          </cell>
          <cell r="FX5">
            <v>33500</v>
          </cell>
          <cell r="FY5">
            <v>32500</v>
          </cell>
          <cell r="FZ5">
            <v>32100</v>
          </cell>
          <cell r="GA5">
            <v>30800</v>
          </cell>
          <cell r="GB5">
            <v>29900</v>
          </cell>
          <cell r="GC5">
            <v>29100</v>
          </cell>
          <cell r="GD5">
            <v>28400</v>
          </cell>
          <cell r="GE5">
            <v>27800</v>
          </cell>
          <cell r="GF5">
            <v>27600</v>
          </cell>
          <cell r="GG5">
            <v>27900</v>
          </cell>
          <cell r="GH5">
            <v>28200</v>
          </cell>
          <cell r="GI5">
            <v>28400</v>
          </cell>
          <cell r="GJ5">
            <v>28400</v>
          </cell>
          <cell r="GK5">
            <v>28000</v>
          </cell>
          <cell r="GL5">
            <v>27200</v>
          </cell>
          <cell r="GM5">
            <v>26000</v>
          </cell>
          <cell r="GN5">
            <v>25900</v>
          </cell>
          <cell r="GO5">
            <v>26100</v>
          </cell>
          <cell r="GP5">
            <v>27200</v>
          </cell>
          <cell r="GQ5">
            <v>29700</v>
          </cell>
          <cell r="GR5">
            <v>30800</v>
          </cell>
          <cell r="GS5">
            <v>31900</v>
          </cell>
          <cell r="GT5">
            <v>31700</v>
          </cell>
          <cell r="GU5">
            <v>31800</v>
          </cell>
          <cell r="GV5">
            <v>31900</v>
          </cell>
          <cell r="GW5">
            <v>34500</v>
          </cell>
          <cell r="GX5">
            <v>36300</v>
          </cell>
          <cell r="GY5">
            <v>39800</v>
          </cell>
          <cell r="GZ5">
            <v>42700</v>
          </cell>
          <cell r="HA5">
            <v>43400</v>
          </cell>
          <cell r="HB5">
            <v>41400</v>
          </cell>
          <cell r="HC5">
            <v>41700</v>
          </cell>
          <cell r="HD5">
            <v>39000</v>
          </cell>
          <cell r="HE5">
            <v>42000</v>
          </cell>
          <cell r="HF5">
            <v>41900</v>
          </cell>
          <cell r="HG5">
            <v>43700</v>
          </cell>
          <cell r="HH5">
            <v>44900</v>
          </cell>
          <cell r="HI5">
            <v>46600</v>
          </cell>
          <cell r="HJ5">
            <v>48200</v>
          </cell>
          <cell r="HK5">
            <v>49800</v>
          </cell>
          <cell r="HL5">
            <v>51500</v>
          </cell>
          <cell r="HM5">
            <v>53200</v>
          </cell>
          <cell r="HN5">
            <v>55000</v>
          </cell>
          <cell r="HO5">
            <v>56900</v>
          </cell>
          <cell r="HP5">
            <v>58700</v>
          </cell>
          <cell r="HQ5">
            <v>60400</v>
          </cell>
          <cell r="HR5">
            <v>62100</v>
          </cell>
          <cell r="HS5">
            <v>63800</v>
          </cell>
          <cell r="HT5">
            <v>65400</v>
          </cell>
          <cell r="HU5">
            <v>66900</v>
          </cell>
          <cell r="HV5">
            <v>68500</v>
          </cell>
          <cell r="HW5">
            <v>70000</v>
          </cell>
          <cell r="HX5">
            <v>71600</v>
          </cell>
          <cell r="HY5">
            <v>73200</v>
          </cell>
          <cell r="HZ5">
            <v>74800</v>
          </cell>
          <cell r="IA5">
            <v>76400</v>
          </cell>
          <cell r="IB5">
            <v>78100</v>
          </cell>
          <cell r="IC5">
            <v>79900</v>
          </cell>
          <cell r="ID5">
            <v>81600</v>
          </cell>
          <cell r="IE5">
            <v>83400</v>
          </cell>
          <cell r="IF5">
            <v>85300</v>
          </cell>
          <cell r="IG5">
            <v>87200</v>
          </cell>
          <cell r="IH5">
            <v>89100</v>
          </cell>
        </row>
        <row r="6">
          <cell r="A6" t="str">
            <v>Angola</v>
          </cell>
          <cell r="B6">
            <v>618</v>
          </cell>
          <cell r="C6">
            <v>620</v>
          </cell>
          <cell r="D6">
            <v>623</v>
          </cell>
          <cell r="E6">
            <v>626</v>
          </cell>
          <cell r="F6">
            <v>628</v>
          </cell>
          <cell r="G6">
            <v>631</v>
          </cell>
          <cell r="H6">
            <v>634</v>
          </cell>
          <cell r="I6">
            <v>637</v>
          </cell>
          <cell r="J6">
            <v>640</v>
          </cell>
          <cell r="K6">
            <v>642</v>
          </cell>
          <cell r="L6">
            <v>645</v>
          </cell>
          <cell r="M6">
            <v>648</v>
          </cell>
          <cell r="N6">
            <v>651</v>
          </cell>
          <cell r="O6">
            <v>654</v>
          </cell>
          <cell r="P6">
            <v>657</v>
          </cell>
          <cell r="Q6">
            <v>660</v>
          </cell>
          <cell r="R6">
            <v>662</v>
          </cell>
          <cell r="S6">
            <v>665</v>
          </cell>
          <cell r="T6">
            <v>668</v>
          </cell>
          <cell r="U6">
            <v>671</v>
          </cell>
          <cell r="V6">
            <v>674</v>
          </cell>
          <cell r="W6">
            <v>677</v>
          </cell>
          <cell r="X6">
            <v>680</v>
          </cell>
          <cell r="Y6">
            <v>683</v>
          </cell>
          <cell r="Z6">
            <v>686</v>
          </cell>
          <cell r="AA6">
            <v>689</v>
          </cell>
          <cell r="AB6">
            <v>692</v>
          </cell>
          <cell r="AC6">
            <v>695</v>
          </cell>
          <cell r="AD6">
            <v>698</v>
          </cell>
          <cell r="AE6">
            <v>701</v>
          </cell>
          <cell r="AF6">
            <v>704</v>
          </cell>
          <cell r="AG6">
            <v>708</v>
          </cell>
          <cell r="AH6">
            <v>711</v>
          </cell>
          <cell r="AI6">
            <v>714</v>
          </cell>
          <cell r="AJ6">
            <v>717</v>
          </cell>
          <cell r="AK6">
            <v>720</v>
          </cell>
          <cell r="AL6">
            <v>723</v>
          </cell>
          <cell r="AM6">
            <v>726</v>
          </cell>
          <cell r="AN6">
            <v>730</v>
          </cell>
          <cell r="AO6">
            <v>733</v>
          </cell>
          <cell r="AP6">
            <v>736</v>
          </cell>
          <cell r="AQ6">
            <v>739</v>
          </cell>
          <cell r="AR6">
            <v>743</v>
          </cell>
          <cell r="AS6">
            <v>746</v>
          </cell>
          <cell r="AT6">
            <v>749</v>
          </cell>
          <cell r="AU6">
            <v>752</v>
          </cell>
          <cell r="AV6">
            <v>756</v>
          </cell>
          <cell r="AW6">
            <v>759</v>
          </cell>
          <cell r="AX6">
            <v>762</v>
          </cell>
          <cell r="AY6">
            <v>766</v>
          </cell>
          <cell r="AZ6">
            <v>769</v>
          </cell>
          <cell r="BA6">
            <v>773</v>
          </cell>
          <cell r="BB6">
            <v>776</v>
          </cell>
          <cell r="BC6">
            <v>779</v>
          </cell>
          <cell r="BD6">
            <v>783</v>
          </cell>
          <cell r="BE6">
            <v>786</v>
          </cell>
          <cell r="BF6">
            <v>790</v>
          </cell>
          <cell r="BG6">
            <v>793</v>
          </cell>
          <cell r="BH6">
            <v>797</v>
          </cell>
          <cell r="BI6">
            <v>800</v>
          </cell>
          <cell r="BJ6">
            <v>804</v>
          </cell>
          <cell r="BK6">
            <v>807</v>
          </cell>
          <cell r="BL6">
            <v>811</v>
          </cell>
          <cell r="BM6">
            <v>814</v>
          </cell>
          <cell r="BN6">
            <v>818</v>
          </cell>
          <cell r="BO6">
            <v>822</v>
          </cell>
          <cell r="BP6">
            <v>825</v>
          </cell>
          <cell r="BQ6">
            <v>829</v>
          </cell>
          <cell r="BR6">
            <v>832</v>
          </cell>
          <cell r="BS6">
            <v>836</v>
          </cell>
          <cell r="BT6">
            <v>840</v>
          </cell>
          <cell r="BU6">
            <v>844</v>
          </cell>
          <cell r="BV6">
            <v>847</v>
          </cell>
          <cell r="BW6">
            <v>851</v>
          </cell>
          <cell r="BX6">
            <v>855</v>
          </cell>
          <cell r="BY6">
            <v>858</v>
          </cell>
          <cell r="BZ6">
            <v>862</v>
          </cell>
          <cell r="CA6">
            <v>866</v>
          </cell>
          <cell r="CB6">
            <v>870</v>
          </cell>
          <cell r="CC6">
            <v>874</v>
          </cell>
          <cell r="CD6">
            <v>878</v>
          </cell>
          <cell r="CE6">
            <v>881</v>
          </cell>
          <cell r="CF6">
            <v>885</v>
          </cell>
          <cell r="CG6">
            <v>889</v>
          </cell>
          <cell r="CH6">
            <v>893</v>
          </cell>
          <cell r="CI6">
            <v>897</v>
          </cell>
          <cell r="CJ6">
            <v>901</v>
          </cell>
          <cell r="CK6">
            <v>905</v>
          </cell>
          <cell r="CL6">
            <v>909</v>
          </cell>
          <cell r="CM6">
            <v>913</v>
          </cell>
          <cell r="CN6">
            <v>917</v>
          </cell>
          <cell r="CO6">
            <v>921</v>
          </cell>
          <cell r="CP6">
            <v>925</v>
          </cell>
          <cell r="CQ6">
            <v>929</v>
          </cell>
          <cell r="CR6">
            <v>933</v>
          </cell>
          <cell r="CS6">
            <v>937</v>
          </cell>
          <cell r="CT6">
            <v>941</v>
          </cell>
          <cell r="CU6">
            <v>946</v>
          </cell>
          <cell r="CV6">
            <v>950</v>
          </cell>
          <cell r="CW6">
            <v>954</v>
          </cell>
          <cell r="CX6">
            <v>958</v>
          </cell>
          <cell r="CY6">
            <v>962</v>
          </cell>
          <cell r="CZ6">
            <v>967</v>
          </cell>
          <cell r="DA6">
            <v>971</v>
          </cell>
          <cell r="DB6">
            <v>975</v>
          </cell>
          <cell r="DC6">
            <v>979</v>
          </cell>
          <cell r="DD6">
            <v>984</v>
          </cell>
          <cell r="DE6">
            <v>988</v>
          </cell>
          <cell r="DF6">
            <v>992</v>
          </cell>
          <cell r="DG6">
            <v>997</v>
          </cell>
          <cell r="DH6">
            <v>1000</v>
          </cell>
          <cell r="DI6">
            <v>1010</v>
          </cell>
          <cell r="DJ6">
            <v>1010</v>
          </cell>
          <cell r="DK6">
            <v>1010</v>
          </cell>
          <cell r="DL6">
            <v>1050</v>
          </cell>
          <cell r="DM6">
            <v>1080</v>
          </cell>
          <cell r="DN6">
            <v>1110</v>
          </cell>
          <cell r="DO6">
            <v>1140</v>
          </cell>
          <cell r="DP6">
            <v>1170</v>
          </cell>
          <cell r="DQ6">
            <v>1210</v>
          </cell>
          <cell r="DR6">
            <v>1250</v>
          </cell>
          <cell r="DS6">
            <v>1290</v>
          </cell>
          <cell r="DT6">
            <v>1330</v>
          </cell>
          <cell r="DU6">
            <v>1370</v>
          </cell>
          <cell r="DV6">
            <v>1410</v>
          </cell>
          <cell r="DW6">
            <v>1460</v>
          </cell>
          <cell r="DX6">
            <v>1500</v>
          </cell>
          <cell r="DY6">
            <v>1550</v>
          </cell>
          <cell r="DZ6">
            <v>1600</v>
          </cell>
          <cell r="EA6">
            <v>1650</v>
          </cell>
          <cell r="EB6">
            <v>1700</v>
          </cell>
          <cell r="EC6">
            <v>1760</v>
          </cell>
          <cell r="ED6">
            <v>1810</v>
          </cell>
          <cell r="EE6">
            <v>1870</v>
          </cell>
          <cell r="EF6">
            <v>1930</v>
          </cell>
          <cell r="EG6">
            <v>1990</v>
          </cell>
          <cell r="EH6">
            <v>2060</v>
          </cell>
          <cell r="EI6">
            <v>2120</v>
          </cell>
          <cell r="EJ6">
            <v>2190</v>
          </cell>
          <cell r="EK6">
            <v>2260</v>
          </cell>
          <cell r="EL6">
            <v>2330</v>
          </cell>
          <cell r="EM6">
            <v>2400</v>
          </cell>
          <cell r="EN6">
            <v>2480</v>
          </cell>
          <cell r="EO6">
            <v>2560</v>
          </cell>
          <cell r="EP6">
            <v>2640</v>
          </cell>
          <cell r="EQ6">
            <v>2720</v>
          </cell>
          <cell r="ER6">
            <v>2810</v>
          </cell>
          <cell r="ES6">
            <v>2900</v>
          </cell>
          <cell r="ET6">
            <v>2990</v>
          </cell>
          <cell r="EU6">
            <v>3080</v>
          </cell>
          <cell r="EV6">
            <v>3180</v>
          </cell>
          <cell r="EW6">
            <v>3260</v>
          </cell>
          <cell r="EX6">
            <v>3340</v>
          </cell>
          <cell r="EY6">
            <v>3420</v>
          </cell>
          <cell r="EZ6">
            <v>3290</v>
          </cell>
          <cell r="FA6">
            <v>3510</v>
          </cell>
          <cell r="FB6">
            <v>3400</v>
          </cell>
          <cell r="FC6">
            <v>3670</v>
          </cell>
          <cell r="FD6">
            <v>3810</v>
          </cell>
          <cell r="FE6">
            <v>3770</v>
          </cell>
          <cell r="FF6">
            <v>3860</v>
          </cell>
          <cell r="FG6">
            <v>4310</v>
          </cell>
          <cell r="FH6">
            <v>4130</v>
          </cell>
          <cell r="FI6">
            <v>4280</v>
          </cell>
          <cell r="FJ6">
            <v>4690</v>
          </cell>
          <cell r="FK6">
            <v>4960</v>
          </cell>
          <cell r="FL6">
            <v>5170</v>
          </cell>
          <cell r="FM6">
            <v>5390</v>
          </cell>
          <cell r="FN6">
            <v>5230</v>
          </cell>
          <cell r="FO6">
            <v>5300</v>
          </cell>
          <cell r="FP6">
            <v>5550</v>
          </cell>
          <cell r="FQ6">
            <v>5780</v>
          </cell>
          <cell r="FR6">
            <v>5670</v>
          </cell>
          <cell r="FS6">
            <v>6000</v>
          </cell>
          <cell r="FT6">
            <v>6060</v>
          </cell>
          <cell r="FU6">
            <v>5620</v>
          </cell>
          <cell r="FV6">
            <v>5200</v>
          </cell>
          <cell r="FW6">
            <v>5110</v>
          </cell>
          <cell r="FX6">
            <v>4720</v>
          </cell>
          <cell r="FY6">
            <v>4610</v>
          </cell>
          <cell r="FZ6">
            <v>4590</v>
          </cell>
          <cell r="GA6">
            <v>4250</v>
          </cell>
          <cell r="GB6">
            <v>4110</v>
          </cell>
          <cell r="GC6">
            <v>4140</v>
          </cell>
          <cell r="GD6">
            <v>4240</v>
          </cell>
          <cell r="GE6">
            <v>4260</v>
          </cell>
          <cell r="GF6">
            <v>4290</v>
          </cell>
          <cell r="GG6">
            <v>4480</v>
          </cell>
          <cell r="GH6">
            <v>4620</v>
          </cell>
          <cell r="GI6">
            <v>4530</v>
          </cell>
          <cell r="GJ6">
            <v>4390</v>
          </cell>
          <cell r="GK6">
            <v>4210</v>
          </cell>
          <cell r="GL6">
            <v>3790</v>
          </cell>
          <cell r="GM6">
            <v>2760</v>
          </cell>
          <cell r="GN6">
            <v>2770</v>
          </cell>
          <cell r="GO6">
            <v>2970</v>
          </cell>
          <cell r="GP6">
            <v>3210</v>
          </cell>
          <cell r="GQ6">
            <v>3370</v>
          </cell>
          <cell r="GR6">
            <v>3500</v>
          </cell>
          <cell r="GS6">
            <v>3510</v>
          </cell>
          <cell r="GT6">
            <v>3510</v>
          </cell>
          <cell r="GU6">
            <v>3540</v>
          </cell>
          <cell r="GV6">
            <v>3180</v>
          </cell>
          <cell r="GW6">
            <v>3240</v>
          </cell>
          <cell r="GX6">
            <v>3460</v>
          </cell>
          <cell r="GY6">
            <v>3950</v>
          </cell>
          <cell r="GZ6">
            <v>4600</v>
          </cell>
          <cell r="HA6">
            <v>5440</v>
          </cell>
          <cell r="HB6">
            <v>5980</v>
          </cell>
          <cell r="HC6">
            <v>5910</v>
          </cell>
          <cell r="HD6">
            <v>5900</v>
          </cell>
          <cell r="HE6">
            <v>5910</v>
          </cell>
          <cell r="HF6">
            <v>6000</v>
          </cell>
          <cell r="HG6">
            <v>6190</v>
          </cell>
          <cell r="HH6">
            <v>6260</v>
          </cell>
          <cell r="HI6">
            <v>6230</v>
          </cell>
          <cell r="HJ6">
            <v>6030</v>
          </cell>
          <cell r="HK6">
            <v>5940</v>
          </cell>
          <cell r="HL6">
            <v>5850</v>
          </cell>
          <cell r="HM6">
            <v>5760</v>
          </cell>
          <cell r="HN6">
            <v>5670</v>
          </cell>
          <cell r="HO6">
            <v>5600</v>
          </cell>
          <cell r="HP6">
            <v>5550</v>
          </cell>
          <cell r="HQ6">
            <v>5530</v>
          </cell>
          <cell r="HR6">
            <v>5550</v>
          </cell>
          <cell r="HS6">
            <v>5600</v>
          </cell>
          <cell r="HT6">
            <v>5670</v>
          </cell>
          <cell r="HU6">
            <v>5770</v>
          </cell>
          <cell r="HV6">
            <v>5880</v>
          </cell>
          <cell r="HW6">
            <v>6010</v>
          </cell>
          <cell r="HX6">
            <v>6140</v>
          </cell>
          <cell r="HY6">
            <v>6270</v>
          </cell>
          <cell r="HZ6">
            <v>6410</v>
          </cell>
          <cell r="IA6">
            <v>6550</v>
          </cell>
          <cell r="IB6">
            <v>6700</v>
          </cell>
          <cell r="IC6">
            <v>6850</v>
          </cell>
          <cell r="ID6">
            <v>7000</v>
          </cell>
          <cell r="IE6">
            <v>7150</v>
          </cell>
          <cell r="IF6">
            <v>7310</v>
          </cell>
          <cell r="IG6">
            <v>7470</v>
          </cell>
          <cell r="IH6">
            <v>7640</v>
          </cell>
        </row>
        <row r="7">
          <cell r="A7" t="str">
            <v>Antigua and Barbuda</v>
          </cell>
          <cell r="B7">
            <v>757</v>
          </cell>
          <cell r="C7">
            <v>757</v>
          </cell>
          <cell r="D7">
            <v>757</v>
          </cell>
          <cell r="E7">
            <v>757</v>
          </cell>
          <cell r="F7">
            <v>757</v>
          </cell>
          <cell r="G7">
            <v>757</v>
          </cell>
          <cell r="H7">
            <v>757</v>
          </cell>
          <cell r="I7">
            <v>758</v>
          </cell>
          <cell r="J7">
            <v>758</v>
          </cell>
          <cell r="K7">
            <v>758</v>
          </cell>
          <cell r="L7">
            <v>758</v>
          </cell>
          <cell r="M7">
            <v>758</v>
          </cell>
          <cell r="N7">
            <v>758</v>
          </cell>
          <cell r="O7">
            <v>758</v>
          </cell>
          <cell r="P7">
            <v>758</v>
          </cell>
          <cell r="Q7">
            <v>758</v>
          </cell>
          <cell r="R7">
            <v>759</v>
          </cell>
          <cell r="S7">
            <v>759</v>
          </cell>
          <cell r="T7">
            <v>759</v>
          </cell>
          <cell r="U7">
            <v>759</v>
          </cell>
          <cell r="V7">
            <v>759</v>
          </cell>
          <cell r="W7">
            <v>764</v>
          </cell>
          <cell r="X7">
            <v>769</v>
          </cell>
          <cell r="Y7">
            <v>775</v>
          </cell>
          <cell r="Z7">
            <v>780</v>
          </cell>
          <cell r="AA7">
            <v>785</v>
          </cell>
          <cell r="AB7">
            <v>790</v>
          </cell>
          <cell r="AC7">
            <v>796</v>
          </cell>
          <cell r="AD7">
            <v>801</v>
          </cell>
          <cell r="AE7">
            <v>806</v>
          </cell>
          <cell r="AF7">
            <v>812</v>
          </cell>
          <cell r="AG7">
            <v>817</v>
          </cell>
          <cell r="AH7">
            <v>823</v>
          </cell>
          <cell r="AI7">
            <v>828</v>
          </cell>
          <cell r="AJ7">
            <v>834</v>
          </cell>
          <cell r="AK7">
            <v>840</v>
          </cell>
          <cell r="AL7">
            <v>845</v>
          </cell>
          <cell r="AM7">
            <v>851</v>
          </cell>
          <cell r="AN7">
            <v>857</v>
          </cell>
          <cell r="AO7">
            <v>863</v>
          </cell>
          <cell r="AP7">
            <v>868</v>
          </cell>
          <cell r="AQ7">
            <v>874</v>
          </cell>
          <cell r="AR7">
            <v>880</v>
          </cell>
          <cell r="AS7">
            <v>886</v>
          </cell>
          <cell r="AT7">
            <v>892</v>
          </cell>
          <cell r="AU7">
            <v>898</v>
          </cell>
          <cell r="AV7">
            <v>904</v>
          </cell>
          <cell r="AW7">
            <v>910</v>
          </cell>
          <cell r="AX7">
            <v>917</v>
          </cell>
          <cell r="AY7">
            <v>923</v>
          </cell>
          <cell r="AZ7">
            <v>929</v>
          </cell>
          <cell r="BA7">
            <v>935</v>
          </cell>
          <cell r="BB7">
            <v>942</v>
          </cell>
          <cell r="BC7">
            <v>948</v>
          </cell>
          <cell r="BD7">
            <v>954</v>
          </cell>
          <cell r="BE7">
            <v>961</v>
          </cell>
          <cell r="BF7">
            <v>967</v>
          </cell>
          <cell r="BG7">
            <v>974</v>
          </cell>
          <cell r="BH7">
            <v>980</v>
          </cell>
          <cell r="BI7">
            <v>987</v>
          </cell>
          <cell r="BJ7">
            <v>994</v>
          </cell>
          <cell r="BK7">
            <v>1000</v>
          </cell>
          <cell r="BL7">
            <v>1010</v>
          </cell>
          <cell r="BM7">
            <v>1010</v>
          </cell>
          <cell r="BN7">
            <v>1020</v>
          </cell>
          <cell r="BO7">
            <v>1030</v>
          </cell>
          <cell r="BP7">
            <v>1040</v>
          </cell>
          <cell r="BQ7">
            <v>1040</v>
          </cell>
          <cell r="BR7">
            <v>1050</v>
          </cell>
          <cell r="BS7">
            <v>1060</v>
          </cell>
          <cell r="BT7">
            <v>1060</v>
          </cell>
          <cell r="BU7">
            <v>1070</v>
          </cell>
          <cell r="BV7">
            <v>1080</v>
          </cell>
          <cell r="BW7">
            <v>1090</v>
          </cell>
          <cell r="BX7">
            <v>1090</v>
          </cell>
          <cell r="BY7">
            <v>1100</v>
          </cell>
          <cell r="BZ7">
            <v>1110</v>
          </cell>
          <cell r="CA7">
            <v>1110</v>
          </cell>
          <cell r="CB7">
            <v>1120</v>
          </cell>
          <cell r="CC7">
            <v>1130</v>
          </cell>
          <cell r="CD7">
            <v>1140</v>
          </cell>
          <cell r="CE7">
            <v>1150</v>
          </cell>
          <cell r="CF7">
            <v>1150</v>
          </cell>
          <cell r="CG7">
            <v>1160</v>
          </cell>
          <cell r="CH7">
            <v>1170</v>
          </cell>
          <cell r="CI7">
            <v>1180</v>
          </cell>
          <cell r="CJ7">
            <v>1180</v>
          </cell>
          <cell r="CK7">
            <v>1190</v>
          </cell>
          <cell r="CL7">
            <v>1200</v>
          </cell>
          <cell r="CM7">
            <v>1210</v>
          </cell>
          <cell r="CN7">
            <v>1220</v>
          </cell>
          <cell r="CO7">
            <v>1220</v>
          </cell>
          <cell r="CP7">
            <v>1230</v>
          </cell>
          <cell r="CQ7">
            <v>1240</v>
          </cell>
          <cell r="CR7">
            <v>1250</v>
          </cell>
          <cell r="CS7">
            <v>1260</v>
          </cell>
          <cell r="CT7">
            <v>1270</v>
          </cell>
          <cell r="CU7">
            <v>1280</v>
          </cell>
          <cell r="CV7">
            <v>1280</v>
          </cell>
          <cell r="CW7">
            <v>1290</v>
          </cell>
          <cell r="CX7">
            <v>1300</v>
          </cell>
          <cell r="CY7">
            <v>1310</v>
          </cell>
          <cell r="CZ7">
            <v>1320</v>
          </cell>
          <cell r="DA7">
            <v>1330</v>
          </cell>
          <cell r="DB7">
            <v>1340</v>
          </cell>
          <cell r="DC7">
            <v>1350</v>
          </cell>
          <cell r="DD7">
            <v>1360</v>
          </cell>
          <cell r="DE7">
            <v>1360</v>
          </cell>
          <cell r="DF7">
            <v>1370</v>
          </cell>
          <cell r="DG7">
            <v>1380</v>
          </cell>
          <cell r="DH7">
            <v>1390</v>
          </cell>
          <cell r="DI7">
            <v>1400</v>
          </cell>
          <cell r="DJ7">
            <v>1410</v>
          </cell>
          <cell r="DK7">
            <v>1420</v>
          </cell>
          <cell r="DL7">
            <v>1460</v>
          </cell>
          <cell r="DM7">
            <v>1490</v>
          </cell>
          <cell r="DN7">
            <v>1530</v>
          </cell>
          <cell r="DO7">
            <v>1570</v>
          </cell>
          <cell r="DP7">
            <v>1600</v>
          </cell>
          <cell r="DQ7">
            <v>1640</v>
          </cell>
          <cell r="DR7">
            <v>1680</v>
          </cell>
          <cell r="DS7">
            <v>1730</v>
          </cell>
          <cell r="DT7">
            <v>1770</v>
          </cell>
          <cell r="DU7">
            <v>1810</v>
          </cell>
          <cell r="DV7">
            <v>1860</v>
          </cell>
          <cell r="DW7">
            <v>1900</v>
          </cell>
          <cell r="DX7">
            <v>1950</v>
          </cell>
          <cell r="DY7">
            <v>2000</v>
          </cell>
          <cell r="DZ7">
            <v>2040</v>
          </cell>
          <cell r="EA7">
            <v>2090</v>
          </cell>
          <cell r="EB7">
            <v>2150</v>
          </cell>
          <cell r="EC7">
            <v>2200</v>
          </cell>
          <cell r="ED7">
            <v>2250</v>
          </cell>
          <cell r="EE7">
            <v>2310</v>
          </cell>
          <cell r="EF7">
            <v>2360</v>
          </cell>
          <cell r="EG7">
            <v>2420</v>
          </cell>
          <cell r="EH7">
            <v>2480</v>
          </cell>
          <cell r="EI7">
            <v>2540</v>
          </cell>
          <cell r="EJ7">
            <v>2600</v>
          </cell>
          <cell r="EK7">
            <v>2670</v>
          </cell>
          <cell r="EL7">
            <v>2730</v>
          </cell>
          <cell r="EM7">
            <v>2800</v>
          </cell>
          <cell r="EN7">
            <v>2870</v>
          </cell>
          <cell r="EO7">
            <v>2940</v>
          </cell>
          <cell r="EP7">
            <v>3010</v>
          </cell>
          <cell r="EQ7">
            <v>3080</v>
          </cell>
          <cell r="ER7">
            <v>3160</v>
          </cell>
          <cell r="ES7">
            <v>3230</v>
          </cell>
          <cell r="ET7">
            <v>3310</v>
          </cell>
          <cell r="EU7">
            <v>3390</v>
          </cell>
          <cell r="EV7">
            <v>3470</v>
          </cell>
          <cell r="EW7">
            <v>3560</v>
          </cell>
          <cell r="EX7">
            <v>3650</v>
          </cell>
          <cell r="EY7">
            <v>3730</v>
          </cell>
          <cell r="EZ7">
            <v>3830</v>
          </cell>
          <cell r="FA7">
            <v>3920</v>
          </cell>
          <cell r="FB7">
            <v>4010</v>
          </cell>
          <cell r="FC7">
            <v>4110</v>
          </cell>
          <cell r="FD7">
            <v>4210</v>
          </cell>
          <cell r="FE7">
            <v>4310</v>
          </cell>
          <cell r="FF7">
            <v>4420</v>
          </cell>
          <cell r="FG7">
            <v>4530</v>
          </cell>
          <cell r="FH7">
            <v>4640</v>
          </cell>
          <cell r="FI7">
            <v>4750</v>
          </cell>
          <cell r="FJ7">
            <v>4870</v>
          </cell>
          <cell r="FK7">
            <v>4980</v>
          </cell>
          <cell r="FL7">
            <v>5100</v>
          </cell>
          <cell r="FM7">
            <v>5230</v>
          </cell>
          <cell r="FN7">
            <v>5360</v>
          </cell>
          <cell r="FO7">
            <v>5490</v>
          </cell>
          <cell r="FP7">
            <v>5620</v>
          </cell>
          <cell r="FQ7">
            <v>5890</v>
          </cell>
          <cell r="FR7">
            <v>6160</v>
          </cell>
          <cell r="FS7">
            <v>6540</v>
          </cell>
          <cell r="FT7">
            <v>6650</v>
          </cell>
          <cell r="FU7">
            <v>6230</v>
          </cell>
          <cell r="FV7">
            <v>5670</v>
          </cell>
          <cell r="FW7">
            <v>6140</v>
          </cell>
          <cell r="FX7">
            <v>6440</v>
          </cell>
          <cell r="FY7">
            <v>7250</v>
          </cell>
          <cell r="FZ7">
            <v>7850</v>
          </cell>
          <cell r="GA7">
            <v>8350</v>
          </cell>
          <cell r="GB7">
            <v>8470</v>
          </cell>
          <cell r="GC7">
            <v>9150</v>
          </cell>
          <cell r="GD7">
            <v>9960</v>
          </cell>
          <cell r="GE7">
            <v>10900</v>
          </cell>
          <cell r="GF7">
            <v>12100</v>
          </cell>
          <cell r="GG7">
            <v>13400</v>
          </cell>
          <cell r="GH7">
            <v>14800</v>
          </cell>
          <cell r="GI7">
            <v>15900</v>
          </cell>
          <cell r="GJ7">
            <v>16400</v>
          </cell>
          <cell r="GK7">
            <v>16600</v>
          </cell>
          <cell r="GL7">
            <v>16500</v>
          </cell>
          <cell r="GM7">
            <v>17000</v>
          </cell>
          <cell r="GN7">
            <v>17700</v>
          </cell>
          <cell r="GO7">
            <v>16500</v>
          </cell>
          <cell r="GP7">
            <v>17100</v>
          </cell>
          <cell r="GQ7">
            <v>17500</v>
          </cell>
          <cell r="GR7">
            <v>17900</v>
          </cell>
          <cell r="GS7">
            <v>18100</v>
          </cell>
          <cell r="GT7">
            <v>18800</v>
          </cell>
          <cell r="GU7">
            <v>17500</v>
          </cell>
          <cell r="GV7">
            <v>17500</v>
          </cell>
          <cell r="GW7">
            <v>18300</v>
          </cell>
          <cell r="GX7">
            <v>19200</v>
          </cell>
          <cell r="GY7">
            <v>20100</v>
          </cell>
          <cell r="GZ7">
            <v>22500</v>
          </cell>
          <cell r="HA7">
            <v>24200</v>
          </cell>
          <cell r="HB7">
            <v>24000</v>
          </cell>
          <cell r="HC7">
            <v>20800</v>
          </cell>
          <cell r="HD7">
            <v>19100</v>
          </cell>
          <cell r="HE7">
            <v>18600</v>
          </cell>
          <cell r="HF7">
            <v>19100</v>
          </cell>
          <cell r="HG7">
            <v>18900</v>
          </cell>
          <cell r="HH7">
            <v>19500</v>
          </cell>
          <cell r="HI7">
            <v>20100</v>
          </cell>
          <cell r="HJ7">
            <v>20800</v>
          </cell>
          <cell r="HK7">
            <v>20900</v>
          </cell>
          <cell r="HL7">
            <v>21000</v>
          </cell>
          <cell r="HM7">
            <v>21200</v>
          </cell>
          <cell r="HN7">
            <v>21300</v>
          </cell>
          <cell r="HO7">
            <v>21500</v>
          </cell>
          <cell r="HP7">
            <v>21700</v>
          </cell>
          <cell r="HQ7">
            <v>22000</v>
          </cell>
          <cell r="HR7">
            <v>22300</v>
          </cell>
          <cell r="HS7">
            <v>22700</v>
          </cell>
          <cell r="HT7">
            <v>23100</v>
          </cell>
          <cell r="HU7">
            <v>23600</v>
          </cell>
          <cell r="HV7">
            <v>24100</v>
          </cell>
          <cell r="HW7">
            <v>24600</v>
          </cell>
          <cell r="HX7">
            <v>25100</v>
          </cell>
          <cell r="HY7">
            <v>25700</v>
          </cell>
          <cell r="HZ7">
            <v>26200</v>
          </cell>
          <cell r="IA7">
            <v>26800</v>
          </cell>
          <cell r="IB7">
            <v>27400</v>
          </cell>
          <cell r="IC7">
            <v>28000</v>
          </cell>
          <cell r="ID7">
            <v>28600</v>
          </cell>
          <cell r="IE7">
            <v>29300</v>
          </cell>
          <cell r="IF7">
            <v>29900</v>
          </cell>
          <cell r="IG7">
            <v>30600</v>
          </cell>
          <cell r="IH7">
            <v>31300</v>
          </cell>
        </row>
        <row r="8">
          <cell r="A8" t="str">
            <v>Argentina</v>
          </cell>
          <cell r="B8">
            <v>1510</v>
          </cell>
          <cell r="C8">
            <v>1510</v>
          </cell>
          <cell r="D8">
            <v>1510</v>
          </cell>
          <cell r="E8">
            <v>1510</v>
          </cell>
          <cell r="F8">
            <v>1510</v>
          </cell>
          <cell r="G8">
            <v>1510</v>
          </cell>
          <cell r="H8">
            <v>1510</v>
          </cell>
          <cell r="I8">
            <v>1510</v>
          </cell>
          <cell r="J8">
            <v>1510</v>
          </cell>
          <cell r="K8">
            <v>1510</v>
          </cell>
          <cell r="L8">
            <v>1510</v>
          </cell>
          <cell r="M8">
            <v>1510</v>
          </cell>
          <cell r="N8">
            <v>1510</v>
          </cell>
          <cell r="O8">
            <v>1510</v>
          </cell>
          <cell r="P8">
            <v>1510</v>
          </cell>
          <cell r="Q8">
            <v>1510</v>
          </cell>
          <cell r="R8">
            <v>1510</v>
          </cell>
          <cell r="S8">
            <v>1510</v>
          </cell>
          <cell r="T8">
            <v>1510</v>
          </cell>
          <cell r="U8">
            <v>1510</v>
          </cell>
          <cell r="V8">
            <v>1510</v>
          </cell>
          <cell r="W8">
            <v>1530</v>
          </cell>
          <cell r="X8">
            <v>1560</v>
          </cell>
          <cell r="Y8">
            <v>1580</v>
          </cell>
          <cell r="Z8">
            <v>1600</v>
          </cell>
          <cell r="AA8">
            <v>1620</v>
          </cell>
          <cell r="AB8">
            <v>1650</v>
          </cell>
          <cell r="AC8">
            <v>1670</v>
          </cell>
          <cell r="AD8">
            <v>1690</v>
          </cell>
          <cell r="AE8">
            <v>1720</v>
          </cell>
          <cell r="AF8">
            <v>1740</v>
          </cell>
          <cell r="AG8">
            <v>1770</v>
          </cell>
          <cell r="AH8">
            <v>1790</v>
          </cell>
          <cell r="AI8">
            <v>1820</v>
          </cell>
          <cell r="AJ8">
            <v>1840</v>
          </cell>
          <cell r="AK8">
            <v>1870</v>
          </cell>
          <cell r="AL8">
            <v>1900</v>
          </cell>
          <cell r="AM8">
            <v>1920</v>
          </cell>
          <cell r="AN8">
            <v>1950</v>
          </cell>
          <cell r="AO8">
            <v>1980</v>
          </cell>
          <cell r="AP8">
            <v>2010</v>
          </cell>
          <cell r="AQ8">
            <v>2040</v>
          </cell>
          <cell r="AR8">
            <v>2060</v>
          </cell>
          <cell r="AS8">
            <v>2090</v>
          </cell>
          <cell r="AT8">
            <v>2120</v>
          </cell>
          <cell r="AU8">
            <v>2150</v>
          </cell>
          <cell r="AV8">
            <v>2190</v>
          </cell>
          <cell r="AW8">
            <v>2220</v>
          </cell>
          <cell r="AX8">
            <v>2250</v>
          </cell>
          <cell r="AY8">
            <v>2280</v>
          </cell>
          <cell r="AZ8">
            <v>2310</v>
          </cell>
          <cell r="BA8">
            <v>2350</v>
          </cell>
          <cell r="BB8">
            <v>2380</v>
          </cell>
          <cell r="BC8">
            <v>2410</v>
          </cell>
          <cell r="BD8">
            <v>2450</v>
          </cell>
          <cell r="BE8">
            <v>2480</v>
          </cell>
          <cell r="BF8">
            <v>2520</v>
          </cell>
          <cell r="BG8">
            <v>2550</v>
          </cell>
          <cell r="BH8">
            <v>2590</v>
          </cell>
          <cell r="BI8">
            <v>2630</v>
          </cell>
          <cell r="BJ8">
            <v>2660</v>
          </cell>
          <cell r="BK8">
            <v>2700</v>
          </cell>
          <cell r="BL8">
            <v>2740</v>
          </cell>
          <cell r="BM8">
            <v>2780</v>
          </cell>
          <cell r="BN8">
            <v>2820</v>
          </cell>
          <cell r="BO8">
            <v>2860</v>
          </cell>
          <cell r="BP8">
            <v>2900</v>
          </cell>
          <cell r="BQ8">
            <v>2940</v>
          </cell>
          <cell r="BR8">
            <v>2980</v>
          </cell>
          <cell r="BS8">
            <v>3030</v>
          </cell>
          <cell r="BT8">
            <v>3070</v>
          </cell>
          <cell r="BU8">
            <v>3110</v>
          </cell>
          <cell r="BV8">
            <v>3160</v>
          </cell>
          <cell r="BW8">
            <v>3200</v>
          </cell>
          <cell r="BX8">
            <v>3250</v>
          </cell>
          <cell r="BY8">
            <v>3300</v>
          </cell>
          <cell r="BZ8">
            <v>3270</v>
          </cell>
          <cell r="CA8">
            <v>3500</v>
          </cell>
          <cell r="CB8">
            <v>3220</v>
          </cell>
          <cell r="CC8">
            <v>3260</v>
          </cell>
          <cell r="CD8">
            <v>3100</v>
          </cell>
          <cell r="CE8">
            <v>3050</v>
          </cell>
          <cell r="CF8">
            <v>3750</v>
          </cell>
          <cell r="CG8">
            <v>4080</v>
          </cell>
          <cell r="CH8">
            <v>4250</v>
          </cell>
          <cell r="CI8">
            <v>4850</v>
          </cell>
          <cell r="CJ8">
            <v>4720</v>
          </cell>
          <cell r="CK8">
            <v>4890</v>
          </cell>
          <cell r="CL8">
            <v>5530</v>
          </cell>
          <cell r="CM8">
            <v>5890</v>
          </cell>
          <cell r="CN8">
            <v>5230</v>
          </cell>
          <cell r="CO8">
            <v>4780</v>
          </cell>
          <cell r="CP8">
            <v>5570</v>
          </cell>
          <cell r="CQ8">
            <v>5730</v>
          </cell>
          <cell r="CR8">
            <v>6420</v>
          </cell>
          <cell r="CS8">
            <v>6920</v>
          </cell>
          <cell r="CT8">
            <v>7450</v>
          </cell>
          <cell r="CU8">
            <v>5820</v>
          </cell>
          <cell r="CV8">
            <v>6140</v>
          </cell>
          <cell r="CW8">
            <v>7040</v>
          </cell>
          <cell r="CX8">
            <v>6000</v>
          </cell>
          <cell r="CY8">
            <v>6340</v>
          </cell>
          <cell r="CZ8">
            <v>6030</v>
          </cell>
          <cell r="DA8">
            <v>6720</v>
          </cell>
          <cell r="DB8">
            <v>7250</v>
          </cell>
          <cell r="DC8">
            <v>8010</v>
          </cell>
          <cell r="DD8">
            <v>8040</v>
          </cell>
          <cell r="DE8">
            <v>7840</v>
          </cell>
          <cell r="DF8">
            <v>8250</v>
          </cell>
          <cell r="DG8">
            <v>8270</v>
          </cell>
          <cell r="DH8">
            <v>8490</v>
          </cell>
          <cell r="DI8">
            <v>8250</v>
          </cell>
          <cell r="DJ8">
            <v>8540</v>
          </cell>
          <cell r="DK8">
            <v>8230</v>
          </cell>
          <cell r="DL8">
            <v>7000</v>
          </cell>
          <cell r="DM8">
            <v>6710</v>
          </cell>
          <cell r="DN8">
            <v>6360</v>
          </cell>
          <cell r="DO8">
            <v>5700</v>
          </cell>
          <cell r="DP8">
            <v>6600</v>
          </cell>
          <cell r="DQ8">
            <v>6680</v>
          </cell>
          <cell r="DR8">
            <v>7000</v>
          </cell>
          <cell r="DS8">
            <v>6900</v>
          </cell>
          <cell r="DT8">
            <v>7180</v>
          </cell>
          <cell r="DU8">
            <v>7680</v>
          </cell>
          <cell r="DV8">
            <v>7970</v>
          </cell>
          <cell r="DW8">
            <v>7630</v>
          </cell>
          <cell r="DX8">
            <v>7720</v>
          </cell>
          <cell r="DY8">
            <v>7990</v>
          </cell>
          <cell r="DZ8">
            <v>8190</v>
          </cell>
          <cell r="EA8">
            <v>8280</v>
          </cell>
          <cell r="EB8">
            <v>7650</v>
          </cell>
          <cell r="EC8">
            <v>6920</v>
          </cell>
          <cell r="ED8">
            <v>6510</v>
          </cell>
          <cell r="EE8">
            <v>6640</v>
          </cell>
          <cell r="EF8">
            <v>6990</v>
          </cell>
          <cell r="EG8">
            <v>7110</v>
          </cell>
          <cell r="EH8">
            <v>7010</v>
          </cell>
          <cell r="EI8">
            <v>7360</v>
          </cell>
          <cell r="EJ8">
            <v>7220</v>
          </cell>
          <cell r="EK8">
            <v>7330</v>
          </cell>
          <cell r="EL8">
            <v>7290</v>
          </cell>
          <cell r="EM8">
            <v>7510</v>
          </cell>
          <cell r="EN8">
            <v>7430</v>
          </cell>
          <cell r="EO8">
            <v>7220</v>
          </cell>
          <cell r="EP8">
            <v>7880</v>
          </cell>
          <cell r="EQ8">
            <v>7460</v>
          </cell>
          <cell r="ER8">
            <v>7920</v>
          </cell>
          <cell r="ES8">
            <v>8570</v>
          </cell>
          <cell r="ET8">
            <v>8800</v>
          </cell>
          <cell r="EU8">
            <v>8450</v>
          </cell>
          <cell r="EV8">
            <v>8320</v>
          </cell>
          <cell r="EW8">
            <v>8430</v>
          </cell>
          <cell r="EX8">
            <v>7800</v>
          </cell>
          <cell r="EY8">
            <v>8030</v>
          </cell>
          <cell r="EZ8">
            <v>8180</v>
          </cell>
          <cell r="FA8">
            <v>8580</v>
          </cell>
          <cell r="FB8">
            <v>8640</v>
          </cell>
          <cell r="FC8">
            <v>8910</v>
          </cell>
          <cell r="FD8">
            <v>9280</v>
          </cell>
          <cell r="FE8">
            <v>8510</v>
          </cell>
          <cell r="FF8">
            <v>9030</v>
          </cell>
          <cell r="FG8">
            <v>9510</v>
          </cell>
          <cell r="FH8">
            <v>9190</v>
          </cell>
          <cell r="FI8">
            <v>8820</v>
          </cell>
          <cell r="FJ8">
            <v>9590</v>
          </cell>
          <cell r="FK8">
            <v>10300</v>
          </cell>
          <cell r="FL8">
            <v>10200</v>
          </cell>
          <cell r="FM8">
            <v>10400</v>
          </cell>
          <cell r="FN8">
            <v>10700</v>
          </cell>
          <cell r="FO8">
            <v>11400</v>
          </cell>
          <cell r="FP8">
            <v>11900</v>
          </cell>
          <cell r="FQ8">
            <v>12200</v>
          </cell>
          <cell r="FR8">
            <v>12200</v>
          </cell>
          <cell r="FS8">
            <v>12500</v>
          </cell>
          <cell r="FT8">
            <v>13000</v>
          </cell>
          <cell r="FU8">
            <v>12800</v>
          </cell>
          <cell r="FV8">
            <v>12600</v>
          </cell>
          <cell r="FW8">
            <v>13300</v>
          </cell>
          <cell r="FX8">
            <v>12700</v>
          </cell>
          <cell r="FY8">
            <v>13500</v>
          </cell>
          <cell r="FZ8">
            <v>13500</v>
          </cell>
          <cell r="GA8">
            <v>12600</v>
          </cell>
          <cell r="GB8">
            <v>12100</v>
          </cell>
          <cell r="GC8">
            <v>12400</v>
          </cell>
          <cell r="GD8">
            <v>12600</v>
          </cell>
          <cell r="GE8">
            <v>11600</v>
          </cell>
          <cell r="GF8">
            <v>12300</v>
          </cell>
          <cell r="GG8">
            <v>12500</v>
          </cell>
          <cell r="GH8">
            <v>12100</v>
          </cell>
          <cell r="GI8">
            <v>11100</v>
          </cell>
          <cell r="GJ8">
            <v>10800</v>
          </cell>
          <cell r="GK8">
            <v>12000</v>
          </cell>
          <cell r="GL8">
            <v>13300</v>
          </cell>
          <cell r="GM8">
            <v>13900</v>
          </cell>
          <cell r="GN8">
            <v>14500</v>
          </cell>
          <cell r="GO8">
            <v>13900</v>
          </cell>
          <cell r="GP8">
            <v>14500</v>
          </cell>
          <cell r="GQ8">
            <v>15500</v>
          </cell>
          <cell r="GR8">
            <v>15900</v>
          </cell>
          <cell r="GS8">
            <v>15200</v>
          </cell>
          <cell r="GT8">
            <v>14900</v>
          </cell>
          <cell r="GU8">
            <v>14100</v>
          </cell>
          <cell r="GV8">
            <v>12400</v>
          </cell>
          <cell r="GW8">
            <v>13400</v>
          </cell>
          <cell r="GX8">
            <v>14400</v>
          </cell>
          <cell r="GY8">
            <v>15500</v>
          </cell>
          <cell r="GZ8">
            <v>16600</v>
          </cell>
          <cell r="HA8">
            <v>17900</v>
          </cell>
          <cell r="HB8">
            <v>18400</v>
          </cell>
          <cell r="HC8">
            <v>17200</v>
          </cell>
          <cell r="HD8">
            <v>18700</v>
          </cell>
          <cell r="HE8">
            <v>19600</v>
          </cell>
          <cell r="HF8">
            <v>19200</v>
          </cell>
          <cell r="HG8">
            <v>19500</v>
          </cell>
          <cell r="HH8">
            <v>18800</v>
          </cell>
          <cell r="HI8">
            <v>19100</v>
          </cell>
          <cell r="HJ8">
            <v>18500</v>
          </cell>
          <cell r="HK8">
            <v>18700</v>
          </cell>
          <cell r="HL8">
            <v>18900</v>
          </cell>
          <cell r="HM8">
            <v>19300</v>
          </cell>
          <cell r="HN8">
            <v>19500</v>
          </cell>
          <cell r="HO8">
            <v>19800</v>
          </cell>
          <cell r="HP8">
            <v>20100</v>
          </cell>
          <cell r="HQ8">
            <v>20400</v>
          </cell>
          <cell r="HR8">
            <v>20800</v>
          </cell>
          <cell r="HS8">
            <v>21200</v>
          </cell>
          <cell r="HT8">
            <v>21600</v>
          </cell>
          <cell r="HU8">
            <v>22100</v>
          </cell>
          <cell r="HV8">
            <v>22600</v>
          </cell>
          <cell r="HW8">
            <v>23000</v>
          </cell>
          <cell r="HX8">
            <v>23600</v>
          </cell>
          <cell r="HY8">
            <v>24100</v>
          </cell>
          <cell r="HZ8">
            <v>24600</v>
          </cell>
          <cell r="IA8">
            <v>25200</v>
          </cell>
          <cell r="IB8">
            <v>25700</v>
          </cell>
          <cell r="IC8">
            <v>26300</v>
          </cell>
          <cell r="ID8">
            <v>26900</v>
          </cell>
          <cell r="IE8">
            <v>27500</v>
          </cell>
          <cell r="IF8">
            <v>28100</v>
          </cell>
          <cell r="IG8">
            <v>28700</v>
          </cell>
          <cell r="IH8">
            <v>29300</v>
          </cell>
        </row>
        <row r="9">
          <cell r="A9" t="str">
            <v>Armenia</v>
          </cell>
          <cell r="B9">
            <v>514</v>
          </cell>
          <cell r="C9">
            <v>514</v>
          </cell>
          <cell r="D9">
            <v>514</v>
          </cell>
          <cell r="E9">
            <v>514</v>
          </cell>
          <cell r="F9">
            <v>514</v>
          </cell>
          <cell r="G9">
            <v>514</v>
          </cell>
          <cell r="H9">
            <v>514</v>
          </cell>
          <cell r="I9">
            <v>514</v>
          </cell>
          <cell r="J9">
            <v>514</v>
          </cell>
          <cell r="K9">
            <v>514</v>
          </cell>
          <cell r="L9">
            <v>514</v>
          </cell>
          <cell r="M9">
            <v>515</v>
          </cell>
          <cell r="N9">
            <v>515</v>
          </cell>
          <cell r="O9">
            <v>515</v>
          </cell>
          <cell r="P9">
            <v>515</v>
          </cell>
          <cell r="Q9">
            <v>515</v>
          </cell>
          <cell r="R9">
            <v>515</v>
          </cell>
          <cell r="S9">
            <v>515</v>
          </cell>
          <cell r="T9">
            <v>515</v>
          </cell>
          <cell r="U9">
            <v>515</v>
          </cell>
          <cell r="V9">
            <v>515</v>
          </cell>
          <cell r="W9">
            <v>517</v>
          </cell>
          <cell r="X9">
            <v>519</v>
          </cell>
          <cell r="Y9">
            <v>521</v>
          </cell>
          <cell r="Z9">
            <v>523</v>
          </cell>
          <cell r="AA9">
            <v>525</v>
          </cell>
          <cell r="AB9">
            <v>527</v>
          </cell>
          <cell r="AC9">
            <v>529</v>
          </cell>
          <cell r="AD9">
            <v>531</v>
          </cell>
          <cell r="AE9">
            <v>533</v>
          </cell>
          <cell r="AF9">
            <v>535</v>
          </cell>
          <cell r="AG9">
            <v>538</v>
          </cell>
          <cell r="AH9">
            <v>540</v>
          </cell>
          <cell r="AI9">
            <v>542</v>
          </cell>
          <cell r="AJ9">
            <v>544</v>
          </cell>
          <cell r="AK9">
            <v>546</v>
          </cell>
          <cell r="AL9">
            <v>548</v>
          </cell>
          <cell r="AM9">
            <v>550</v>
          </cell>
          <cell r="AN9">
            <v>552</v>
          </cell>
          <cell r="AO9">
            <v>554</v>
          </cell>
          <cell r="AP9">
            <v>556</v>
          </cell>
          <cell r="AQ9">
            <v>559</v>
          </cell>
          <cell r="AR9">
            <v>561</v>
          </cell>
          <cell r="AS9">
            <v>563</v>
          </cell>
          <cell r="AT9">
            <v>565</v>
          </cell>
          <cell r="AU9">
            <v>567</v>
          </cell>
          <cell r="AV9">
            <v>569</v>
          </cell>
          <cell r="AW9">
            <v>572</v>
          </cell>
          <cell r="AX9">
            <v>574</v>
          </cell>
          <cell r="AY9">
            <v>576</v>
          </cell>
          <cell r="AZ9">
            <v>578</v>
          </cell>
          <cell r="BA9">
            <v>581</v>
          </cell>
          <cell r="BB9">
            <v>583</v>
          </cell>
          <cell r="BC9">
            <v>585</v>
          </cell>
          <cell r="BD9">
            <v>587</v>
          </cell>
          <cell r="BE9">
            <v>590</v>
          </cell>
          <cell r="BF9">
            <v>592</v>
          </cell>
          <cell r="BG9">
            <v>594</v>
          </cell>
          <cell r="BH9">
            <v>596</v>
          </cell>
          <cell r="BI9">
            <v>599</v>
          </cell>
          <cell r="BJ9">
            <v>601</v>
          </cell>
          <cell r="BK9">
            <v>603</v>
          </cell>
          <cell r="BL9">
            <v>606</v>
          </cell>
          <cell r="BM9">
            <v>608</v>
          </cell>
          <cell r="BN9">
            <v>610</v>
          </cell>
          <cell r="BO9">
            <v>613</v>
          </cell>
          <cell r="BP9">
            <v>615</v>
          </cell>
          <cell r="BQ9">
            <v>617</v>
          </cell>
          <cell r="BR9">
            <v>620</v>
          </cell>
          <cell r="BS9">
            <v>622</v>
          </cell>
          <cell r="BT9">
            <v>625</v>
          </cell>
          <cell r="BU9">
            <v>627</v>
          </cell>
          <cell r="BV9">
            <v>629</v>
          </cell>
          <cell r="BW9">
            <v>632</v>
          </cell>
          <cell r="BX9">
            <v>634</v>
          </cell>
          <cell r="BY9">
            <v>637</v>
          </cell>
          <cell r="BZ9">
            <v>639</v>
          </cell>
          <cell r="CA9">
            <v>642</v>
          </cell>
          <cell r="CB9">
            <v>644</v>
          </cell>
          <cell r="CC9">
            <v>647</v>
          </cell>
          <cell r="CD9">
            <v>649</v>
          </cell>
          <cell r="CE9">
            <v>652</v>
          </cell>
          <cell r="CF9">
            <v>654</v>
          </cell>
          <cell r="CG9">
            <v>657</v>
          </cell>
          <cell r="CH9">
            <v>659</v>
          </cell>
          <cell r="CI9">
            <v>662</v>
          </cell>
          <cell r="CJ9">
            <v>635</v>
          </cell>
          <cell r="CK9">
            <v>741</v>
          </cell>
          <cell r="CL9">
            <v>711</v>
          </cell>
          <cell r="CM9">
            <v>660</v>
          </cell>
          <cell r="CN9">
            <v>656</v>
          </cell>
          <cell r="CO9">
            <v>599</v>
          </cell>
          <cell r="CP9">
            <v>655</v>
          </cell>
          <cell r="CQ9">
            <v>740</v>
          </cell>
          <cell r="CR9">
            <v>840</v>
          </cell>
          <cell r="CS9">
            <v>776</v>
          </cell>
          <cell r="CT9">
            <v>853</v>
          </cell>
          <cell r="CU9">
            <v>837</v>
          </cell>
          <cell r="CV9">
            <v>857</v>
          </cell>
          <cell r="CW9">
            <v>908</v>
          </cell>
          <cell r="CX9">
            <v>886</v>
          </cell>
          <cell r="CY9">
            <v>906</v>
          </cell>
          <cell r="CZ9">
            <v>983</v>
          </cell>
          <cell r="DA9">
            <v>913</v>
          </cell>
          <cell r="DB9">
            <v>1010</v>
          </cell>
          <cell r="DC9">
            <v>890</v>
          </cell>
          <cell r="DD9">
            <v>849</v>
          </cell>
          <cell r="DE9">
            <v>814</v>
          </cell>
          <cell r="DF9">
            <v>887</v>
          </cell>
          <cell r="DG9">
            <v>919</v>
          </cell>
          <cell r="DH9">
            <v>979</v>
          </cell>
          <cell r="DI9">
            <v>902</v>
          </cell>
          <cell r="DJ9">
            <v>973</v>
          </cell>
          <cell r="DK9">
            <v>1020</v>
          </cell>
          <cell r="DL9">
            <v>972</v>
          </cell>
          <cell r="DM9">
            <v>998</v>
          </cell>
          <cell r="DN9">
            <v>967</v>
          </cell>
          <cell r="DO9">
            <v>806</v>
          </cell>
          <cell r="DP9">
            <v>671</v>
          </cell>
          <cell r="DQ9">
            <v>560</v>
          </cell>
          <cell r="DR9">
            <v>531</v>
          </cell>
          <cell r="DS9">
            <v>504</v>
          </cell>
          <cell r="DT9">
            <v>547</v>
          </cell>
          <cell r="DU9">
            <v>593</v>
          </cell>
          <cell r="DV9">
            <v>642</v>
          </cell>
          <cell r="DW9">
            <v>696</v>
          </cell>
          <cell r="DX9">
            <v>755</v>
          </cell>
          <cell r="DY9">
            <v>819</v>
          </cell>
          <cell r="DZ9">
            <v>887</v>
          </cell>
          <cell r="EA9">
            <v>962</v>
          </cell>
          <cell r="EB9">
            <v>1000</v>
          </cell>
          <cell r="EC9">
            <v>1010</v>
          </cell>
          <cell r="ED9">
            <v>991</v>
          </cell>
          <cell r="EE9">
            <v>1030</v>
          </cell>
          <cell r="EF9">
            <v>1120</v>
          </cell>
          <cell r="EG9">
            <v>1270</v>
          </cell>
          <cell r="EH9">
            <v>1360</v>
          </cell>
          <cell r="EI9">
            <v>1470</v>
          </cell>
          <cell r="EJ9">
            <v>1460</v>
          </cell>
          <cell r="EK9">
            <v>1510</v>
          </cell>
          <cell r="EL9">
            <v>1450</v>
          </cell>
          <cell r="EM9">
            <v>1410</v>
          </cell>
          <cell r="EN9">
            <v>1380</v>
          </cell>
          <cell r="EO9">
            <v>1350</v>
          </cell>
          <cell r="EP9">
            <v>1330</v>
          </cell>
          <cell r="EQ9">
            <v>1300</v>
          </cell>
          <cell r="ER9">
            <v>1270</v>
          </cell>
          <cell r="ES9">
            <v>1410</v>
          </cell>
          <cell r="ET9">
            <v>1580</v>
          </cell>
          <cell r="EU9">
            <v>1730</v>
          </cell>
          <cell r="EV9">
            <v>1860</v>
          </cell>
          <cell r="EW9">
            <v>1840</v>
          </cell>
          <cell r="EX9">
            <v>1920</v>
          </cell>
          <cell r="EY9">
            <v>1960</v>
          </cell>
          <cell r="EZ9">
            <v>2020</v>
          </cell>
          <cell r="FA9">
            <v>2140</v>
          </cell>
          <cell r="FB9">
            <v>2300</v>
          </cell>
          <cell r="FC9">
            <v>2300</v>
          </cell>
          <cell r="FD9">
            <v>2420</v>
          </cell>
          <cell r="FE9">
            <v>2350</v>
          </cell>
          <cell r="FF9">
            <v>2520</v>
          </cell>
          <cell r="FG9">
            <v>2610</v>
          </cell>
          <cell r="FH9">
            <v>2640</v>
          </cell>
          <cell r="FI9">
            <v>2540</v>
          </cell>
          <cell r="FJ9">
            <v>2830</v>
          </cell>
          <cell r="FK9">
            <v>2950</v>
          </cell>
          <cell r="FL9">
            <v>3060</v>
          </cell>
          <cell r="FM9">
            <v>3150</v>
          </cell>
          <cell r="FN9">
            <v>3300</v>
          </cell>
          <cell r="FO9">
            <v>3320</v>
          </cell>
          <cell r="FP9">
            <v>3540</v>
          </cell>
          <cell r="FQ9">
            <v>3590</v>
          </cell>
          <cell r="FR9">
            <v>3580</v>
          </cell>
          <cell r="FS9">
            <v>3840</v>
          </cell>
          <cell r="FT9">
            <v>3880</v>
          </cell>
          <cell r="FU9">
            <v>3820</v>
          </cell>
          <cell r="FV9">
            <v>3920</v>
          </cell>
          <cell r="FW9">
            <v>3940</v>
          </cell>
          <cell r="FX9">
            <v>3970</v>
          </cell>
          <cell r="FY9">
            <v>3880</v>
          </cell>
          <cell r="FZ9">
            <v>3820</v>
          </cell>
          <cell r="GA9">
            <v>3790</v>
          </cell>
          <cell r="GB9">
            <v>3820</v>
          </cell>
          <cell r="GC9">
            <v>3870</v>
          </cell>
          <cell r="GD9">
            <v>3850</v>
          </cell>
          <cell r="GE9">
            <v>3810</v>
          </cell>
          <cell r="GF9">
            <v>3900</v>
          </cell>
          <cell r="GG9">
            <v>3880</v>
          </cell>
          <cell r="GH9">
            <v>3890</v>
          </cell>
          <cell r="GI9">
            <v>3900</v>
          </cell>
          <cell r="GJ9">
            <v>3740</v>
          </cell>
          <cell r="GK9">
            <v>3340</v>
          </cell>
          <cell r="GL9">
            <v>1980</v>
          </cell>
          <cell r="GM9">
            <v>1850</v>
          </cell>
          <cell r="GN9">
            <v>1990</v>
          </cell>
          <cell r="GO9">
            <v>2170</v>
          </cell>
          <cell r="GP9">
            <v>2340</v>
          </cell>
          <cell r="GQ9">
            <v>2440</v>
          </cell>
          <cell r="GR9">
            <v>2640</v>
          </cell>
          <cell r="GS9">
            <v>2740</v>
          </cell>
          <cell r="GT9">
            <v>2930</v>
          </cell>
          <cell r="GU9">
            <v>3220</v>
          </cell>
          <cell r="GV9">
            <v>3670</v>
          </cell>
          <cell r="GW9">
            <v>4210</v>
          </cell>
          <cell r="GX9">
            <v>4670</v>
          </cell>
          <cell r="GY9">
            <v>5360</v>
          </cell>
          <cell r="GZ9">
            <v>6110</v>
          </cell>
          <cell r="HA9">
            <v>7010</v>
          </cell>
          <cell r="HB9">
            <v>7560</v>
          </cell>
          <cell r="HC9">
            <v>6530</v>
          </cell>
          <cell r="HD9">
            <v>6700</v>
          </cell>
          <cell r="HE9">
            <v>7020</v>
          </cell>
          <cell r="HF9">
            <v>7510</v>
          </cell>
          <cell r="HG9">
            <v>7730</v>
          </cell>
          <cell r="HH9">
            <v>7970</v>
          </cell>
          <cell r="HI9">
            <v>8180</v>
          </cell>
          <cell r="HJ9">
            <v>8170</v>
          </cell>
          <cell r="HK9">
            <v>8410</v>
          </cell>
          <cell r="HL9">
            <v>8660</v>
          </cell>
          <cell r="HM9">
            <v>8930</v>
          </cell>
          <cell r="HN9">
            <v>9200</v>
          </cell>
          <cell r="HO9">
            <v>9460</v>
          </cell>
          <cell r="HP9">
            <v>9730</v>
          </cell>
          <cell r="HQ9">
            <v>10000</v>
          </cell>
          <cell r="HR9">
            <v>10300</v>
          </cell>
          <cell r="HS9">
            <v>10500</v>
          </cell>
          <cell r="HT9">
            <v>10800</v>
          </cell>
          <cell r="HU9">
            <v>11000</v>
          </cell>
          <cell r="HV9">
            <v>11300</v>
          </cell>
          <cell r="HW9">
            <v>11500</v>
          </cell>
          <cell r="HX9">
            <v>11800</v>
          </cell>
          <cell r="HY9">
            <v>12000</v>
          </cell>
          <cell r="HZ9">
            <v>12300</v>
          </cell>
          <cell r="IA9">
            <v>12600</v>
          </cell>
          <cell r="IB9">
            <v>12800</v>
          </cell>
          <cell r="IC9">
            <v>13100</v>
          </cell>
          <cell r="ID9">
            <v>13400</v>
          </cell>
          <cell r="IE9">
            <v>13700</v>
          </cell>
          <cell r="IF9">
            <v>14000</v>
          </cell>
          <cell r="IG9">
            <v>14300</v>
          </cell>
          <cell r="IH9">
            <v>14700</v>
          </cell>
        </row>
        <row r="10">
          <cell r="A10" t="str">
            <v>Australia</v>
          </cell>
          <cell r="B10">
            <v>814</v>
          </cell>
          <cell r="C10">
            <v>816</v>
          </cell>
          <cell r="D10">
            <v>818</v>
          </cell>
          <cell r="E10">
            <v>820</v>
          </cell>
          <cell r="F10">
            <v>822</v>
          </cell>
          <cell r="G10">
            <v>824</v>
          </cell>
          <cell r="H10">
            <v>825</v>
          </cell>
          <cell r="I10">
            <v>827</v>
          </cell>
          <cell r="J10">
            <v>829</v>
          </cell>
          <cell r="K10">
            <v>831</v>
          </cell>
          <cell r="L10">
            <v>833</v>
          </cell>
          <cell r="M10">
            <v>835</v>
          </cell>
          <cell r="N10">
            <v>837</v>
          </cell>
          <cell r="O10">
            <v>839</v>
          </cell>
          <cell r="P10">
            <v>841</v>
          </cell>
          <cell r="Q10">
            <v>843</v>
          </cell>
          <cell r="R10">
            <v>845</v>
          </cell>
          <cell r="S10">
            <v>847</v>
          </cell>
          <cell r="T10">
            <v>849</v>
          </cell>
          <cell r="U10">
            <v>851</v>
          </cell>
          <cell r="V10">
            <v>853</v>
          </cell>
          <cell r="W10">
            <v>860</v>
          </cell>
          <cell r="X10">
            <v>886</v>
          </cell>
          <cell r="Y10">
            <v>916</v>
          </cell>
          <cell r="Z10">
            <v>967</v>
          </cell>
          <cell r="AA10">
            <v>1010</v>
          </cell>
          <cell r="AB10">
            <v>1030</v>
          </cell>
          <cell r="AC10">
            <v>1070</v>
          </cell>
          <cell r="AD10">
            <v>1090</v>
          </cell>
          <cell r="AE10">
            <v>1150</v>
          </cell>
          <cell r="AF10">
            <v>1400</v>
          </cell>
          <cell r="AG10">
            <v>1450</v>
          </cell>
          <cell r="AH10">
            <v>1480</v>
          </cell>
          <cell r="AI10">
            <v>1480</v>
          </cell>
          <cell r="AJ10">
            <v>1560</v>
          </cell>
          <cell r="AK10">
            <v>1890</v>
          </cell>
          <cell r="AL10">
            <v>1860</v>
          </cell>
          <cell r="AM10">
            <v>1950</v>
          </cell>
          <cell r="AN10">
            <v>1920</v>
          </cell>
          <cell r="AO10">
            <v>1790</v>
          </cell>
          <cell r="AP10">
            <v>2270</v>
          </cell>
          <cell r="AQ10">
            <v>1940</v>
          </cell>
          <cell r="AR10">
            <v>1770</v>
          </cell>
          <cell r="AS10">
            <v>2050</v>
          </cell>
          <cell r="AT10">
            <v>2330</v>
          </cell>
          <cell r="AU10">
            <v>2400</v>
          </cell>
          <cell r="AV10">
            <v>2650</v>
          </cell>
          <cell r="AW10">
            <v>3060</v>
          </cell>
          <cell r="AX10">
            <v>3510</v>
          </cell>
          <cell r="AY10">
            <v>3460</v>
          </cell>
          <cell r="AZ10">
            <v>3270</v>
          </cell>
          <cell r="BA10">
            <v>3880</v>
          </cell>
          <cell r="BB10">
            <v>4550</v>
          </cell>
          <cell r="BC10">
            <v>4980</v>
          </cell>
          <cell r="BD10">
            <v>4360</v>
          </cell>
          <cell r="BE10">
            <v>4140</v>
          </cell>
          <cell r="BF10">
            <v>5050</v>
          </cell>
          <cell r="BG10">
            <v>4460</v>
          </cell>
          <cell r="BH10">
            <v>3800</v>
          </cell>
          <cell r="BI10">
            <v>4910</v>
          </cell>
          <cell r="BJ10">
            <v>4790</v>
          </cell>
          <cell r="BK10">
            <v>4720</v>
          </cell>
          <cell r="BL10">
            <v>4540</v>
          </cell>
          <cell r="BM10">
            <v>4520</v>
          </cell>
          <cell r="BN10">
            <v>4800</v>
          </cell>
          <cell r="BO10">
            <v>4580</v>
          </cell>
          <cell r="BP10">
            <v>4710</v>
          </cell>
          <cell r="BQ10">
            <v>5150</v>
          </cell>
          <cell r="BR10">
            <v>5230</v>
          </cell>
          <cell r="BS10">
            <v>5130</v>
          </cell>
          <cell r="BT10">
            <v>5430</v>
          </cell>
          <cell r="BU10">
            <v>5470</v>
          </cell>
          <cell r="BV10">
            <v>5890</v>
          </cell>
          <cell r="BW10">
            <v>6340</v>
          </cell>
          <cell r="BX10">
            <v>6360</v>
          </cell>
          <cell r="BY10">
            <v>6870</v>
          </cell>
          <cell r="BZ10">
            <v>6650</v>
          </cell>
          <cell r="CA10">
            <v>6700</v>
          </cell>
          <cell r="CB10">
            <v>7100</v>
          </cell>
          <cell r="CC10">
            <v>6980</v>
          </cell>
          <cell r="CD10">
            <v>7120</v>
          </cell>
          <cell r="CE10">
            <v>7400</v>
          </cell>
          <cell r="CF10">
            <v>6750</v>
          </cell>
          <cell r="CG10">
            <v>7440</v>
          </cell>
          <cell r="CH10">
            <v>7150</v>
          </cell>
          <cell r="CI10">
            <v>7350</v>
          </cell>
          <cell r="CJ10">
            <v>7200</v>
          </cell>
          <cell r="CK10">
            <v>7700</v>
          </cell>
          <cell r="CL10">
            <v>7490</v>
          </cell>
          <cell r="CM10">
            <v>7890</v>
          </cell>
          <cell r="CN10">
            <v>7410</v>
          </cell>
          <cell r="CO10">
            <v>7760</v>
          </cell>
          <cell r="CP10">
            <v>6650</v>
          </cell>
          <cell r="CQ10">
            <v>6170</v>
          </cell>
          <cell r="CR10">
            <v>6270</v>
          </cell>
          <cell r="CS10">
            <v>5800</v>
          </cell>
          <cell r="CT10">
            <v>6130</v>
          </cell>
          <cell r="CU10">
            <v>5690</v>
          </cell>
          <cell r="CV10">
            <v>6480</v>
          </cell>
          <cell r="CW10">
            <v>6390</v>
          </cell>
          <cell r="CX10">
            <v>6690</v>
          </cell>
          <cell r="CY10">
            <v>6400</v>
          </cell>
          <cell r="CZ10">
            <v>6370</v>
          </cell>
          <cell r="DA10">
            <v>6790</v>
          </cell>
          <cell r="DB10">
            <v>7160</v>
          </cell>
          <cell r="DC10">
            <v>7140</v>
          </cell>
          <cell r="DD10">
            <v>7510</v>
          </cell>
          <cell r="DE10">
            <v>7700</v>
          </cell>
          <cell r="DF10">
            <v>7830</v>
          </cell>
          <cell r="DG10">
            <v>8310</v>
          </cell>
          <cell r="DH10">
            <v>8690</v>
          </cell>
          <cell r="DI10">
            <v>8500</v>
          </cell>
          <cell r="DJ10">
            <v>8490</v>
          </cell>
          <cell r="DK10">
            <v>8570</v>
          </cell>
          <cell r="DL10">
            <v>8350</v>
          </cell>
          <cell r="DM10">
            <v>8120</v>
          </cell>
          <cell r="DN10">
            <v>8090</v>
          </cell>
          <cell r="DO10">
            <v>7930</v>
          </cell>
          <cell r="DP10">
            <v>7610</v>
          </cell>
          <cell r="DQ10">
            <v>7790</v>
          </cell>
          <cell r="DR10">
            <v>7860</v>
          </cell>
          <cell r="DS10">
            <v>8100</v>
          </cell>
          <cell r="DT10">
            <v>8340</v>
          </cell>
          <cell r="DU10">
            <v>8550</v>
          </cell>
          <cell r="DV10">
            <v>8910</v>
          </cell>
          <cell r="DW10">
            <v>9130</v>
          </cell>
          <cell r="DX10">
            <v>9150</v>
          </cell>
          <cell r="DY10">
            <v>9100</v>
          </cell>
          <cell r="DZ10">
            <v>8940</v>
          </cell>
          <cell r="EA10">
            <v>8630</v>
          </cell>
          <cell r="EB10">
            <v>7710</v>
          </cell>
          <cell r="EC10">
            <v>7130</v>
          </cell>
          <cell r="ED10">
            <v>7470</v>
          </cell>
          <cell r="EE10">
            <v>7920</v>
          </cell>
          <cell r="EF10">
            <v>8270</v>
          </cell>
          <cell r="EG10">
            <v>8690</v>
          </cell>
          <cell r="EH10">
            <v>9010</v>
          </cell>
          <cell r="EI10">
            <v>9380</v>
          </cell>
          <cell r="EJ10">
            <v>9600</v>
          </cell>
          <cell r="EK10">
            <v>9530</v>
          </cell>
          <cell r="EL10">
            <v>10100</v>
          </cell>
          <cell r="EM10">
            <v>11100</v>
          </cell>
          <cell r="EN10">
            <v>12200</v>
          </cell>
          <cell r="EO10">
            <v>12500</v>
          </cell>
          <cell r="EP10">
            <v>12000</v>
          </cell>
          <cell r="EQ10">
            <v>11300</v>
          </cell>
          <cell r="ER10">
            <v>10700</v>
          </cell>
          <cell r="ES10">
            <v>10900</v>
          </cell>
          <cell r="ET10">
            <v>11300</v>
          </cell>
          <cell r="EU10">
            <v>11800</v>
          </cell>
          <cell r="EV10">
            <v>12100</v>
          </cell>
          <cell r="EW10">
            <v>12200</v>
          </cell>
          <cell r="EX10">
            <v>12100</v>
          </cell>
          <cell r="EY10">
            <v>12200</v>
          </cell>
          <cell r="EZ10">
            <v>12700</v>
          </cell>
          <cell r="FA10">
            <v>13100</v>
          </cell>
          <cell r="FB10">
            <v>13200</v>
          </cell>
          <cell r="FC10">
            <v>13200</v>
          </cell>
          <cell r="FD10">
            <v>13500</v>
          </cell>
          <cell r="FE10">
            <v>14100</v>
          </cell>
          <cell r="FF10">
            <v>14300</v>
          </cell>
          <cell r="FG10">
            <v>14100</v>
          </cell>
          <cell r="FH10">
            <v>14700</v>
          </cell>
          <cell r="FI10">
            <v>15400</v>
          </cell>
          <cell r="FJ10">
            <v>16100</v>
          </cell>
          <cell r="FK10">
            <v>16600</v>
          </cell>
          <cell r="FL10">
            <v>16700</v>
          </cell>
          <cell r="FM10">
            <v>17600</v>
          </cell>
          <cell r="FN10">
            <v>18300</v>
          </cell>
          <cell r="FO10">
            <v>18900</v>
          </cell>
          <cell r="FP10">
            <v>19700</v>
          </cell>
          <cell r="FQ10">
            <v>20200</v>
          </cell>
          <cell r="FR10">
            <v>20400</v>
          </cell>
          <cell r="FS10">
            <v>21200</v>
          </cell>
          <cell r="FT10">
            <v>21400</v>
          </cell>
          <cell r="FU10">
            <v>21700</v>
          </cell>
          <cell r="FV10">
            <v>22400</v>
          </cell>
          <cell r="FW10">
            <v>22400</v>
          </cell>
          <cell r="FX10">
            <v>22700</v>
          </cell>
          <cell r="FY10">
            <v>23700</v>
          </cell>
          <cell r="FZ10">
            <v>23900</v>
          </cell>
          <cell r="GA10">
            <v>24300</v>
          </cell>
          <cell r="GB10">
            <v>23900</v>
          </cell>
          <cell r="GC10">
            <v>23600</v>
          </cell>
          <cell r="GD10">
            <v>24900</v>
          </cell>
          <cell r="GE10">
            <v>25900</v>
          </cell>
          <cell r="GF10">
            <v>26000</v>
          </cell>
          <cell r="GG10">
            <v>26900</v>
          </cell>
          <cell r="GH10">
            <v>27700</v>
          </cell>
          <cell r="GI10">
            <v>28500</v>
          </cell>
          <cell r="GJ10">
            <v>28600</v>
          </cell>
          <cell r="GK10">
            <v>28100</v>
          </cell>
          <cell r="GL10">
            <v>27900</v>
          </cell>
          <cell r="GM10">
            <v>28700</v>
          </cell>
          <cell r="GN10">
            <v>29600</v>
          </cell>
          <cell r="GO10">
            <v>30400</v>
          </cell>
          <cell r="GP10">
            <v>31200</v>
          </cell>
          <cell r="GQ10">
            <v>32000</v>
          </cell>
          <cell r="GR10">
            <v>33100</v>
          </cell>
          <cell r="GS10">
            <v>34400</v>
          </cell>
          <cell r="GT10">
            <v>35300</v>
          </cell>
          <cell r="GU10">
            <v>35500</v>
          </cell>
          <cell r="GV10">
            <v>36400</v>
          </cell>
          <cell r="GW10">
            <v>37100</v>
          </cell>
          <cell r="GX10">
            <v>38100</v>
          </cell>
          <cell r="GY10">
            <v>38900</v>
          </cell>
          <cell r="GZ10">
            <v>39400</v>
          </cell>
          <cell r="HA10">
            <v>40700</v>
          </cell>
          <cell r="HB10">
            <v>41300</v>
          </cell>
          <cell r="HC10">
            <v>41200</v>
          </cell>
          <cell r="HD10">
            <v>41400</v>
          </cell>
          <cell r="HE10">
            <v>41800</v>
          </cell>
          <cell r="HF10">
            <v>42600</v>
          </cell>
          <cell r="HG10">
            <v>42900</v>
          </cell>
          <cell r="HH10">
            <v>43400</v>
          </cell>
          <cell r="HI10">
            <v>43800</v>
          </cell>
          <cell r="HJ10">
            <v>44400</v>
          </cell>
          <cell r="HK10">
            <v>45100</v>
          </cell>
          <cell r="HL10">
            <v>45800</v>
          </cell>
          <cell r="HM10">
            <v>46400</v>
          </cell>
          <cell r="HN10">
            <v>47100</v>
          </cell>
          <cell r="HO10">
            <v>47900</v>
          </cell>
          <cell r="HP10">
            <v>48700</v>
          </cell>
          <cell r="HQ10">
            <v>49500</v>
          </cell>
          <cell r="HR10">
            <v>50400</v>
          </cell>
          <cell r="HS10">
            <v>51400</v>
          </cell>
          <cell r="HT10">
            <v>52500</v>
          </cell>
          <cell r="HU10">
            <v>53600</v>
          </cell>
          <cell r="HV10">
            <v>54800</v>
          </cell>
          <cell r="HW10">
            <v>56000</v>
          </cell>
          <cell r="HX10">
            <v>57200</v>
          </cell>
          <cell r="HY10">
            <v>58500</v>
          </cell>
          <cell r="HZ10">
            <v>59800</v>
          </cell>
          <cell r="IA10">
            <v>61100</v>
          </cell>
          <cell r="IB10">
            <v>62400</v>
          </cell>
          <cell r="IC10">
            <v>63800</v>
          </cell>
          <cell r="ID10">
            <v>65200</v>
          </cell>
          <cell r="IE10">
            <v>66700</v>
          </cell>
          <cell r="IF10">
            <v>68200</v>
          </cell>
          <cell r="IG10">
            <v>69700</v>
          </cell>
          <cell r="IH10">
            <v>71200</v>
          </cell>
        </row>
        <row r="11">
          <cell r="A11" t="str">
            <v>Austria</v>
          </cell>
          <cell r="B11">
            <v>1850</v>
          </cell>
          <cell r="C11">
            <v>1850</v>
          </cell>
          <cell r="D11">
            <v>1860</v>
          </cell>
          <cell r="E11">
            <v>1870</v>
          </cell>
          <cell r="F11">
            <v>1880</v>
          </cell>
          <cell r="G11">
            <v>1880</v>
          </cell>
          <cell r="H11">
            <v>1890</v>
          </cell>
          <cell r="I11">
            <v>1900</v>
          </cell>
          <cell r="J11">
            <v>1910</v>
          </cell>
          <cell r="K11">
            <v>1920</v>
          </cell>
          <cell r="L11">
            <v>1920</v>
          </cell>
          <cell r="M11">
            <v>1930</v>
          </cell>
          <cell r="N11">
            <v>1940</v>
          </cell>
          <cell r="O11">
            <v>1950</v>
          </cell>
          <cell r="P11">
            <v>1950</v>
          </cell>
          <cell r="Q11">
            <v>1960</v>
          </cell>
          <cell r="R11">
            <v>1970</v>
          </cell>
          <cell r="S11">
            <v>1980</v>
          </cell>
          <cell r="T11">
            <v>1990</v>
          </cell>
          <cell r="U11">
            <v>1990</v>
          </cell>
          <cell r="V11">
            <v>2000</v>
          </cell>
          <cell r="W11">
            <v>2030</v>
          </cell>
          <cell r="X11">
            <v>2070</v>
          </cell>
          <cell r="Y11">
            <v>2100</v>
          </cell>
          <cell r="Z11">
            <v>2140</v>
          </cell>
          <cell r="AA11">
            <v>2170</v>
          </cell>
          <cell r="AB11">
            <v>2210</v>
          </cell>
          <cell r="AC11">
            <v>2240</v>
          </cell>
          <cell r="AD11">
            <v>2280</v>
          </cell>
          <cell r="AE11">
            <v>2310</v>
          </cell>
          <cell r="AF11">
            <v>2350</v>
          </cell>
          <cell r="AG11">
            <v>2380</v>
          </cell>
          <cell r="AH11">
            <v>2400</v>
          </cell>
          <cell r="AI11">
            <v>2430</v>
          </cell>
          <cell r="AJ11">
            <v>2450</v>
          </cell>
          <cell r="AK11">
            <v>2480</v>
          </cell>
          <cell r="AL11">
            <v>2500</v>
          </cell>
          <cell r="AM11">
            <v>2530</v>
          </cell>
          <cell r="AN11">
            <v>2550</v>
          </cell>
          <cell r="AO11">
            <v>2580</v>
          </cell>
          <cell r="AP11">
            <v>2610</v>
          </cell>
          <cell r="AQ11">
            <v>2640</v>
          </cell>
          <cell r="AR11">
            <v>2660</v>
          </cell>
          <cell r="AS11">
            <v>2690</v>
          </cell>
          <cell r="AT11">
            <v>2720</v>
          </cell>
          <cell r="AU11">
            <v>2750</v>
          </cell>
          <cell r="AV11">
            <v>2780</v>
          </cell>
          <cell r="AW11">
            <v>2810</v>
          </cell>
          <cell r="AX11">
            <v>2850</v>
          </cell>
          <cell r="AY11">
            <v>2880</v>
          </cell>
          <cell r="AZ11">
            <v>2910</v>
          </cell>
          <cell r="BA11">
            <v>2940</v>
          </cell>
          <cell r="BB11">
            <v>2960</v>
          </cell>
          <cell r="BC11">
            <v>2990</v>
          </cell>
          <cell r="BD11">
            <v>3020</v>
          </cell>
          <cell r="BE11">
            <v>3050</v>
          </cell>
          <cell r="BF11">
            <v>3080</v>
          </cell>
          <cell r="BG11">
            <v>3110</v>
          </cell>
          <cell r="BH11">
            <v>3140</v>
          </cell>
          <cell r="BI11">
            <v>3170</v>
          </cell>
          <cell r="BJ11">
            <v>3210</v>
          </cell>
          <cell r="BK11">
            <v>3230</v>
          </cell>
          <cell r="BL11">
            <v>3250</v>
          </cell>
          <cell r="BM11">
            <v>3270</v>
          </cell>
          <cell r="BN11">
            <v>3300</v>
          </cell>
          <cell r="BO11">
            <v>3320</v>
          </cell>
          <cell r="BP11">
            <v>3340</v>
          </cell>
          <cell r="BQ11">
            <v>3370</v>
          </cell>
          <cell r="BR11">
            <v>3390</v>
          </cell>
          <cell r="BS11">
            <v>3410</v>
          </cell>
          <cell r="BT11">
            <v>3440</v>
          </cell>
          <cell r="BU11">
            <v>3660</v>
          </cell>
          <cell r="BV11">
            <v>3660</v>
          </cell>
          <cell r="BW11">
            <v>3560</v>
          </cell>
          <cell r="BX11">
            <v>3690</v>
          </cell>
          <cell r="BY11">
            <v>3680</v>
          </cell>
          <cell r="BZ11">
            <v>3740</v>
          </cell>
          <cell r="CA11">
            <v>3850</v>
          </cell>
          <cell r="CB11">
            <v>3950</v>
          </cell>
          <cell r="CC11">
            <v>3900</v>
          </cell>
          <cell r="CD11">
            <v>3930</v>
          </cell>
          <cell r="CE11">
            <v>4060</v>
          </cell>
          <cell r="CF11">
            <v>4060</v>
          </cell>
          <cell r="CG11">
            <v>4200</v>
          </cell>
          <cell r="CH11">
            <v>4290</v>
          </cell>
          <cell r="CI11">
            <v>4230</v>
          </cell>
          <cell r="CJ11">
            <v>4340</v>
          </cell>
          <cell r="CK11">
            <v>4620</v>
          </cell>
          <cell r="CL11">
            <v>4580</v>
          </cell>
          <cell r="CM11">
            <v>4510</v>
          </cell>
          <cell r="CN11">
            <v>4720</v>
          </cell>
          <cell r="CO11">
            <v>4860</v>
          </cell>
          <cell r="CP11">
            <v>4920</v>
          </cell>
          <cell r="CQ11">
            <v>4920</v>
          </cell>
          <cell r="CR11">
            <v>5160</v>
          </cell>
          <cell r="CS11">
            <v>5260</v>
          </cell>
          <cell r="CT11">
            <v>5290</v>
          </cell>
          <cell r="CU11">
            <v>5360</v>
          </cell>
          <cell r="CV11">
            <v>5620</v>
          </cell>
          <cell r="CW11">
            <v>5700</v>
          </cell>
          <cell r="CX11">
            <v>5700</v>
          </cell>
          <cell r="CY11">
            <v>5680</v>
          </cell>
          <cell r="CZ11">
            <v>5850</v>
          </cell>
          <cell r="DA11">
            <v>5860</v>
          </cell>
          <cell r="DB11">
            <v>5900</v>
          </cell>
          <cell r="DC11">
            <v>6180</v>
          </cell>
          <cell r="DD11">
            <v>6370</v>
          </cell>
          <cell r="DE11">
            <v>6710</v>
          </cell>
          <cell r="DF11">
            <v>6690</v>
          </cell>
          <cell r="DG11">
            <v>6620</v>
          </cell>
          <cell r="DH11">
            <v>6660</v>
          </cell>
          <cell r="DI11">
            <v>6800</v>
          </cell>
          <cell r="DJ11">
            <v>7070</v>
          </cell>
          <cell r="DK11">
            <v>6980</v>
          </cell>
          <cell r="DL11">
            <v>5780</v>
          </cell>
          <cell r="DM11">
            <v>5330</v>
          </cell>
          <cell r="DN11">
            <v>5270</v>
          </cell>
          <cell r="DO11">
            <v>5180</v>
          </cell>
          <cell r="DP11">
            <v>5100</v>
          </cell>
          <cell r="DQ11">
            <v>4500</v>
          </cell>
          <cell r="DR11">
            <v>4800</v>
          </cell>
          <cell r="DS11">
            <v>5260</v>
          </cell>
          <cell r="DT11">
            <v>5700</v>
          </cell>
          <cell r="DU11">
            <v>5610</v>
          </cell>
          <cell r="DV11">
            <v>6230</v>
          </cell>
          <cell r="DW11">
            <v>6620</v>
          </cell>
          <cell r="DX11">
            <v>6690</v>
          </cell>
          <cell r="DY11">
            <v>6850</v>
          </cell>
          <cell r="DZ11">
            <v>7130</v>
          </cell>
          <cell r="EA11">
            <v>7200</v>
          </cell>
          <cell r="EB11">
            <v>6960</v>
          </cell>
          <cell r="EC11">
            <v>6370</v>
          </cell>
          <cell r="ED11">
            <v>5680</v>
          </cell>
          <cell r="EE11">
            <v>5460</v>
          </cell>
          <cell r="EF11">
            <v>5490</v>
          </cell>
          <cell r="EG11">
            <v>5580</v>
          </cell>
          <cell r="EH11">
            <v>5740</v>
          </cell>
          <cell r="EI11">
            <v>6040</v>
          </cell>
          <cell r="EJ11">
            <v>6800</v>
          </cell>
          <cell r="EK11">
            <v>7810</v>
          </cell>
          <cell r="EL11">
            <v>7530</v>
          </cell>
          <cell r="EM11">
            <v>8010</v>
          </cell>
          <cell r="EN11">
            <v>7550</v>
          </cell>
          <cell r="EO11">
            <v>7690</v>
          </cell>
          <cell r="EP11">
            <v>7190</v>
          </cell>
          <cell r="EQ11">
            <v>3250</v>
          </cell>
          <cell r="ER11">
            <v>3680</v>
          </cell>
          <cell r="ES11">
            <v>4070</v>
          </cell>
          <cell r="ET11">
            <v>5190</v>
          </cell>
          <cell r="EU11">
            <v>6170</v>
          </cell>
          <cell r="EV11">
            <v>6940</v>
          </cell>
          <cell r="EW11">
            <v>7400</v>
          </cell>
          <cell r="EX11">
            <v>7410</v>
          </cell>
          <cell r="EY11">
            <v>7720</v>
          </cell>
          <cell r="EZ11">
            <v>8490</v>
          </cell>
          <cell r="FA11">
            <v>9400</v>
          </cell>
          <cell r="FB11">
            <v>10000</v>
          </cell>
          <cell r="FC11">
            <v>10600</v>
          </cell>
          <cell r="FD11">
            <v>11000</v>
          </cell>
          <cell r="FE11">
            <v>11200</v>
          </cell>
          <cell r="FF11">
            <v>12100</v>
          </cell>
          <cell r="FG11">
            <v>12600</v>
          </cell>
          <cell r="FH11">
            <v>12900</v>
          </cell>
          <cell r="FI11">
            <v>13300</v>
          </cell>
          <cell r="FJ11">
            <v>14000</v>
          </cell>
          <cell r="FK11">
            <v>14300</v>
          </cell>
          <cell r="FL11">
            <v>15000</v>
          </cell>
          <cell r="FM11">
            <v>15300</v>
          </cell>
          <cell r="FN11">
            <v>15900</v>
          </cell>
          <cell r="FO11">
            <v>16800</v>
          </cell>
          <cell r="FP11">
            <v>18000</v>
          </cell>
          <cell r="FQ11">
            <v>18800</v>
          </cell>
          <cell r="FR11">
            <v>19800</v>
          </cell>
          <cell r="FS11">
            <v>20700</v>
          </cell>
          <cell r="FT11">
            <v>21500</v>
          </cell>
          <cell r="FU11">
            <v>21500</v>
          </cell>
          <cell r="FV11">
            <v>22500</v>
          </cell>
          <cell r="FW11">
            <v>23600</v>
          </cell>
          <cell r="FX11">
            <v>23500</v>
          </cell>
          <cell r="FY11">
            <v>24800</v>
          </cell>
          <cell r="FZ11">
            <v>25400</v>
          </cell>
          <cell r="GA11">
            <v>25300</v>
          </cell>
          <cell r="GB11">
            <v>25800</v>
          </cell>
          <cell r="GC11">
            <v>26600</v>
          </cell>
          <cell r="GD11">
            <v>26700</v>
          </cell>
          <cell r="GE11">
            <v>27300</v>
          </cell>
          <cell r="GF11">
            <v>27900</v>
          </cell>
          <cell r="GG11">
            <v>28300</v>
          </cell>
          <cell r="GH11">
            <v>29100</v>
          </cell>
          <cell r="GI11">
            <v>30300</v>
          </cell>
          <cell r="GJ11">
            <v>31300</v>
          </cell>
          <cell r="GK11">
            <v>32000</v>
          </cell>
          <cell r="GL11">
            <v>32300</v>
          </cell>
          <cell r="GM11">
            <v>32200</v>
          </cell>
          <cell r="GN11">
            <v>32900</v>
          </cell>
          <cell r="GO11">
            <v>33700</v>
          </cell>
          <cell r="GP11">
            <v>34500</v>
          </cell>
          <cell r="GQ11">
            <v>35200</v>
          </cell>
          <cell r="GR11">
            <v>36400</v>
          </cell>
          <cell r="GS11">
            <v>37600</v>
          </cell>
          <cell r="GT11">
            <v>38800</v>
          </cell>
          <cell r="GU11">
            <v>39200</v>
          </cell>
          <cell r="GV11">
            <v>39600</v>
          </cell>
          <cell r="GW11">
            <v>39700</v>
          </cell>
          <cell r="GX11">
            <v>40600</v>
          </cell>
          <cell r="GY11">
            <v>41200</v>
          </cell>
          <cell r="GZ11">
            <v>42300</v>
          </cell>
          <cell r="HA11">
            <v>43700</v>
          </cell>
          <cell r="HB11">
            <v>44300</v>
          </cell>
          <cell r="HC11">
            <v>42500</v>
          </cell>
          <cell r="HD11">
            <v>43200</v>
          </cell>
          <cell r="HE11">
            <v>44200</v>
          </cell>
          <cell r="HF11">
            <v>44400</v>
          </cell>
          <cell r="HG11">
            <v>44200</v>
          </cell>
          <cell r="HH11">
            <v>44100</v>
          </cell>
          <cell r="HI11">
            <v>44100</v>
          </cell>
          <cell r="HJ11">
            <v>44100</v>
          </cell>
          <cell r="HK11">
            <v>44400</v>
          </cell>
          <cell r="HL11">
            <v>44600</v>
          </cell>
          <cell r="HM11">
            <v>44900</v>
          </cell>
          <cell r="HN11">
            <v>45100</v>
          </cell>
          <cell r="HO11">
            <v>45400</v>
          </cell>
          <cell r="HP11">
            <v>45800</v>
          </cell>
          <cell r="HQ11">
            <v>46300</v>
          </cell>
          <cell r="HR11">
            <v>46900</v>
          </cell>
          <cell r="HS11">
            <v>47700</v>
          </cell>
          <cell r="HT11">
            <v>48500</v>
          </cell>
          <cell r="HU11">
            <v>49500</v>
          </cell>
          <cell r="HV11">
            <v>50500</v>
          </cell>
          <cell r="HW11">
            <v>51600</v>
          </cell>
          <cell r="HX11">
            <v>52800</v>
          </cell>
          <cell r="HY11">
            <v>53900</v>
          </cell>
          <cell r="HZ11">
            <v>55100</v>
          </cell>
          <cell r="IA11">
            <v>56300</v>
          </cell>
          <cell r="IB11">
            <v>57600</v>
          </cell>
          <cell r="IC11">
            <v>58900</v>
          </cell>
          <cell r="ID11">
            <v>60200</v>
          </cell>
          <cell r="IE11">
            <v>61500</v>
          </cell>
          <cell r="IF11">
            <v>62900</v>
          </cell>
          <cell r="IG11">
            <v>64300</v>
          </cell>
          <cell r="IH11">
            <v>65700</v>
          </cell>
        </row>
        <row r="12">
          <cell r="A12" t="str">
            <v>Azerbaijan</v>
          </cell>
          <cell r="B12">
            <v>775</v>
          </cell>
          <cell r="C12">
            <v>775</v>
          </cell>
          <cell r="D12">
            <v>775</v>
          </cell>
          <cell r="E12">
            <v>775</v>
          </cell>
          <cell r="F12">
            <v>775</v>
          </cell>
          <cell r="G12">
            <v>776</v>
          </cell>
          <cell r="H12">
            <v>776</v>
          </cell>
          <cell r="I12">
            <v>776</v>
          </cell>
          <cell r="J12">
            <v>776</v>
          </cell>
          <cell r="K12">
            <v>776</v>
          </cell>
          <cell r="L12">
            <v>777</v>
          </cell>
          <cell r="M12">
            <v>777</v>
          </cell>
          <cell r="N12">
            <v>777</v>
          </cell>
          <cell r="O12">
            <v>777</v>
          </cell>
          <cell r="P12">
            <v>777</v>
          </cell>
          <cell r="Q12">
            <v>778</v>
          </cell>
          <cell r="R12">
            <v>778</v>
          </cell>
          <cell r="S12">
            <v>778</v>
          </cell>
          <cell r="T12">
            <v>778</v>
          </cell>
          <cell r="U12">
            <v>778</v>
          </cell>
          <cell r="V12">
            <v>779</v>
          </cell>
          <cell r="W12">
            <v>783</v>
          </cell>
          <cell r="X12">
            <v>787</v>
          </cell>
          <cell r="Y12">
            <v>792</v>
          </cell>
          <cell r="Z12">
            <v>796</v>
          </cell>
          <cell r="AA12">
            <v>800</v>
          </cell>
          <cell r="AB12">
            <v>805</v>
          </cell>
          <cell r="AC12">
            <v>809</v>
          </cell>
          <cell r="AD12">
            <v>814</v>
          </cell>
          <cell r="AE12">
            <v>818</v>
          </cell>
          <cell r="AF12">
            <v>823</v>
          </cell>
          <cell r="AG12">
            <v>827</v>
          </cell>
          <cell r="AH12">
            <v>832</v>
          </cell>
          <cell r="AI12">
            <v>837</v>
          </cell>
          <cell r="AJ12">
            <v>841</v>
          </cell>
          <cell r="AK12">
            <v>846</v>
          </cell>
          <cell r="AL12">
            <v>851</v>
          </cell>
          <cell r="AM12">
            <v>855</v>
          </cell>
          <cell r="AN12">
            <v>860</v>
          </cell>
          <cell r="AO12">
            <v>865</v>
          </cell>
          <cell r="AP12">
            <v>870</v>
          </cell>
          <cell r="AQ12">
            <v>874</v>
          </cell>
          <cell r="AR12">
            <v>879</v>
          </cell>
          <cell r="AS12">
            <v>884</v>
          </cell>
          <cell r="AT12">
            <v>889</v>
          </cell>
          <cell r="AU12">
            <v>894</v>
          </cell>
          <cell r="AV12">
            <v>899</v>
          </cell>
          <cell r="AW12">
            <v>904</v>
          </cell>
          <cell r="AX12">
            <v>909</v>
          </cell>
          <cell r="AY12">
            <v>914</v>
          </cell>
          <cell r="AZ12">
            <v>919</v>
          </cell>
          <cell r="BA12">
            <v>924</v>
          </cell>
          <cell r="BB12">
            <v>929</v>
          </cell>
          <cell r="BC12">
            <v>934</v>
          </cell>
          <cell r="BD12">
            <v>939</v>
          </cell>
          <cell r="BE12">
            <v>945</v>
          </cell>
          <cell r="BF12">
            <v>950</v>
          </cell>
          <cell r="BG12">
            <v>955</v>
          </cell>
          <cell r="BH12">
            <v>960</v>
          </cell>
          <cell r="BI12">
            <v>966</v>
          </cell>
          <cell r="BJ12">
            <v>971</v>
          </cell>
          <cell r="BK12">
            <v>976</v>
          </cell>
          <cell r="BL12">
            <v>982</v>
          </cell>
          <cell r="BM12">
            <v>987</v>
          </cell>
          <cell r="BN12">
            <v>993</v>
          </cell>
          <cell r="BO12">
            <v>998</v>
          </cell>
          <cell r="BP12">
            <v>1000</v>
          </cell>
          <cell r="BQ12">
            <v>1010</v>
          </cell>
          <cell r="BR12">
            <v>1020</v>
          </cell>
          <cell r="BS12">
            <v>1020</v>
          </cell>
          <cell r="BT12">
            <v>1030</v>
          </cell>
          <cell r="BU12">
            <v>1030</v>
          </cell>
          <cell r="BV12">
            <v>1040</v>
          </cell>
          <cell r="BW12">
            <v>1040</v>
          </cell>
          <cell r="BX12">
            <v>1050</v>
          </cell>
          <cell r="BY12">
            <v>1060</v>
          </cell>
          <cell r="BZ12">
            <v>1060</v>
          </cell>
          <cell r="CA12">
            <v>1070</v>
          </cell>
          <cell r="CB12">
            <v>1070</v>
          </cell>
          <cell r="CC12">
            <v>1080</v>
          </cell>
          <cell r="CD12">
            <v>1080</v>
          </cell>
          <cell r="CE12">
            <v>1090</v>
          </cell>
          <cell r="CF12">
            <v>1100</v>
          </cell>
          <cell r="CG12">
            <v>1100</v>
          </cell>
          <cell r="CH12">
            <v>1110</v>
          </cell>
          <cell r="CI12">
            <v>1120</v>
          </cell>
          <cell r="CJ12">
            <v>1070</v>
          </cell>
          <cell r="CK12">
            <v>1250</v>
          </cell>
          <cell r="CL12">
            <v>1200</v>
          </cell>
          <cell r="CM12">
            <v>1120</v>
          </cell>
          <cell r="CN12">
            <v>1110</v>
          </cell>
          <cell r="CO12">
            <v>1020</v>
          </cell>
          <cell r="CP12">
            <v>1110</v>
          </cell>
          <cell r="CQ12">
            <v>1260</v>
          </cell>
          <cell r="CR12">
            <v>1430</v>
          </cell>
          <cell r="CS12">
            <v>1320</v>
          </cell>
          <cell r="CT12">
            <v>1460</v>
          </cell>
          <cell r="CU12">
            <v>1430</v>
          </cell>
          <cell r="CV12">
            <v>1470</v>
          </cell>
          <cell r="CW12">
            <v>1560</v>
          </cell>
          <cell r="CX12">
            <v>1520</v>
          </cell>
          <cell r="CY12">
            <v>1560</v>
          </cell>
          <cell r="CZ12">
            <v>1690</v>
          </cell>
          <cell r="DA12">
            <v>1580</v>
          </cell>
          <cell r="DB12">
            <v>1740</v>
          </cell>
          <cell r="DC12">
            <v>1540</v>
          </cell>
          <cell r="DD12">
            <v>1470</v>
          </cell>
          <cell r="DE12">
            <v>1410</v>
          </cell>
          <cell r="DF12">
            <v>1540</v>
          </cell>
          <cell r="DG12">
            <v>1600</v>
          </cell>
          <cell r="DH12">
            <v>1700</v>
          </cell>
          <cell r="DI12">
            <v>1570</v>
          </cell>
          <cell r="DJ12">
            <v>1700</v>
          </cell>
          <cell r="DK12">
            <v>1780</v>
          </cell>
          <cell r="DL12">
            <v>1700</v>
          </cell>
          <cell r="DM12">
            <v>1750</v>
          </cell>
          <cell r="DN12">
            <v>1550</v>
          </cell>
          <cell r="DO12">
            <v>1360</v>
          </cell>
          <cell r="DP12">
            <v>834</v>
          </cell>
          <cell r="DQ12">
            <v>718</v>
          </cell>
          <cell r="DR12">
            <v>721</v>
          </cell>
          <cell r="DS12">
            <v>660</v>
          </cell>
          <cell r="DT12">
            <v>767</v>
          </cell>
          <cell r="DU12">
            <v>884</v>
          </cell>
          <cell r="DV12">
            <v>1120</v>
          </cell>
          <cell r="DW12">
            <v>1400</v>
          </cell>
          <cell r="DX12">
            <v>1580</v>
          </cell>
          <cell r="DY12">
            <v>1640</v>
          </cell>
          <cell r="DZ12">
            <v>1730</v>
          </cell>
          <cell r="EA12">
            <v>1750</v>
          </cell>
          <cell r="EB12">
            <v>1830</v>
          </cell>
          <cell r="EC12">
            <v>1850</v>
          </cell>
          <cell r="ED12">
            <v>1820</v>
          </cell>
          <cell r="EE12">
            <v>1890</v>
          </cell>
          <cell r="EF12">
            <v>2070</v>
          </cell>
          <cell r="EG12">
            <v>2360</v>
          </cell>
          <cell r="EH12">
            <v>2530</v>
          </cell>
          <cell r="EI12">
            <v>2740</v>
          </cell>
          <cell r="EJ12">
            <v>2730</v>
          </cell>
          <cell r="EK12">
            <v>2840</v>
          </cell>
          <cell r="EL12">
            <v>2730</v>
          </cell>
          <cell r="EM12">
            <v>2680</v>
          </cell>
          <cell r="EN12">
            <v>2630</v>
          </cell>
          <cell r="EO12">
            <v>2580</v>
          </cell>
          <cell r="EP12">
            <v>2540</v>
          </cell>
          <cell r="EQ12">
            <v>2490</v>
          </cell>
          <cell r="ER12">
            <v>2440</v>
          </cell>
          <cell r="ES12">
            <v>2720</v>
          </cell>
          <cell r="ET12">
            <v>3070</v>
          </cell>
          <cell r="EU12">
            <v>3360</v>
          </cell>
          <cell r="EV12">
            <v>3640</v>
          </cell>
          <cell r="EW12">
            <v>3600</v>
          </cell>
          <cell r="EX12">
            <v>3770</v>
          </cell>
          <cell r="EY12">
            <v>3860</v>
          </cell>
          <cell r="EZ12">
            <v>3990</v>
          </cell>
          <cell r="FA12">
            <v>4250</v>
          </cell>
          <cell r="FB12">
            <v>4580</v>
          </cell>
          <cell r="FC12">
            <v>4600</v>
          </cell>
          <cell r="FD12">
            <v>4860</v>
          </cell>
          <cell r="FE12">
            <v>4720</v>
          </cell>
          <cell r="FF12">
            <v>5080</v>
          </cell>
          <cell r="FG12">
            <v>5290</v>
          </cell>
          <cell r="FH12">
            <v>5350</v>
          </cell>
          <cell r="FI12">
            <v>5160</v>
          </cell>
          <cell r="FJ12">
            <v>5750</v>
          </cell>
          <cell r="FK12">
            <v>6010</v>
          </cell>
          <cell r="FL12">
            <v>6240</v>
          </cell>
          <cell r="FM12">
            <v>6460</v>
          </cell>
          <cell r="FN12">
            <v>6780</v>
          </cell>
          <cell r="FO12">
            <v>6820</v>
          </cell>
          <cell r="FP12">
            <v>7290</v>
          </cell>
          <cell r="FQ12">
            <v>7420</v>
          </cell>
          <cell r="FR12">
            <v>7400</v>
          </cell>
          <cell r="FS12">
            <v>7950</v>
          </cell>
          <cell r="FT12">
            <v>8080</v>
          </cell>
          <cell r="FU12">
            <v>7990</v>
          </cell>
          <cell r="FV12">
            <v>8260</v>
          </cell>
          <cell r="FW12">
            <v>8350</v>
          </cell>
          <cell r="FX12">
            <v>8460</v>
          </cell>
          <cell r="FY12">
            <v>8320</v>
          </cell>
          <cell r="FZ12">
            <v>8230</v>
          </cell>
          <cell r="GA12">
            <v>8210</v>
          </cell>
          <cell r="GB12">
            <v>8310</v>
          </cell>
          <cell r="GC12">
            <v>8470</v>
          </cell>
          <cell r="GD12">
            <v>8470</v>
          </cell>
          <cell r="GE12">
            <v>8440</v>
          </cell>
          <cell r="GF12">
            <v>8670</v>
          </cell>
          <cell r="GG12">
            <v>8680</v>
          </cell>
          <cell r="GH12">
            <v>8760</v>
          </cell>
          <cell r="GI12">
            <v>8810</v>
          </cell>
          <cell r="GJ12">
            <v>8510</v>
          </cell>
          <cell r="GK12">
            <v>8320</v>
          </cell>
          <cell r="GL12">
            <v>6350</v>
          </cell>
          <cell r="GM12">
            <v>4810</v>
          </cell>
          <cell r="GN12">
            <v>3810</v>
          </cell>
          <cell r="GO12">
            <v>3320</v>
          </cell>
          <cell r="GP12">
            <v>3330</v>
          </cell>
          <cell r="GQ12">
            <v>3490</v>
          </cell>
          <cell r="GR12">
            <v>3800</v>
          </cell>
          <cell r="GS12">
            <v>4050</v>
          </cell>
          <cell r="GT12">
            <v>4460</v>
          </cell>
          <cell r="GU12">
            <v>4860</v>
          </cell>
          <cell r="GV12">
            <v>5340</v>
          </cell>
          <cell r="GW12">
            <v>5890</v>
          </cell>
          <cell r="GX12">
            <v>6440</v>
          </cell>
          <cell r="GY12">
            <v>8050</v>
          </cell>
          <cell r="GZ12">
            <v>10700</v>
          </cell>
          <cell r="HA12">
            <v>13200</v>
          </cell>
          <cell r="HB12">
            <v>14400</v>
          </cell>
          <cell r="HC12">
            <v>15400</v>
          </cell>
          <cell r="HD12">
            <v>16000</v>
          </cell>
          <cell r="HE12">
            <v>15800</v>
          </cell>
          <cell r="HF12">
            <v>15900</v>
          </cell>
          <cell r="HG12">
            <v>16600</v>
          </cell>
          <cell r="HH12">
            <v>16700</v>
          </cell>
          <cell r="HI12">
            <v>16700</v>
          </cell>
          <cell r="HJ12">
            <v>16000</v>
          </cell>
          <cell r="HK12">
            <v>16200</v>
          </cell>
          <cell r="HL12">
            <v>16600</v>
          </cell>
          <cell r="HM12">
            <v>16900</v>
          </cell>
          <cell r="HN12">
            <v>17000</v>
          </cell>
          <cell r="HO12">
            <v>17200</v>
          </cell>
          <cell r="HP12">
            <v>17400</v>
          </cell>
          <cell r="HQ12">
            <v>17600</v>
          </cell>
          <cell r="HR12">
            <v>17900</v>
          </cell>
          <cell r="HS12">
            <v>18200</v>
          </cell>
          <cell r="HT12">
            <v>18500</v>
          </cell>
          <cell r="HU12">
            <v>18900</v>
          </cell>
          <cell r="HV12">
            <v>19300</v>
          </cell>
          <cell r="HW12">
            <v>19700</v>
          </cell>
          <cell r="HX12">
            <v>20200</v>
          </cell>
          <cell r="HY12">
            <v>20600</v>
          </cell>
          <cell r="HZ12">
            <v>21100</v>
          </cell>
          <cell r="IA12">
            <v>21500</v>
          </cell>
          <cell r="IB12">
            <v>22000</v>
          </cell>
          <cell r="IC12">
            <v>22500</v>
          </cell>
          <cell r="ID12">
            <v>23000</v>
          </cell>
          <cell r="IE12">
            <v>23500</v>
          </cell>
          <cell r="IF12">
            <v>24000</v>
          </cell>
          <cell r="IG12">
            <v>24600</v>
          </cell>
          <cell r="IH12">
            <v>25100</v>
          </cell>
        </row>
        <row r="13">
          <cell r="A13" t="str">
            <v>Bahamas</v>
          </cell>
          <cell r="B13">
            <v>1450</v>
          </cell>
          <cell r="C13">
            <v>1450</v>
          </cell>
          <cell r="D13">
            <v>1450</v>
          </cell>
          <cell r="E13">
            <v>1450</v>
          </cell>
          <cell r="F13">
            <v>1450</v>
          </cell>
          <cell r="G13">
            <v>1450</v>
          </cell>
          <cell r="H13">
            <v>1450</v>
          </cell>
          <cell r="I13">
            <v>1450</v>
          </cell>
          <cell r="J13">
            <v>1450</v>
          </cell>
          <cell r="K13">
            <v>1450</v>
          </cell>
          <cell r="L13">
            <v>1450</v>
          </cell>
          <cell r="M13">
            <v>1450</v>
          </cell>
          <cell r="N13">
            <v>1450</v>
          </cell>
          <cell r="O13">
            <v>1450</v>
          </cell>
          <cell r="P13">
            <v>1450</v>
          </cell>
          <cell r="Q13">
            <v>1450</v>
          </cell>
          <cell r="R13">
            <v>1450</v>
          </cell>
          <cell r="S13">
            <v>1450</v>
          </cell>
          <cell r="T13">
            <v>1450</v>
          </cell>
          <cell r="U13">
            <v>1450</v>
          </cell>
          <cell r="V13">
            <v>1450</v>
          </cell>
          <cell r="W13">
            <v>1460</v>
          </cell>
          <cell r="X13">
            <v>1470</v>
          </cell>
          <cell r="Y13">
            <v>1480</v>
          </cell>
          <cell r="Z13">
            <v>1490</v>
          </cell>
          <cell r="AA13">
            <v>1500</v>
          </cell>
          <cell r="AB13">
            <v>1510</v>
          </cell>
          <cell r="AC13">
            <v>1520</v>
          </cell>
          <cell r="AD13">
            <v>1530</v>
          </cell>
          <cell r="AE13">
            <v>1540</v>
          </cell>
          <cell r="AF13">
            <v>1550</v>
          </cell>
          <cell r="AG13">
            <v>1560</v>
          </cell>
          <cell r="AH13">
            <v>1570</v>
          </cell>
          <cell r="AI13">
            <v>1580</v>
          </cell>
          <cell r="AJ13">
            <v>1590</v>
          </cell>
          <cell r="AK13">
            <v>1600</v>
          </cell>
          <cell r="AL13">
            <v>1610</v>
          </cell>
          <cell r="AM13">
            <v>1630</v>
          </cell>
          <cell r="AN13">
            <v>1640</v>
          </cell>
          <cell r="AO13">
            <v>1650</v>
          </cell>
          <cell r="AP13">
            <v>1660</v>
          </cell>
          <cell r="AQ13">
            <v>1670</v>
          </cell>
          <cell r="AR13">
            <v>1680</v>
          </cell>
          <cell r="AS13">
            <v>1690</v>
          </cell>
          <cell r="AT13">
            <v>1700</v>
          </cell>
          <cell r="AU13">
            <v>1720</v>
          </cell>
          <cell r="AV13">
            <v>1730</v>
          </cell>
          <cell r="AW13">
            <v>1740</v>
          </cell>
          <cell r="AX13">
            <v>1750</v>
          </cell>
          <cell r="AY13">
            <v>1760</v>
          </cell>
          <cell r="AZ13">
            <v>1770</v>
          </cell>
          <cell r="BA13">
            <v>1790</v>
          </cell>
          <cell r="BB13">
            <v>1800</v>
          </cell>
          <cell r="BC13">
            <v>1810</v>
          </cell>
          <cell r="BD13">
            <v>1820</v>
          </cell>
          <cell r="BE13">
            <v>1840</v>
          </cell>
          <cell r="BF13">
            <v>1850</v>
          </cell>
          <cell r="BG13">
            <v>1860</v>
          </cell>
          <cell r="BH13">
            <v>1870</v>
          </cell>
          <cell r="BI13">
            <v>1890</v>
          </cell>
          <cell r="BJ13">
            <v>1900</v>
          </cell>
          <cell r="BK13">
            <v>1910</v>
          </cell>
          <cell r="BL13">
            <v>1920</v>
          </cell>
          <cell r="BM13">
            <v>1940</v>
          </cell>
          <cell r="BN13">
            <v>1950</v>
          </cell>
          <cell r="BO13">
            <v>1960</v>
          </cell>
          <cell r="BP13">
            <v>1980</v>
          </cell>
          <cell r="BQ13">
            <v>1990</v>
          </cell>
          <cell r="BR13">
            <v>2000</v>
          </cell>
          <cell r="BS13">
            <v>2020</v>
          </cell>
          <cell r="BT13">
            <v>2030</v>
          </cell>
          <cell r="BU13">
            <v>2040</v>
          </cell>
          <cell r="BV13">
            <v>2060</v>
          </cell>
          <cell r="BW13">
            <v>2070</v>
          </cell>
          <cell r="BX13">
            <v>2090</v>
          </cell>
          <cell r="BY13">
            <v>2100</v>
          </cell>
          <cell r="BZ13">
            <v>2110</v>
          </cell>
          <cell r="CA13">
            <v>2130</v>
          </cell>
          <cell r="CB13">
            <v>2140</v>
          </cell>
          <cell r="CC13">
            <v>2160</v>
          </cell>
          <cell r="CD13">
            <v>2170</v>
          </cell>
          <cell r="CE13">
            <v>2190</v>
          </cell>
          <cell r="CF13">
            <v>2200</v>
          </cell>
          <cell r="CG13">
            <v>2220</v>
          </cell>
          <cell r="CH13">
            <v>2230</v>
          </cell>
          <cell r="CI13">
            <v>2250</v>
          </cell>
          <cell r="CJ13">
            <v>2260</v>
          </cell>
          <cell r="CK13">
            <v>2280</v>
          </cell>
          <cell r="CL13">
            <v>2290</v>
          </cell>
          <cell r="CM13">
            <v>2310</v>
          </cell>
          <cell r="CN13">
            <v>2320</v>
          </cell>
          <cell r="CO13">
            <v>2340</v>
          </cell>
          <cell r="CP13">
            <v>2350</v>
          </cell>
          <cell r="CQ13">
            <v>2370</v>
          </cell>
          <cell r="CR13">
            <v>2390</v>
          </cell>
          <cell r="CS13">
            <v>2400</v>
          </cell>
          <cell r="CT13">
            <v>2420</v>
          </cell>
          <cell r="CU13">
            <v>2430</v>
          </cell>
          <cell r="CV13">
            <v>2450</v>
          </cell>
          <cell r="CW13">
            <v>2470</v>
          </cell>
          <cell r="CX13">
            <v>2480</v>
          </cell>
          <cell r="CY13">
            <v>2500</v>
          </cell>
          <cell r="CZ13">
            <v>2520</v>
          </cell>
          <cell r="DA13">
            <v>2540</v>
          </cell>
          <cell r="DB13">
            <v>2550</v>
          </cell>
          <cell r="DC13">
            <v>2570</v>
          </cell>
          <cell r="DD13">
            <v>2590</v>
          </cell>
          <cell r="DE13">
            <v>2600</v>
          </cell>
          <cell r="DF13">
            <v>2620</v>
          </cell>
          <cell r="DG13">
            <v>2640</v>
          </cell>
          <cell r="DH13">
            <v>2660</v>
          </cell>
          <cell r="DI13">
            <v>2680</v>
          </cell>
          <cell r="DJ13">
            <v>2690</v>
          </cell>
          <cell r="DK13">
            <v>2710</v>
          </cell>
          <cell r="DL13">
            <v>2810</v>
          </cell>
          <cell r="DM13">
            <v>2910</v>
          </cell>
          <cell r="DN13">
            <v>3020</v>
          </cell>
          <cell r="DO13">
            <v>3130</v>
          </cell>
          <cell r="DP13">
            <v>3240</v>
          </cell>
          <cell r="DQ13">
            <v>3360</v>
          </cell>
          <cell r="DR13">
            <v>3480</v>
          </cell>
          <cell r="DS13">
            <v>3600</v>
          </cell>
          <cell r="DT13">
            <v>3740</v>
          </cell>
          <cell r="DU13">
            <v>3880</v>
          </cell>
          <cell r="DV13">
            <v>4020</v>
          </cell>
          <cell r="DW13">
            <v>4170</v>
          </cell>
          <cell r="DX13">
            <v>4320</v>
          </cell>
          <cell r="DY13">
            <v>4480</v>
          </cell>
          <cell r="DZ13">
            <v>4650</v>
          </cell>
          <cell r="EA13">
            <v>4820</v>
          </cell>
          <cell r="EB13">
            <v>5000</v>
          </cell>
          <cell r="EC13">
            <v>5180</v>
          </cell>
          <cell r="ED13">
            <v>5380</v>
          </cell>
          <cell r="EE13">
            <v>5570</v>
          </cell>
          <cell r="EF13">
            <v>5780</v>
          </cell>
          <cell r="EG13">
            <v>5990</v>
          </cell>
          <cell r="EH13">
            <v>6220</v>
          </cell>
          <cell r="EI13">
            <v>6450</v>
          </cell>
          <cell r="EJ13">
            <v>6680</v>
          </cell>
          <cell r="EK13">
            <v>6930</v>
          </cell>
          <cell r="EL13">
            <v>7190</v>
          </cell>
          <cell r="EM13">
            <v>7450</v>
          </cell>
          <cell r="EN13">
            <v>7730</v>
          </cell>
          <cell r="EO13">
            <v>8010</v>
          </cell>
          <cell r="EP13">
            <v>8310</v>
          </cell>
          <cell r="EQ13">
            <v>8610</v>
          </cell>
          <cell r="ER13">
            <v>8930</v>
          </cell>
          <cell r="ES13">
            <v>9260</v>
          </cell>
          <cell r="ET13">
            <v>9600</v>
          </cell>
          <cell r="EU13">
            <v>9960</v>
          </cell>
          <cell r="EV13">
            <v>10300</v>
          </cell>
          <cell r="EW13">
            <v>10700</v>
          </cell>
          <cell r="EX13">
            <v>11100</v>
          </cell>
          <cell r="EY13">
            <v>11500</v>
          </cell>
          <cell r="EZ13">
            <v>11900</v>
          </cell>
          <cell r="FA13">
            <v>12400</v>
          </cell>
          <cell r="FB13">
            <v>12800</v>
          </cell>
          <cell r="FC13">
            <v>13300</v>
          </cell>
          <cell r="FD13">
            <v>13800</v>
          </cell>
          <cell r="FE13">
            <v>14300</v>
          </cell>
          <cell r="FF13">
            <v>14800</v>
          </cell>
          <cell r="FG13">
            <v>15600</v>
          </cell>
          <cell r="FH13">
            <v>16400</v>
          </cell>
          <cell r="FI13">
            <v>17200</v>
          </cell>
          <cell r="FJ13">
            <v>18200</v>
          </cell>
          <cell r="FK13">
            <v>19200</v>
          </cell>
          <cell r="FL13">
            <v>20000</v>
          </cell>
          <cell r="FM13">
            <v>21000</v>
          </cell>
          <cell r="FN13">
            <v>22000</v>
          </cell>
          <cell r="FO13">
            <v>23200</v>
          </cell>
          <cell r="FP13">
            <v>21200</v>
          </cell>
          <cell r="FQ13">
            <v>21000</v>
          </cell>
          <cell r="FR13">
            <v>19900</v>
          </cell>
          <cell r="FS13">
            <v>21000</v>
          </cell>
          <cell r="FT13">
            <v>17100</v>
          </cell>
          <cell r="FU13">
            <v>14300</v>
          </cell>
          <cell r="FV13">
            <v>14800</v>
          </cell>
          <cell r="FW13">
            <v>15800</v>
          </cell>
          <cell r="FX13">
            <v>17700</v>
          </cell>
          <cell r="FY13">
            <v>21800</v>
          </cell>
          <cell r="FZ13">
            <v>22700</v>
          </cell>
          <cell r="GA13">
            <v>21600</v>
          </cell>
          <cell r="GB13">
            <v>22500</v>
          </cell>
          <cell r="GC13">
            <v>23600</v>
          </cell>
          <cell r="GD13">
            <v>23600</v>
          </cell>
          <cell r="GE13">
            <v>24200</v>
          </cell>
          <cell r="GF13">
            <v>24300</v>
          </cell>
          <cell r="GG13">
            <v>24800</v>
          </cell>
          <cell r="GH13">
            <v>25000</v>
          </cell>
          <cell r="GI13">
            <v>25100</v>
          </cell>
          <cell r="GJ13">
            <v>24300</v>
          </cell>
          <cell r="GK13">
            <v>22800</v>
          </cell>
          <cell r="GL13">
            <v>21600</v>
          </cell>
          <cell r="GM13">
            <v>21200</v>
          </cell>
          <cell r="GN13">
            <v>21500</v>
          </cell>
          <cell r="GO13">
            <v>22100</v>
          </cell>
          <cell r="GP13">
            <v>22700</v>
          </cell>
          <cell r="GQ13">
            <v>23000</v>
          </cell>
          <cell r="GR13">
            <v>23800</v>
          </cell>
          <cell r="GS13">
            <v>25200</v>
          </cell>
          <cell r="GT13">
            <v>25800</v>
          </cell>
          <cell r="GU13">
            <v>26100</v>
          </cell>
          <cell r="GV13">
            <v>26300</v>
          </cell>
          <cell r="GW13">
            <v>25400</v>
          </cell>
          <cell r="GX13">
            <v>25100</v>
          </cell>
          <cell r="GY13">
            <v>25400</v>
          </cell>
          <cell r="GZ13">
            <v>25500</v>
          </cell>
          <cell r="HA13">
            <v>25400</v>
          </cell>
          <cell r="HB13">
            <v>24400</v>
          </cell>
          <cell r="HC13">
            <v>22900</v>
          </cell>
          <cell r="HD13">
            <v>22900</v>
          </cell>
          <cell r="HE13">
            <v>22700</v>
          </cell>
          <cell r="HF13">
            <v>23000</v>
          </cell>
          <cell r="HG13">
            <v>22700</v>
          </cell>
          <cell r="HH13">
            <v>22300</v>
          </cell>
          <cell r="HI13">
            <v>21700</v>
          </cell>
          <cell r="HJ13">
            <v>21500</v>
          </cell>
          <cell r="HK13">
            <v>21700</v>
          </cell>
          <cell r="HL13">
            <v>21900</v>
          </cell>
          <cell r="HM13">
            <v>22100</v>
          </cell>
          <cell r="HN13">
            <v>22200</v>
          </cell>
          <cell r="HO13">
            <v>22400</v>
          </cell>
          <cell r="HP13">
            <v>22600</v>
          </cell>
          <cell r="HQ13">
            <v>22900</v>
          </cell>
          <cell r="HR13">
            <v>23200</v>
          </cell>
          <cell r="HS13">
            <v>23600</v>
          </cell>
          <cell r="HT13">
            <v>24100</v>
          </cell>
          <cell r="HU13">
            <v>24600</v>
          </cell>
          <cell r="HV13">
            <v>25100</v>
          </cell>
          <cell r="HW13">
            <v>25600</v>
          </cell>
          <cell r="HX13">
            <v>26200</v>
          </cell>
          <cell r="HY13">
            <v>26800</v>
          </cell>
          <cell r="HZ13">
            <v>27400</v>
          </cell>
          <cell r="IA13">
            <v>28000</v>
          </cell>
          <cell r="IB13">
            <v>28600</v>
          </cell>
          <cell r="IC13">
            <v>29200</v>
          </cell>
          <cell r="ID13">
            <v>29900</v>
          </cell>
          <cell r="IE13">
            <v>30500</v>
          </cell>
          <cell r="IF13">
            <v>31200</v>
          </cell>
          <cell r="IG13">
            <v>31900</v>
          </cell>
          <cell r="IH13">
            <v>32600</v>
          </cell>
        </row>
        <row r="14">
          <cell r="A14" t="str">
            <v>Bahrain</v>
          </cell>
          <cell r="B14">
            <v>1240</v>
          </cell>
          <cell r="C14">
            <v>1240</v>
          </cell>
          <cell r="D14">
            <v>1250</v>
          </cell>
          <cell r="E14">
            <v>1250</v>
          </cell>
          <cell r="F14">
            <v>1260</v>
          </cell>
          <cell r="G14">
            <v>1260</v>
          </cell>
          <cell r="H14">
            <v>1270</v>
          </cell>
          <cell r="I14">
            <v>1270</v>
          </cell>
          <cell r="J14">
            <v>1280</v>
          </cell>
          <cell r="K14">
            <v>1280</v>
          </cell>
          <cell r="L14">
            <v>1290</v>
          </cell>
          <cell r="M14">
            <v>1300</v>
          </cell>
          <cell r="N14">
            <v>1300</v>
          </cell>
          <cell r="O14">
            <v>1310</v>
          </cell>
          <cell r="P14">
            <v>1310</v>
          </cell>
          <cell r="Q14">
            <v>1320</v>
          </cell>
          <cell r="R14">
            <v>1320</v>
          </cell>
          <cell r="S14">
            <v>1330</v>
          </cell>
          <cell r="T14">
            <v>1330</v>
          </cell>
          <cell r="U14">
            <v>1340</v>
          </cell>
          <cell r="V14">
            <v>1350</v>
          </cell>
          <cell r="W14">
            <v>1350</v>
          </cell>
          <cell r="X14">
            <v>1360</v>
          </cell>
          <cell r="Y14">
            <v>1360</v>
          </cell>
          <cell r="Z14">
            <v>1370</v>
          </cell>
          <cell r="AA14">
            <v>1380</v>
          </cell>
          <cell r="AB14">
            <v>1380</v>
          </cell>
          <cell r="AC14">
            <v>1390</v>
          </cell>
          <cell r="AD14">
            <v>1390</v>
          </cell>
          <cell r="AE14">
            <v>1400</v>
          </cell>
          <cell r="AF14">
            <v>1410</v>
          </cell>
          <cell r="AG14">
            <v>1410</v>
          </cell>
          <cell r="AH14">
            <v>1420</v>
          </cell>
          <cell r="AI14">
            <v>1420</v>
          </cell>
          <cell r="AJ14">
            <v>1430</v>
          </cell>
          <cell r="AK14">
            <v>1440</v>
          </cell>
          <cell r="AL14">
            <v>1440</v>
          </cell>
          <cell r="AM14">
            <v>1450</v>
          </cell>
          <cell r="AN14">
            <v>1450</v>
          </cell>
          <cell r="AO14">
            <v>1460</v>
          </cell>
          <cell r="AP14">
            <v>1470</v>
          </cell>
          <cell r="AQ14">
            <v>1470</v>
          </cell>
          <cell r="AR14">
            <v>1480</v>
          </cell>
          <cell r="AS14">
            <v>1490</v>
          </cell>
          <cell r="AT14">
            <v>1490</v>
          </cell>
          <cell r="AU14">
            <v>1500</v>
          </cell>
          <cell r="AV14">
            <v>1510</v>
          </cell>
          <cell r="AW14">
            <v>1510</v>
          </cell>
          <cell r="AX14">
            <v>1520</v>
          </cell>
          <cell r="AY14">
            <v>1530</v>
          </cell>
          <cell r="AZ14">
            <v>1530</v>
          </cell>
          <cell r="BA14">
            <v>1550</v>
          </cell>
          <cell r="BB14">
            <v>1570</v>
          </cell>
          <cell r="BC14">
            <v>1580</v>
          </cell>
          <cell r="BD14">
            <v>1600</v>
          </cell>
          <cell r="BE14">
            <v>1620</v>
          </cell>
          <cell r="BF14">
            <v>1640</v>
          </cell>
          <cell r="BG14">
            <v>1660</v>
          </cell>
          <cell r="BH14">
            <v>1680</v>
          </cell>
          <cell r="BI14">
            <v>1700</v>
          </cell>
          <cell r="BJ14">
            <v>1720</v>
          </cell>
          <cell r="BK14">
            <v>1740</v>
          </cell>
          <cell r="BL14">
            <v>1760</v>
          </cell>
          <cell r="BM14">
            <v>1780</v>
          </cell>
          <cell r="BN14">
            <v>1800</v>
          </cell>
          <cell r="BO14">
            <v>1820</v>
          </cell>
          <cell r="BP14">
            <v>1840</v>
          </cell>
          <cell r="BQ14">
            <v>1860</v>
          </cell>
          <cell r="BR14">
            <v>1880</v>
          </cell>
          <cell r="BS14">
            <v>1900</v>
          </cell>
          <cell r="BT14">
            <v>1920</v>
          </cell>
          <cell r="BU14">
            <v>1940</v>
          </cell>
          <cell r="BV14">
            <v>1970</v>
          </cell>
          <cell r="BW14">
            <v>1990</v>
          </cell>
          <cell r="BX14">
            <v>2010</v>
          </cell>
          <cell r="BY14">
            <v>2030</v>
          </cell>
          <cell r="BZ14">
            <v>2060</v>
          </cell>
          <cell r="CA14">
            <v>2080</v>
          </cell>
          <cell r="CB14">
            <v>2100</v>
          </cell>
          <cell r="CC14">
            <v>2130</v>
          </cell>
          <cell r="CD14">
            <v>2150</v>
          </cell>
          <cell r="CE14">
            <v>2180</v>
          </cell>
          <cell r="CF14">
            <v>2200</v>
          </cell>
          <cell r="CG14">
            <v>2230</v>
          </cell>
          <cell r="CH14">
            <v>2250</v>
          </cell>
          <cell r="CI14">
            <v>2280</v>
          </cell>
          <cell r="CJ14">
            <v>2300</v>
          </cell>
          <cell r="CK14">
            <v>2330</v>
          </cell>
          <cell r="CL14">
            <v>2360</v>
          </cell>
          <cell r="CM14">
            <v>2380</v>
          </cell>
          <cell r="CN14">
            <v>2410</v>
          </cell>
          <cell r="CO14">
            <v>2440</v>
          </cell>
          <cell r="CP14">
            <v>2470</v>
          </cell>
          <cell r="CQ14">
            <v>2490</v>
          </cell>
          <cell r="CR14">
            <v>2520</v>
          </cell>
          <cell r="CS14">
            <v>2550</v>
          </cell>
          <cell r="CT14">
            <v>2580</v>
          </cell>
          <cell r="CU14">
            <v>2610</v>
          </cell>
          <cell r="CV14">
            <v>2640</v>
          </cell>
          <cell r="CW14">
            <v>2670</v>
          </cell>
          <cell r="CX14">
            <v>2700</v>
          </cell>
          <cell r="CY14">
            <v>2700</v>
          </cell>
          <cell r="CZ14">
            <v>2700</v>
          </cell>
          <cell r="DA14">
            <v>2710</v>
          </cell>
          <cell r="DB14">
            <v>2710</v>
          </cell>
          <cell r="DC14">
            <v>2710</v>
          </cell>
          <cell r="DD14">
            <v>2710</v>
          </cell>
          <cell r="DE14">
            <v>2710</v>
          </cell>
          <cell r="DF14">
            <v>2710</v>
          </cell>
          <cell r="DG14">
            <v>2720</v>
          </cell>
          <cell r="DH14">
            <v>2720</v>
          </cell>
          <cell r="DI14">
            <v>2720</v>
          </cell>
          <cell r="DJ14">
            <v>2720</v>
          </cell>
          <cell r="DK14">
            <v>2720</v>
          </cell>
          <cell r="DL14">
            <v>2720</v>
          </cell>
          <cell r="DM14">
            <v>2730</v>
          </cell>
          <cell r="DN14">
            <v>2730</v>
          </cell>
          <cell r="DO14">
            <v>2730</v>
          </cell>
          <cell r="DP14">
            <v>2730</v>
          </cell>
          <cell r="DQ14">
            <v>2730</v>
          </cell>
          <cell r="DR14">
            <v>2730</v>
          </cell>
          <cell r="DS14">
            <v>2750</v>
          </cell>
          <cell r="DT14">
            <v>2760</v>
          </cell>
          <cell r="DU14">
            <v>2780</v>
          </cell>
          <cell r="DV14">
            <v>2790</v>
          </cell>
          <cell r="DW14">
            <v>2810</v>
          </cell>
          <cell r="DX14">
            <v>2820</v>
          </cell>
          <cell r="DY14">
            <v>2840</v>
          </cell>
          <cell r="DZ14">
            <v>2860</v>
          </cell>
          <cell r="EA14">
            <v>2870</v>
          </cell>
          <cell r="EB14">
            <v>2890</v>
          </cell>
          <cell r="EC14">
            <v>2900</v>
          </cell>
          <cell r="ED14">
            <v>2920</v>
          </cell>
          <cell r="EE14">
            <v>2930</v>
          </cell>
          <cell r="EF14">
            <v>2950</v>
          </cell>
          <cell r="EG14">
            <v>3280</v>
          </cell>
          <cell r="EH14">
            <v>3640</v>
          </cell>
          <cell r="EI14">
            <v>4050</v>
          </cell>
          <cell r="EJ14">
            <v>4500</v>
          </cell>
          <cell r="EK14">
            <v>5010</v>
          </cell>
          <cell r="EL14">
            <v>5570</v>
          </cell>
          <cell r="EM14">
            <v>6190</v>
          </cell>
          <cell r="EN14">
            <v>6880</v>
          </cell>
          <cell r="EO14">
            <v>7650</v>
          </cell>
          <cell r="EP14">
            <v>8510</v>
          </cell>
          <cell r="EQ14">
            <v>9450</v>
          </cell>
          <cell r="ER14">
            <v>10500</v>
          </cell>
          <cell r="ES14">
            <v>11700</v>
          </cell>
          <cell r="ET14">
            <v>13000</v>
          </cell>
          <cell r="EU14">
            <v>14400</v>
          </cell>
          <cell r="EV14">
            <v>16000</v>
          </cell>
          <cell r="EW14">
            <v>16700</v>
          </cell>
          <cell r="EX14">
            <v>17400</v>
          </cell>
          <cell r="EY14">
            <v>18200</v>
          </cell>
          <cell r="EZ14">
            <v>18900</v>
          </cell>
          <cell r="FA14">
            <v>19600</v>
          </cell>
          <cell r="FB14">
            <v>20300</v>
          </cell>
          <cell r="FC14">
            <v>21000</v>
          </cell>
          <cell r="FD14">
            <v>21600</v>
          </cell>
          <cell r="FE14">
            <v>22100</v>
          </cell>
          <cell r="FF14">
            <v>22600</v>
          </cell>
          <cell r="FG14">
            <v>23000</v>
          </cell>
          <cell r="FH14">
            <v>23500</v>
          </cell>
          <cell r="FI14">
            <v>24100</v>
          </cell>
          <cell r="FJ14">
            <v>24800</v>
          </cell>
          <cell r="FK14">
            <v>25800</v>
          </cell>
          <cell r="FL14">
            <v>26700</v>
          </cell>
          <cell r="FM14">
            <v>27800</v>
          </cell>
          <cell r="FN14">
            <v>28900</v>
          </cell>
          <cell r="FO14">
            <v>30100</v>
          </cell>
          <cell r="FP14">
            <v>31400</v>
          </cell>
          <cell r="FQ14">
            <v>31200</v>
          </cell>
          <cell r="FR14">
            <v>34000</v>
          </cell>
          <cell r="FS14">
            <v>35800</v>
          </cell>
          <cell r="FT14">
            <v>36600</v>
          </cell>
          <cell r="FU14">
            <v>33700</v>
          </cell>
          <cell r="FV14">
            <v>41200</v>
          </cell>
          <cell r="FW14">
            <v>40800</v>
          </cell>
          <cell r="FX14">
            <v>36800</v>
          </cell>
          <cell r="FY14">
            <v>40500</v>
          </cell>
          <cell r="FZ14">
            <v>45200</v>
          </cell>
          <cell r="GA14">
            <v>42200</v>
          </cell>
          <cell r="GB14">
            <v>39000</v>
          </cell>
          <cell r="GC14">
            <v>38600</v>
          </cell>
          <cell r="GD14">
            <v>41300</v>
          </cell>
          <cell r="GE14">
            <v>32300</v>
          </cell>
          <cell r="GF14">
            <v>29700</v>
          </cell>
          <cell r="GG14">
            <v>28500</v>
          </cell>
          <cell r="GH14">
            <v>31500</v>
          </cell>
          <cell r="GI14">
            <v>32700</v>
          </cell>
          <cell r="GJ14">
            <v>35600</v>
          </cell>
          <cell r="GK14">
            <v>38500</v>
          </cell>
          <cell r="GL14">
            <v>40000</v>
          </cell>
          <cell r="GM14">
            <v>44100</v>
          </cell>
          <cell r="GN14">
            <v>42900</v>
          </cell>
          <cell r="GO14">
            <v>43500</v>
          </cell>
          <cell r="GP14">
            <v>44100</v>
          </cell>
          <cell r="GQ14">
            <v>44200</v>
          </cell>
          <cell r="GR14">
            <v>44900</v>
          </cell>
          <cell r="GS14">
            <v>45200</v>
          </cell>
          <cell r="GT14">
            <v>45500</v>
          </cell>
          <cell r="GU14">
            <v>44500</v>
          </cell>
          <cell r="GV14">
            <v>43700</v>
          </cell>
          <cell r="GW14">
            <v>43800</v>
          </cell>
          <cell r="GX14">
            <v>43900</v>
          </cell>
          <cell r="GY14">
            <v>43800</v>
          </cell>
          <cell r="GZ14">
            <v>43200</v>
          </cell>
          <cell r="HA14">
            <v>43300</v>
          </cell>
          <cell r="HB14">
            <v>42800</v>
          </cell>
          <cell r="HC14">
            <v>41300</v>
          </cell>
          <cell r="HD14">
            <v>41100</v>
          </cell>
          <cell r="HE14">
            <v>40700</v>
          </cell>
          <cell r="HF14">
            <v>41500</v>
          </cell>
          <cell r="HG14">
            <v>43200</v>
          </cell>
          <cell r="HH14">
            <v>44400</v>
          </cell>
          <cell r="HI14">
            <v>44500</v>
          </cell>
          <cell r="HJ14">
            <v>44600</v>
          </cell>
          <cell r="HK14">
            <v>44500</v>
          </cell>
          <cell r="HL14">
            <v>44300</v>
          </cell>
          <cell r="HM14">
            <v>44400</v>
          </cell>
          <cell r="HN14">
            <v>44400</v>
          </cell>
          <cell r="HO14">
            <v>44400</v>
          </cell>
          <cell r="HP14">
            <v>44500</v>
          </cell>
          <cell r="HQ14">
            <v>44800</v>
          </cell>
          <cell r="HR14">
            <v>45300</v>
          </cell>
          <cell r="HS14">
            <v>45900</v>
          </cell>
          <cell r="HT14">
            <v>46700</v>
          </cell>
          <cell r="HU14">
            <v>47600</v>
          </cell>
          <cell r="HV14">
            <v>48600</v>
          </cell>
          <cell r="HW14">
            <v>49600</v>
          </cell>
          <cell r="HX14">
            <v>50700</v>
          </cell>
          <cell r="HY14">
            <v>51800</v>
          </cell>
          <cell r="HZ14">
            <v>53000</v>
          </cell>
          <cell r="IA14">
            <v>54100</v>
          </cell>
          <cell r="IB14">
            <v>55300</v>
          </cell>
          <cell r="IC14">
            <v>56600</v>
          </cell>
          <cell r="ID14">
            <v>57800</v>
          </cell>
          <cell r="IE14">
            <v>59100</v>
          </cell>
          <cell r="IF14">
            <v>60400</v>
          </cell>
          <cell r="IG14">
            <v>61700</v>
          </cell>
          <cell r="IH14">
            <v>63100</v>
          </cell>
        </row>
        <row r="15">
          <cell r="A15" t="str">
            <v>Bangladesh</v>
          </cell>
          <cell r="B15">
            <v>876</v>
          </cell>
          <cell r="C15">
            <v>876</v>
          </cell>
          <cell r="D15">
            <v>876</v>
          </cell>
          <cell r="E15">
            <v>876</v>
          </cell>
          <cell r="F15">
            <v>876</v>
          </cell>
          <cell r="G15">
            <v>876</v>
          </cell>
          <cell r="H15">
            <v>876</v>
          </cell>
          <cell r="I15">
            <v>876</v>
          </cell>
          <cell r="J15">
            <v>876</v>
          </cell>
          <cell r="K15">
            <v>875</v>
          </cell>
          <cell r="L15">
            <v>875</v>
          </cell>
          <cell r="M15">
            <v>875</v>
          </cell>
          <cell r="N15">
            <v>875</v>
          </cell>
          <cell r="O15">
            <v>875</v>
          </cell>
          <cell r="P15">
            <v>875</v>
          </cell>
          <cell r="Q15">
            <v>875</v>
          </cell>
          <cell r="R15">
            <v>875</v>
          </cell>
          <cell r="S15">
            <v>875</v>
          </cell>
          <cell r="T15">
            <v>875</v>
          </cell>
          <cell r="U15">
            <v>875</v>
          </cell>
          <cell r="V15">
            <v>874</v>
          </cell>
          <cell r="W15">
            <v>875</v>
          </cell>
          <cell r="X15">
            <v>875</v>
          </cell>
          <cell r="Y15">
            <v>875</v>
          </cell>
          <cell r="Z15">
            <v>875</v>
          </cell>
          <cell r="AA15">
            <v>875</v>
          </cell>
          <cell r="AB15">
            <v>875</v>
          </cell>
          <cell r="AC15">
            <v>875</v>
          </cell>
          <cell r="AD15">
            <v>875</v>
          </cell>
          <cell r="AE15">
            <v>876</v>
          </cell>
          <cell r="AF15">
            <v>876</v>
          </cell>
          <cell r="AG15">
            <v>876</v>
          </cell>
          <cell r="AH15">
            <v>876</v>
          </cell>
          <cell r="AI15">
            <v>876</v>
          </cell>
          <cell r="AJ15">
            <v>876</v>
          </cell>
          <cell r="AK15">
            <v>876</v>
          </cell>
          <cell r="AL15">
            <v>876</v>
          </cell>
          <cell r="AM15">
            <v>877</v>
          </cell>
          <cell r="AN15">
            <v>877</v>
          </cell>
          <cell r="AO15">
            <v>877</v>
          </cell>
          <cell r="AP15">
            <v>877</v>
          </cell>
          <cell r="AQ15">
            <v>877</v>
          </cell>
          <cell r="AR15">
            <v>877</v>
          </cell>
          <cell r="AS15">
            <v>877</v>
          </cell>
          <cell r="AT15">
            <v>877</v>
          </cell>
          <cell r="AU15">
            <v>878</v>
          </cell>
          <cell r="AV15">
            <v>878</v>
          </cell>
          <cell r="AW15">
            <v>878</v>
          </cell>
          <cell r="AX15">
            <v>878</v>
          </cell>
          <cell r="AY15">
            <v>878</v>
          </cell>
          <cell r="AZ15">
            <v>878</v>
          </cell>
          <cell r="BA15">
            <v>878</v>
          </cell>
          <cell r="BB15">
            <v>878</v>
          </cell>
          <cell r="BC15">
            <v>879</v>
          </cell>
          <cell r="BD15">
            <v>879</v>
          </cell>
          <cell r="BE15">
            <v>879</v>
          </cell>
          <cell r="BF15">
            <v>879</v>
          </cell>
          <cell r="BG15">
            <v>879</v>
          </cell>
          <cell r="BH15">
            <v>879</v>
          </cell>
          <cell r="BI15">
            <v>879</v>
          </cell>
          <cell r="BJ15">
            <v>880</v>
          </cell>
          <cell r="BK15">
            <v>880</v>
          </cell>
          <cell r="BL15">
            <v>880</v>
          </cell>
          <cell r="BM15">
            <v>880</v>
          </cell>
          <cell r="BN15">
            <v>880</v>
          </cell>
          <cell r="BO15">
            <v>880</v>
          </cell>
          <cell r="BP15">
            <v>880</v>
          </cell>
          <cell r="BQ15">
            <v>881</v>
          </cell>
          <cell r="BR15">
            <v>881</v>
          </cell>
          <cell r="BS15">
            <v>881</v>
          </cell>
          <cell r="BT15">
            <v>881</v>
          </cell>
          <cell r="BU15">
            <v>883</v>
          </cell>
          <cell r="BV15">
            <v>885</v>
          </cell>
          <cell r="BW15">
            <v>887</v>
          </cell>
          <cell r="BX15">
            <v>890</v>
          </cell>
          <cell r="BY15">
            <v>892</v>
          </cell>
          <cell r="BZ15">
            <v>894</v>
          </cell>
          <cell r="CA15">
            <v>896</v>
          </cell>
          <cell r="CB15">
            <v>898</v>
          </cell>
          <cell r="CC15">
            <v>901</v>
          </cell>
          <cell r="CD15">
            <v>903</v>
          </cell>
          <cell r="CE15">
            <v>905</v>
          </cell>
          <cell r="CF15">
            <v>907</v>
          </cell>
          <cell r="CG15">
            <v>909</v>
          </cell>
          <cell r="CH15">
            <v>912</v>
          </cell>
          <cell r="CI15">
            <v>939</v>
          </cell>
          <cell r="CJ15">
            <v>907</v>
          </cell>
          <cell r="CK15">
            <v>947</v>
          </cell>
          <cell r="CL15">
            <v>954</v>
          </cell>
          <cell r="CM15">
            <v>927</v>
          </cell>
          <cell r="CN15">
            <v>968</v>
          </cell>
          <cell r="CO15">
            <v>878</v>
          </cell>
          <cell r="CP15">
            <v>947</v>
          </cell>
          <cell r="CQ15">
            <v>969</v>
          </cell>
          <cell r="CR15">
            <v>982</v>
          </cell>
          <cell r="CS15">
            <v>957</v>
          </cell>
          <cell r="CT15">
            <v>885</v>
          </cell>
          <cell r="CU15">
            <v>1050</v>
          </cell>
          <cell r="CV15">
            <v>1050</v>
          </cell>
          <cell r="CW15">
            <v>962</v>
          </cell>
          <cell r="CX15">
            <v>995</v>
          </cell>
          <cell r="CY15">
            <v>1010</v>
          </cell>
          <cell r="CZ15">
            <v>1090</v>
          </cell>
          <cell r="DA15">
            <v>1100</v>
          </cell>
          <cell r="DB15">
            <v>1090</v>
          </cell>
          <cell r="DC15">
            <v>1070</v>
          </cell>
          <cell r="DD15">
            <v>1090</v>
          </cell>
          <cell r="DE15">
            <v>1020</v>
          </cell>
          <cell r="DF15">
            <v>1030</v>
          </cell>
          <cell r="DG15">
            <v>1160</v>
          </cell>
          <cell r="DH15">
            <v>1160</v>
          </cell>
          <cell r="DI15">
            <v>1150</v>
          </cell>
          <cell r="DJ15">
            <v>1150</v>
          </cell>
          <cell r="DK15">
            <v>1120</v>
          </cell>
          <cell r="DL15">
            <v>1180</v>
          </cell>
          <cell r="DM15">
            <v>1150</v>
          </cell>
          <cell r="DN15">
            <v>1180</v>
          </cell>
          <cell r="DO15">
            <v>1160</v>
          </cell>
          <cell r="DP15">
            <v>1010</v>
          </cell>
          <cell r="DQ15">
            <v>1150</v>
          </cell>
          <cell r="DR15">
            <v>1060</v>
          </cell>
          <cell r="DS15">
            <v>1130</v>
          </cell>
          <cell r="DT15">
            <v>1170</v>
          </cell>
          <cell r="DU15">
            <v>1120</v>
          </cell>
          <cell r="DV15">
            <v>1170</v>
          </cell>
          <cell r="DW15">
            <v>1170</v>
          </cell>
          <cell r="DX15">
            <v>1200</v>
          </cell>
          <cell r="DY15">
            <v>1190</v>
          </cell>
          <cell r="DZ15">
            <v>1190</v>
          </cell>
          <cell r="EA15">
            <v>1230</v>
          </cell>
          <cell r="EB15">
            <v>1230</v>
          </cell>
          <cell r="EC15">
            <v>1200</v>
          </cell>
          <cell r="ED15">
            <v>1200</v>
          </cell>
          <cell r="EE15">
            <v>1190</v>
          </cell>
          <cell r="EF15">
            <v>1190</v>
          </cell>
          <cell r="EG15">
            <v>1160</v>
          </cell>
          <cell r="EH15">
            <v>1190</v>
          </cell>
          <cell r="EI15">
            <v>1160</v>
          </cell>
          <cell r="EJ15">
            <v>1140</v>
          </cell>
          <cell r="EK15">
            <v>1150</v>
          </cell>
          <cell r="EL15">
            <v>1180</v>
          </cell>
          <cell r="EM15">
            <v>1190</v>
          </cell>
          <cell r="EN15">
            <v>1170</v>
          </cell>
          <cell r="EO15">
            <v>1200</v>
          </cell>
          <cell r="EP15">
            <v>1180</v>
          </cell>
          <cell r="EQ15">
            <v>1150</v>
          </cell>
          <cell r="ER15">
            <v>1080</v>
          </cell>
          <cell r="ES15">
            <v>1070</v>
          </cell>
          <cell r="ET15">
            <v>1070</v>
          </cell>
          <cell r="EU15">
            <v>1090</v>
          </cell>
          <cell r="EV15">
            <v>1030</v>
          </cell>
          <cell r="EW15">
            <v>1040</v>
          </cell>
          <cell r="EX15">
            <v>1050</v>
          </cell>
          <cell r="EY15">
            <v>1050</v>
          </cell>
          <cell r="EZ15">
            <v>1050</v>
          </cell>
          <cell r="FA15">
            <v>977</v>
          </cell>
          <cell r="FB15">
            <v>1060</v>
          </cell>
          <cell r="FC15">
            <v>1020</v>
          </cell>
          <cell r="FD15">
            <v>985</v>
          </cell>
          <cell r="FE15">
            <v>1020</v>
          </cell>
          <cell r="FF15">
            <v>1060</v>
          </cell>
          <cell r="FG15">
            <v>1090</v>
          </cell>
          <cell r="FH15">
            <v>1070</v>
          </cell>
          <cell r="FI15">
            <v>1160</v>
          </cell>
          <cell r="FJ15">
            <v>1150</v>
          </cell>
          <cell r="FK15">
            <v>1190</v>
          </cell>
          <cell r="FL15">
            <v>1180</v>
          </cell>
          <cell r="FM15">
            <v>1130</v>
          </cell>
          <cell r="FN15">
            <v>1210</v>
          </cell>
          <cell r="FO15">
            <v>1210</v>
          </cell>
          <cell r="FP15">
            <v>1240</v>
          </cell>
          <cell r="FQ15">
            <v>1150</v>
          </cell>
          <cell r="FR15">
            <v>994</v>
          </cell>
          <cell r="FS15">
            <v>979</v>
          </cell>
          <cell r="FT15">
            <v>1080</v>
          </cell>
          <cell r="FU15">
            <v>1050</v>
          </cell>
          <cell r="FV15">
            <v>1070</v>
          </cell>
          <cell r="FW15">
            <v>1050</v>
          </cell>
          <cell r="FX15">
            <v>1090</v>
          </cell>
          <cell r="FY15">
            <v>1110</v>
          </cell>
          <cell r="FZ15">
            <v>1090</v>
          </cell>
          <cell r="GA15">
            <v>1100</v>
          </cell>
          <cell r="GB15">
            <v>1080</v>
          </cell>
          <cell r="GC15">
            <v>1110</v>
          </cell>
          <cell r="GD15">
            <v>1140</v>
          </cell>
          <cell r="GE15">
            <v>1150</v>
          </cell>
          <cell r="GF15">
            <v>1180</v>
          </cell>
          <cell r="GG15">
            <v>1210</v>
          </cell>
          <cell r="GH15">
            <v>1220</v>
          </cell>
          <cell r="GI15">
            <v>1230</v>
          </cell>
          <cell r="GJ15">
            <v>1290</v>
          </cell>
          <cell r="GK15">
            <v>1300</v>
          </cell>
          <cell r="GL15">
            <v>1340</v>
          </cell>
          <cell r="GM15">
            <v>1370</v>
          </cell>
          <cell r="GN15">
            <v>1400</v>
          </cell>
          <cell r="GO15">
            <v>1440</v>
          </cell>
          <cell r="GP15">
            <v>1470</v>
          </cell>
          <cell r="GQ15">
            <v>1510</v>
          </cell>
          <cell r="GR15">
            <v>1550</v>
          </cell>
          <cell r="GS15">
            <v>1590</v>
          </cell>
          <cell r="GT15">
            <v>1640</v>
          </cell>
          <cell r="GU15">
            <v>1690</v>
          </cell>
          <cell r="GV15">
            <v>1730</v>
          </cell>
          <cell r="GW15">
            <v>1780</v>
          </cell>
          <cell r="GX15">
            <v>1840</v>
          </cell>
          <cell r="GY15">
            <v>1930</v>
          </cell>
          <cell r="GZ15">
            <v>2030</v>
          </cell>
          <cell r="HA15">
            <v>2150</v>
          </cell>
          <cell r="HB15">
            <v>2250</v>
          </cell>
          <cell r="HC15">
            <v>2340</v>
          </cell>
          <cell r="HD15">
            <v>2440</v>
          </cell>
          <cell r="HE15">
            <v>2570</v>
          </cell>
          <cell r="HF15">
            <v>2710</v>
          </cell>
          <cell r="HG15">
            <v>2840</v>
          </cell>
          <cell r="HH15">
            <v>2970</v>
          </cell>
          <cell r="HI15">
            <v>3130</v>
          </cell>
          <cell r="HJ15">
            <v>3320</v>
          </cell>
          <cell r="HK15">
            <v>3520</v>
          </cell>
          <cell r="HL15">
            <v>3720</v>
          </cell>
          <cell r="HM15">
            <v>3940</v>
          </cell>
          <cell r="HN15">
            <v>4170</v>
          </cell>
          <cell r="HO15">
            <v>4410</v>
          </cell>
          <cell r="HP15">
            <v>4640</v>
          </cell>
          <cell r="HQ15">
            <v>4860</v>
          </cell>
          <cell r="HR15">
            <v>5060</v>
          </cell>
          <cell r="HS15">
            <v>5240</v>
          </cell>
          <cell r="HT15">
            <v>5400</v>
          </cell>
          <cell r="HU15">
            <v>5540</v>
          </cell>
          <cell r="HV15">
            <v>5680</v>
          </cell>
          <cell r="HW15">
            <v>5810</v>
          </cell>
          <cell r="HX15">
            <v>5940</v>
          </cell>
          <cell r="HY15">
            <v>6080</v>
          </cell>
          <cell r="HZ15">
            <v>6210</v>
          </cell>
          <cell r="IA15">
            <v>6350</v>
          </cell>
          <cell r="IB15">
            <v>6490</v>
          </cell>
          <cell r="IC15">
            <v>6630</v>
          </cell>
          <cell r="ID15">
            <v>6780</v>
          </cell>
          <cell r="IE15">
            <v>6930</v>
          </cell>
          <cell r="IF15">
            <v>7090</v>
          </cell>
          <cell r="IG15">
            <v>7240</v>
          </cell>
          <cell r="IH15">
            <v>7400</v>
          </cell>
        </row>
        <row r="16">
          <cell r="A16" t="str">
            <v>Barbados</v>
          </cell>
          <cell r="B16">
            <v>913</v>
          </cell>
          <cell r="C16">
            <v>914</v>
          </cell>
          <cell r="D16">
            <v>914</v>
          </cell>
          <cell r="E16">
            <v>914</v>
          </cell>
          <cell r="F16">
            <v>914</v>
          </cell>
          <cell r="G16">
            <v>914</v>
          </cell>
          <cell r="H16">
            <v>914</v>
          </cell>
          <cell r="I16">
            <v>914</v>
          </cell>
          <cell r="J16">
            <v>915</v>
          </cell>
          <cell r="K16">
            <v>915</v>
          </cell>
          <cell r="L16">
            <v>915</v>
          </cell>
          <cell r="M16">
            <v>915</v>
          </cell>
          <cell r="N16">
            <v>915</v>
          </cell>
          <cell r="O16">
            <v>915</v>
          </cell>
          <cell r="P16">
            <v>915</v>
          </cell>
          <cell r="Q16">
            <v>916</v>
          </cell>
          <cell r="R16">
            <v>916</v>
          </cell>
          <cell r="S16">
            <v>916</v>
          </cell>
          <cell r="T16">
            <v>916</v>
          </cell>
          <cell r="U16">
            <v>916</v>
          </cell>
          <cell r="V16">
            <v>916</v>
          </cell>
          <cell r="W16">
            <v>922</v>
          </cell>
          <cell r="X16">
            <v>929</v>
          </cell>
          <cell r="Y16">
            <v>935</v>
          </cell>
          <cell r="Z16">
            <v>941</v>
          </cell>
          <cell r="AA16">
            <v>948</v>
          </cell>
          <cell r="AB16">
            <v>954</v>
          </cell>
          <cell r="AC16">
            <v>960</v>
          </cell>
          <cell r="AD16">
            <v>967</v>
          </cell>
          <cell r="AE16">
            <v>973</v>
          </cell>
          <cell r="AF16">
            <v>980</v>
          </cell>
          <cell r="AG16">
            <v>987</v>
          </cell>
          <cell r="AH16">
            <v>993</v>
          </cell>
          <cell r="AI16">
            <v>1000</v>
          </cell>
          <cell r="AJ16">
            <v>1010</v>
          </cell>
          <cell r="AK16">
            <v>1010</v>
          </cell>
          <cell r="AL16">
            <v>1020</v>
          </cell>
          <cell r="AM16">
            <v>1030</v>
          </cell>
          <cell r="AN16">
            <v>1030</v>
          </cell>
          <cell r="AO16">
            <v>1040</v>
          </cell>
          <cell r="AP16">
            <v>1050</v>
          </cell>
          <cell r="AQ16">
            <v>1060</v>
          </cell>
          <cell r="AR16">
            <v>1060</v>
          </cell>
          <cell r="AS16">
            <v>1070</v>
          </cell>
          <cell r="AT16">
            <v>1080</v>
          </cell>
          <cell r="AU16">
            <v>1080</v>
          </cell>
          <cell r="AV16">
            <v>1090</v>
          </cell>
          <cell r="AW16">
            <v>1100</v>
          </cell>
          <cell r="AX16">
            <v>1110</v>
          </cell>
          <cell r="AY16">
            <v>1110</v>
          </cell>
          <cell r="AZ16">
            <v>1120</v>
          </cell>
          <cell r="BA16">
            <v>1130</v>
          </cell>
          <cell r="BB16">
            <v>1140</v>
          </cell>
          <cell r="BC16">
            <v>1140</v>
          </cell>
          <cell r="BD16">
            <v>1150</v>
          </cell>
          <cell r="BE16">
            <v>1160</v>
          </cell>
          <cell r="BF16">
            <v>1170</v>
          </cell>
          <cell r="BG16">
            <v>1180</v>
          </cell>
          <cell r="BH16">
            <v>1180</v>
          </cell>
          <cell r="BI16">
            <v>1190</v>
          </cell>
          <cell r="BJ16">
            <v>1200</v>
          </cell>
          <cell r="BK16">
            <v>1210</v>
          </cell>
          <cell r="BL16">
            <v>1220</v>
          </cell>
          <cell r="BM16">
            <v>1220</v>
          </cell>
          <cell r="BN16">
            <v>1230</v>
          </cell>
          <cell r="BO16">
            <v>1240</v>
          </cell>
          <cell r="BP16">
            <v>1250</v>
          </cell>
          <cell r="BQ16">
            <v>1260</v>
          </cell>
          <cell r="BR16">
            <v>1270</v>
          </cell>
          <cell r="BS16">
            <v>1270</v>
          </cell>
          <cell r="BT16">
            <v>1280</v>
          </cell>
          <cell r="BU16">
            <v>1290</v>
          </cell>
          <cell r="BV16">
            <v>1300</v>
          </cell>
          <cell r="BW16">
            <v>1310</v>
          </cell>
          <cell r="BX16">
            <v>1320</v>
          </cell>
          <cell r="BY16">
            <v>1330</v>
          </cell>
          <cell r="BZ16">
            <v>1340</v>
          </cell>
          <cell r="CA16">
            <v>1350</v>
          </cell>
          <cell r="CB16">
            <v>1350</v>
          </cell>
          <cell r="CC16">
            <v>1360</v>
          </cell>
          <cell r="CD16">
            <v>1370</v>
          </cell>
          <cell r="CE16">
            <v>1380</v>
          </cell>
          <cell r="CF16">
            <v>1390</v>
          </cell>
          <cell r="CG16">
            <v>1400</v>
          </cell>
          <cell r="CH16">
            <v>1410</v>
          </cell>
          <cell r="CI16">
            <v>1420</v>
          </cell>
          <cell r="CJ16">
            <v>1430</v>
          </cell>
          <cell r="CK16">
            <v>1440</v>
          </cell>
          <cell r="CL16">
            <v>1450</v>
          </cell>
          <cell r="CM16">
            <v>1460</v>
          </cell>
          <cell r="CN16">
            <v>1470</v>
          </cell>
          <cell r="CO16">
            <v>1480</v>
          </cell>
          <cell r="CP16">
            <v>1490</v>
          </cell>
          <cell r="CQ16">
            <v>1500</v>
          </cell>
          <cell r="CR16">
            <v>1510</v>
          </cell>
          <cell r="CS16">
            <v>1520</v>
          </cell>
          <cell r="CT16">
            <v>1530</v>
          </cell>
          <cell r="CU16">
            <v>1540</v>
          </cell>
          <cell r="CV16">
            <v>1550</v>
          </cell>
          <cell r="CW16">
            <v>1560</v>
          </cell>
          <cell r="CX16">
            <v>1570</v>
          </cell>
          <cell r="CY16">
            <v>1580</v>
          </cell>
          <cell r="CZ16">
            <v>1590</v>
          </cell>
          <cell r="DA16">
            <v>1600</v>
          </cell>
          <cell r="DB16">
            <v>1610</v>
          </cell>
          <cell r="DC16">
            <v>1620</v>
          </cell>
          <cell r="DD16">
            <v>1640</v>
          </cell>
          <cell r="DE16">
            <v>1650</v>
          </cell>
          <cell r="DF16">
            <v>1660</v>
          </cell>
          <cell r="DG16">
            <v>1670</v>
          </cell>
          <cell r="DH16">
            <v>1680</v>
          </cell>
          <cell r="DI16">
            <v>1690</v>
          </cell>
          <cell r="DJ16">
            <v>1700</v>
          </cell>
          <cell r="DK16">
            <v>1710</v>
          </cell>
          <cell r="DL16">
            <v>1740</v>
          </cell>
          <cell r="DM16">
            <v>1770</v>
          </cell>
          <cell r="DN16">
            <v>1790</v>
          </cell>
          <cell r="DO16">
            <v>1820</v>
          </cell>
          <cell r="DP16">
            <v>1850</v>
          </cell>
          <cell r="DQ16">
            <v>1880</v>
          </cell>
          <cell r="DR16">
            <v>1900</v>
          </cell>
          <cell r="DS16">
            <v>1930</v>
          </cell>
          <cell r="DT16">
            <v>1960</v>
          </cell>
          <cell r="DU16">
            <v>1990</v>
          </cell>
          <cell r="DV16">
            <v>2030</v>
          </cell>
          <cell r="DW16">
            <v>2060</v>
          </cell>
          <cell r="DX16">
            <v>2090</v>
          </cell>
          <cell r="DY16">
            <v>2120</v>
          </cell>
          <cell r="DZ16">
            <v>2150</v>
          </cell>
          <cell r="EA16">
            <v>2190</v>
          </cell>
          <cell r="EB16">
            <v>2220</v>
          </cell>
          <cell r="EC16">
            <v>2260</v>
          </cell>
          <cell r="ED16">
            <v>2290</v>
          </cell>
          <cell r="EE16">
            <v>2330</v>
          </cell>
          <cell r="EF16">
            <v>2360</v>
          </cell>
          <cell r="EG16">
            <v>2400</v>
          </cell>
          <cell r="EH16">
            <v>2440</v>
          </cell>
          <cell r="EI16">
            <v>2480</v>
          </cell>
          <cell r="EJ16">
            <v>2520</v>
          </cell>
          <cell r="EK16">
            <v>2550</v>
          </cell>
          <cell r="EL16">
            <v>2590</v>
          </cell>
          <cell r="EM16">
            <v>2640</v>
          </cell>
          <cell r="EN16">
            <v>2680</v>
          </cell>
          <cell r="EO16">
            <v>2720</v>
          </cell>
          <cell r="EP16">
            <v>2760</v>
          </cell>
          <cell r="EQ16">
            <v>2800</v>
          </cell>
          <cell r="ER16">
            <v>2850</v>
          </cell>
          <cell r="ES16">
            <v>2890</v>
          </cell>
          <cell r="ET16">
            <v>2940</v>
          </cell>
          <cell r="EU16">
            <v>2980</v>
          </cell>
          <cell r="EV16">
            <v>3030</v>
          </cell>
          <cell r="EW16">
            <v>3180</v>
          </cell>
          <cell r="EX16">
            <v>3350</v>
          </cell>
          <cell r="EY16">
            <v>3520</v>
          </cell>
          <cell r="EZ16">
            <v>3700</v>
          </cell>
          <cell r="FA16">
            <v>3890</v>
          </cell>
          <cell r="FB16">
            <v>4090</v>
          </cell>
          <cell r="FC16">
            <v>4300</v>
          </cell>
          <cell r="FD16">
            <v>4520</v>
          </cell>
          <cell r="FE16">
            <v>4750</v>
          </cell>
          <cell r="FF16">
            <v>4990</v>
          </cell>
          <cell r="FG16">
            <v>5360</v>
          </cell>
          <cell r="FH16">
            <v>5830</v>
          </cell>
          <cell r="FI16">
            <v>5510</v>
          </cell>
          <cell r="FJ16">
            <v>5770</v>
          </cell>
          <cell r="FK16">
            <v>6410</v>
          </cell>
          <cell r="FL16">
            <v>6650</v>
          </cell>
          <cell r="FM16">
            <v>7340</v>
          </cell>
          <cell r="FN16">
            <v>7830</v>
          </cell>
          <cell r="FO16">
            <v>8400</v>
          </cell>
          <cell r="FP16">
            <v>9170</v>
          </cell>
          <cell r="FQ16">
            <v>9270</v>
          </cell>
          <cell r="FR16">
            <v>9310</v>
          </cell>
          <cell r="FS16">
            <v>9440</v>
          </cell>
          <cell r="FT16">
            <v>10700</v>
          </cell>
          <cell r="FU16">
            <v>10400</v>
          </cell>
          <cell r="FV16">
            <v>10800</v>
          </cell>
          <cell r="FW16">
            <v>11200</v>
          </cell>
          <cell r="FX16">
            <v>11700</v>
          </cell>
          <cell r="FY16">
            <v>12600</v>
          </cell>
          <cell r="FZ16">
            <v>13100</v>
          </cell>
          <cell r="GA16">
            <v>12800</v>
          </cell>
          <cell r="GB16">
            <v>12100</v>
          </cell>
          <cell r="GC16">
            <v>12000</v>
          </cell>
          <cell r="GD16">
            <v>12400</v>
          </cell>
          <cell r="GE16">
            <v>12400</v>
          </cell>
          <cell r="GF16">
            <v>12900</v>
          </cell>
          <cell r="GG16">
            <v>13100</v>
          </cell>
          <cell r="GH16">
            <v>13500</v>
          </cell>
          <cell r="GI16">
            <v>13800</v>
          </cell>
          <cell r="GJ16">
            <v>13300</v>
          </cell>
          <cell r="GK16">
            <v>12700</v>
          </cell>
          <cell r="GL16">
            <v>12000</v>
          </cell>
          <cell r="GM16">
            <v>12000</v>
          </cell>
          <cell r="GN16">
            <v>12200</v>
          </cell>
          <cell r="GO16">
            <v>12400</v>
          </cell>
          <cell r="GP16">
            <v>12900</v>
          </cell>
          <cell r="GQ16">
            <v>13400</v>
          </cell>
          <cell r="GR16">
            <v>13900</v>
          </cell>
          <cell r="GS16">
            <v>13900</v>
          </cell>
          <cell r="GT16">
            <v>14400</v>
          </cell>
          <cell r="GU16">
            <v>14100</v>
          </cell>
          <cell r="GV16">
            <v>14100</v>
          </cell>
          <cell r="GW16">
            <v>14400</v>
          </cell>
          <cell r="GX16">
            <v>14500</v>
          </cell>
          <cell r="GY16">
            <v>15100</v>
          </cell>
          <cell r="GZ16">
            <v>15900</v>
          </cell>
          <cell r="HA16">
            <v>16100</v>
          </cell>
          <cell r="HB16">
            <v>16100</v>
          </cell>
          <cell r="HC16">
            <v>15400</v>
          </cell>
          <cell r="HD16">
            <v>15300</v>
          </cell>
          <cell r="HE16">
            <v>15400</v>
          </cell>
          <cell r="HF16">
            <v>15400</v>
          </cell>
          <cell r="HG16">
            <v>15300</v>
          </cell>
          <cell r="HH16">
            <v>15300</v>
          </cell>
          <cell r="HI16">
            <v>15400</v>
          </cell>
          <cell r="HJ16">
            <v>15600</v>
          </cell>
          <cell r="HK16">
            <v>15800</v>
          </cell>
          <cell r="HL16">
            <v>16000</v>
          </cell>
          <cell r="HM16">
            <v>16200</v>
          </cell>
          <cell r="HN16">
            <v>16400</v>
          </cell>
          <cell r="HO16">
            <v>16600</v>
          </cell>
          <cell r="HP16">
            <v>16900</v>
          </cell>
          <cell r="HQ16">
            <v>17200</v>
          </cell>
          <cell r="HR16">
            <v>17500</v>
          </cell>
          <cell r="HS16">
            <v>17800</v>
          </cell>
          <cell r="HT16">
            <v>18100</v>
          </cell>
          <cell r="HU16">
            <v>18500</v>
          </cell>
          <cell r="HV16">
            <v>18900</v>
          </cell>
          <cell r="HW16">
            <v>19300</v>
          </cell>
          <cell r="HX16">
            <v>19800</v>
          </cell>
          <cell r="HY16">
            <v>20200</v>
          </cell>
          <cell r="HZ16">
            <v>20600</v>
          </cell>
          <cell r="IA16">
            <v>21100</v>
          </cell>
          <cell r="IB16">
            <v>21600</v>
          </cell>
          <cell r="IC16">
            <v>22100</v>
          </cell>
          <cell r="ID16">
            <v>22500</v>
          </cell>
          <cell r="IE16">
            <v>23000</v>
          </cell>
          <cell r="IF16">
            <v>23500</v>
          </cell>
          <cell r="IG16">
            <v>24100</v>
          </cell>
          <cell r="IH16">
            <v>24600</v>
          </cell>
        </row>
        <row r="17">
          <cell r="A17" t="str">
            <v>Belarus</v>
          </cell>
          <cell r="B17">
            <v>608</v>
          </cell>
          <cell r="C17">
            <v>608</v>
          </cell>
          <cell r="D17">
            <v>608</v>
          </cell>
          <cell r="E17">
            <v>609</v>
          </cell>
          <cell r="F17">
            <v>609</v>
          </cell>
          <cell r="G17">
            <v>609</v>
          </cell>
          <cell r="H17">
            <v>610</v>
          </cell>
          <cell r="I17">
            <v>610</v>
          </cell>
          <cell r="J17">
            <v>610</v>
          </cell>
          <cell r="K17">
            <v>611</v>
          </cell>
          <cell r="L17">
            <v>611</v>
          </cell>
          <cell r="M17">
            <v>611</v>
          </cell>
          <cell r="N17">
            <v>612</v>
          </cell>
          <cell r="O17">
            <v>612</v>
          </cell>
          <cell r="P17">
            <v>612</v>
          </cell>
          <cell r="Q17">
            <v>613</v>
          </cell>
          <cell r="R17">
            <v>613</v>
          </cell>
          <cell r="S17">
            <v>613</v>
          </cell>
          <cell r="T17">
            <v>614</v>
          </cell>
          <cell r="U17">
            <v>614</v>
          </cell>
          <cell r="V17">
            <v>614</v>
          </cell>
          <cell r="W17">
            <v>618</v>
          </cell>
          <cell r="X17">
            <v>622</v>
          </cell>
          <cell r="Y17">
            <v>625</v>
          </cell>
          <cell r="Z17">
            <v>629</v>
          </cell>
          <cell r="AA17">
            <v>633</v>
          </cell>
          <cell r="AB17">
            <v>636</v>
          </cell>
          <cell r="AC17">
            <v>640</v>
          </cell>
          <cell r="AD17">
            <v>644</v>
          </cell>
          <cell r="AE17">
            <v>647</v>
          </cell>
          <cell r="AF17">
            <v>651</v>
          </cell>
          <cell r="AG17">
            <v>655</v>
          </cell>
          <cell r="AH17">
            <v>659</v>
          </cell>
          <cell r="AI17">
            <v>663</v>
          </cell>
          <cell r="AJ17">
            <v>666</v>
          </cell>
          <cell r="AK17">
            <v>670</v>
          </cell>
          <cell r="AL17">
            <v>674</v>
          </cell>
          <cell r="AM17">
            <v>678</v>
          </cell>
          <cell r="AN17">
            <v>682</v>
          </cell>
          <cell r="AO17">
            <v>686</v>
          </cell>
          <cell r="AP17">
            <v>690</v>
          </cell>
          <cell r="AQ17">
            <v>694</v>
          </cell>
          <cell r="AR17">
            <v>698</v>
          </cell>
          <cell r="AS17">
            <v>702</v>
          </cell>
          <cell r="AT17">
            <v>706</v>
          </cell>
          <cell r="AU17">
            <v>710</v>
          </cell>
          <cell r="AV17">
            <v>715</v>
          </cell>
          <cell r="AW17">
            <v>719</v>
          </cell>
          <cell r="AX17">
            <v>723</v>
          </cell>
          <cell r="AY17">
            <v>727</v>
          </cell>
          <cell r="AZ17">
            <v>731</v>
          </cell>
          <cell r="BA17">
            <v>736</v>
          </cell>
          <cell r="BB17">
            <v>740</v>
          </cell>
          <cell r="BC17">
            <v>744</v>
          </cell>
          <cell r="BD17">
            <v>749</v>
          </cell>
          <cell r="BE17">
            <v>753</v>
          </cell>
          <cell r="BF17">
            <v>757</v>
          </cell>
          <cell r="BG17">
            <v>762</v>
          </cell>
          <cell r="BH17">
            <v>766</v>
          </cell>
          <cell r="BI17">
            <v>771</v>
          </cell>
          <cell r="BJ17">
            <v>775</v>
          </cell>
          <cell r="BK17">
            <v>780</v>
          </cell>
          <cell r="BL17">
            <v>784</v>
          </cell>
          <cell r="BM17">
            <v>789</v>
          </cell>
          <cell r="BN17">
            <v>793</v>
          </cell>
          <cell r="BO17">
            <v>798</v>
          </cell>
          <cell r="BP17">
            <v>803</v>
          </cell>
          <cell r="BQ17">
            <v>807</v>
          </cell>
          <cell r="BR17">
            <v>812</v>
          </cell>
          <cell r="BS17">
            <v>817</v>
          </cell>
          <cell r="BT17">
            <v>822</v>
          </cell>
          <cell r="BU17">
            <v>826</v>
          </cell>
          <cell r="BV17">
            <v>831</v>
          </cell>
          <cell r="BW17">
            <v>836</v>
          </cell>
          <cell r="BX17">
            <v>841</v>
          </cell>
          <cell r="BY17">
            <v>846</v>
          </cell>
          <cell r="BZ17">
            <v>851</v>
          </cell>
          <cell r="CA17">
            <v>856</v>
          </cell>
          <cell r="CB17">
            <v>861</v>
          </cell>
          <cell r="CC17">
            <v>866</v>
          </cell>
          <cell r="CD17">
            <v>871</v>
          </cell>
          <cell r="CE17">
            <v>876</v>
          </cell>
          <cell r="CF17">
            <v>881</v>
          </cell>
          <cell r="CG17">
            <v>886</v>
          </cell>
          <cell r="CH17">
            <v>891</v>
          </cell>
          <cell r="CI17">
            <v>896</v>
          </cell>
          <cell r="CJ17">
            <v>861</v>
          </cell>
          <cell r="CK17">
            <v>1010</v>
          </cell>
          <cell r="CL17">
            <v>968</v>
          </cell>
          <cell r="CM17">
            <v>899</v>
          </cell>
          <cell r="CN17">
            <v>895</v>
          </cell>
          <cell r="CO17">
            <v>820</v>
          </cell>
          <cell r="CP17">
            <v>897</v>
          </cell>
          <cell r="CQ17">
            <v>1020</v>
          </cell>
          <cell r="CR17">
            <v>1150</v>
          </cell>
          <cell r="CS17">
            <v>1070</v>
          </cell>
          <cell r="CT17">
            <v>1180</v>
          </cell>
          <cell r="CU17">
            <v>1160</v>
          </cell>
          <cell r="CV17">
            <v>1190</v>
          </cell>
          <cell r="CW17">
            <v>1260</v>
          </cell>
          <cell r="CX17">
            <v>1230</v>
          </cell>
          <cell r="CY17">
            <v>1260</v>
          </cell>
          <cell r="CZ17">
            <v>1370</v>
          </cell>
          <cell r="DA17">
            <v>1270</v>
          </cell>
          <cell r="DB17">
            <v>1410</v>
          </cell>
          <cell r="DC17">
            <v>1250</v>
          </cell>
          <cell r="DD17">
            <v>1190</v>
          </cell>
          <cell r="DE17">
            <v>1140</v>
          </cell>
          <cell r="DF17">
            <v>1250</v>
          </cell>
          <cell r="DG17">
            <v>1290</v>
          </cell>
          <cell r="DH17">
            <v>1380</v>
          </cell>
          <cell r="DI17">
            <v>1270</v>
          </cell>
          <cell r="DJ17">
            <v>1380</v>
          </cell>
          <cell r="DK17">
            <v>1440</v>
          </cell>
          <cell r="DL17">
            <v>1380</v>
          </cell>
          <cell r="DM17">
            <v>1420</v>
          </cell>
          <cell r="DN17">
            <v>1260</v>
          </cell>
          <cell r="DO17">
            <v>1110</v>
          </cell>
          <cell r="DP17">
            <v>677</v>
          </cell>
          <cell r="DQ17">
            <v>583</v>
          </cell>
          <cell r="DR17">
            <v>585</v>
          </cell>
          <cell r="DS17">
            <v>535</v>
          </cell>
          <cell r="DT17">
            <v>621</v>
          </cell>
          <cell r="DU17">
            <v>715</v>
          </cell>
          <cell r="DV17">
            <v>906</v>
          </cell>
          <cell r="DW17">
            <v>1130</v>
          </cell>
          <cell r="DX17">
            <v>1270</v>
          </cell>
          <cell r="DY17">
            <v>1320</v>
          </cell>
          <cell r="DZ17">
            <v>1390</v>
          </cell>
          <cell r="EA17">
            <v>1410</v>
          </cell>
          <cell r="EB17">
            <v>1470</v>
          </cell>
          <cell r="EC17">
            <v>1480</v>
          </cell>
          <cell r="ED17">
            <v>1460</v>
          </cell>
          <cell r="EE17">
            <v>1510</v>
          </cell>
          <cell r="EF17">
            <v>1650</v>
          </cell>
          <cell r="EG17">
            <v>1890</v>
          </cell>
          <cell r="EH17">
            <v>2020</v>
          </cell>
          <cell r="EI17">
            <v>2180</v>
          </cell>
          <cell r="EJ17">
            <v>2170</v>
          </cell>
          <cell r="EK17">
            <v>2260</v>
          </cell>
          <cell r="EL17">
            <v>2170</v>
          </cell>
          <cell r="EM17">
            <v>2130</v>
          </cell>
          <cell r="EN17">
            <v>2080</v>
          </cell>
          <cell r="EO17">
            <v>2040</v>
          </cell>
          <cell r="EP17">
            <v>2010</v>
          </cell>
          <cell r="EQ17">
            <v>1970</v>
          </cell>
          <cell r="ER17">
            <v>1930</v>
          </cell>
          <cell r="ES17">
            <v>2140</v>
          </cell>
          <cell r="ET17">
            <v>2420</v>
          </cell>
          <cell r="EU17">
            <v>2640</v>
          </cell>
          <cell r="EV17">
            <v>2860</v>
          </cell>
          <cell r="EW17">
            <v>2820</v>
          </cell>
          <cell r="EX17">
            <v>2950</v>
          </cell>
          <cell r="EY17">
            <v>3030</v>
          </cell>
          <cell r="EZ17">
            <v>3120</v>
          </cell>
          <cell r="FA17">
            <v>3330</v>
          </cell>
          <cell r="FB17">
            <v>3580</v>
          </cell>
          <cell r="FC17">
            <v>3590</v>
          </cell>
          <cell r="FD17">
            <v>3790</v>
          </cell>
          <cell r="FE17">
            <v>3680</v>
          </cell>
          <cell r="FF17">
            <v>3950</v>
          </cell>
          <cell r="FG17">
            <v>4100</v>
          </cell>
          <cell r="FH17">
            <v>4150</v>
          </cell>
          <cell r="FI17">
            <v>3990</v>
          </cell>
          <cell r="FJ17">
            <v>4450</v>
          </cell>
          <cell r="FK17">
            <v>4640</v>
          </cell>
          <cell r="FL17">
            <v>4820</v>
          </cell>
          <cell r="FM17">
            <v>4980</v>
          </cell>
          <cell r="FN17">
            <v>5220</v>
          </cell>
          <cell r="FO17">
            <v>5240</v>
          </cell>
          <cell r="FP17">
            <v>5590</v>
          </cell>
          <cell r="FQ17">
            <v>5680</v>
          </cell>
          <cell r="FR17">
            <v>5660</v>
          </cell>
          <cell r="FS17">
            <v>6080</v>
          </cell>
          <cell r="FT17">
            <v>6260</v>
          </cell>
          <cell r="FU17">
            <v>6290</v>
          </cell>
          <cell r="FV17">
            <v>6600</v>
          </cell>
          <cell r="FW17">
            <v>6770</v>
          </cell>
          <cell r="FX17">
            <v>6960</v>
          </cell>
          <cell r="FY17">
            <v>6940</v>
          </cell>
          <cell r="FZ17">
            <v>6970</v>
          </cell>
          <cell r="GA17">
            <v>7050</v>
          </cell>
          <cell r="GB17">
            <v>7250</v>
          </cell>
          <cell r="GC17">
            <v>7500</v>
          </cell>
          <cell r="GD17">
            <v>7610</v>
          </cell>
          <cell r="GE17">
            <v>7690</v>
          </cell>
          <cell r="GF17">
            <v>8020</v>
          </cell>
          <cell r="GG17">
            <v>8150</v>
          </cell>
          <cell r="GH17">
            <v>8350</v>
          </cell>
          <cell r="GI17">
            <v>8520</v>
          </cell>
          <cell r="GJ17">
            <v>8350</v>
          </cell>
          <cell r="GK17">
            <v>8250</v>
          </cell>
          <cell r="GL17">
            <v>7440</v>
          </cell>
          <cell r="GM17">
            <v>6860</v>
          </cell>
          <cell r="GN17">
            <v>6070</v>
          </cell>
          <cell r="GO17">
            <v>5450</v>
          </cell>
          <cell r="GP17">
            <v>5620</v>
          </cell>
          <cell r="GQ17">
            <v>6290</v>
          </cell>
          <cell r="GR17">
            <v>6850</v>
          </cell>
          <cell r="GS17">
            <v>7120</v>
          </cell>
          <cell r="GT17">
            <v>7560</v>
          </cell>
          <cell r="GU17">
            <v>7960</v>
          </cell>
          <cell r="GV17">
            <v>8420</v>
          </cell>
          <cell r="GW17">
            <v>9070</v>
          </cell>
          <cell r="GX17">
            <v>10200</v>
          </cell>
          <cell r="GY17">
            <v>11200</v>
          </cell>
          <cell r="GZ17">
            <v>12400</v>
          </cell>
          <cell r="HA17">
            <v>13500</v>
          </cell>
          <cell r="HB17">
            <v>15000</v>
          </cell>
          <cell r="HC17">
            <v>15000</v>
          </cell>
          <cell r="HD17">
            <v>16200</v>
          </cell>
          <cell r="HE17">
            <v>17200</v>
          </cell>
          <cell r="HF17">
            <v>17500</v>
          </cell>
          <cell r="HG17">
            <v>17700</v>
          </cell>
          <cell r="HH17">
            <v>17900</v>
          </cell>
          <cell r="HI17">
            <v>17200</v>
          </cell>
          <cell r="HJ17">
            <v>16700</v>
          </cell>
          <cell r="HK17">
            <v>16900</v>
          </cell>
          <cell r="HL17">
            <v>17200</v>
          </cell>
          <cell r="HM17">
            <v>17600</v>
          </cell>
          <cell r="HN17">
            <v>17800</v>
          </cell>
          <cell r="HO17">
            <v>18100</v>
          </cell>
          <cell r="HP17">
            <v>18300</v>
          </cell>
          <cell r="HQ17">
            <v>18600</v>
          </cell>
          <cell r="HR17">
            <v>18900</v>
          </cell>
          <cell r="HS17">
            <v>19300</v>
          </cell>
          <cell r="HT17">
            <v>19600</v>
          </cell>
          <cell r="HU17">
            <v>20000</v>
          </cell>
          <cell r="HV17">
            <v>20500</v>
          </cell>
          <cell r="HW17">
            <v>20900</v>
          </cell>
          <cell r="HX17">
            <v>21400</v>
          </cell>
          <cell r="HY17">
            <v>21900</v>
          </cell>
          <cell r="HZ17">
            <v>22300</v>
          </cell>
          <cell r="IA17">
            <v>22800</v>
          </cell>
          <cell r="IB17">
            <v>23300</v>
          </cell>
          <cell r="IC17">
            <v>23900</v>
          </cell>
          <cell r="ID17">
            <v>24400</v>
          </cell>
          <cell r="IE17">
            <v>24900</v>
          </cell>
          <cell r="IF17">
            <v>25500</v>
          </cell>
          <cell r="IG17">
            <v>26000</v>
          </cell>
          <cell r="IH17">
            <v>26600</v>
          </cell>
        </row>
        <row r="18">
          <cell r="A18" t="str">
            <v>Belgium</v>
          </cell>
          <cell r="B18">
            <v>2410</v>
          </cell>
          <cell r="C18">
            <v>2410</v>
          </cell>
          <cell r="D18">
            <v>2410</v>
          </cell>
          <cell r="E18">
            <v>2410</v>
          </cell>
          <cell r="F18">
            <v>2410</v>
          </cell>
          <cell r="G18">
            <v>2410</v>
          </cell>
          <cell r="H18">
            <v>2410</v>
          </cell>
          <cell r="I18">
            <v>2410</v>
          </cell>
          <cell r="J18">
            <v>2410</v>
          </cell>
          <cell r="K18">
            <v>2410</v>
          </cell>
          <cell r="L18">
            <v>2420</v>
          </cell>
          <cell r="M18">
            <v>2420</v>
          </cell>
          <cell r="N18">
            <v>2420</v>
          </cell>
          <cell r="O18">
            <v>2420</v>
          </cell>
          <cell r="P18">
            <v>2420</v>
          </cell>
          <cell r="Q18">
            <v>2420</v>
          </cell>
          <cell r="R18">
            <v>2420</v>
          </cell>
          <cell r="S18">
            <v>2420</v>
          </cell>
          <cell r="T18">
            <v>2420</v>
          </cell>
          <cell r="U18">
            <v>2420</v>
          </cell>
          <cell r="V18">
            <v>2420</v>
          </cell>
          <cell r="W18">
            <v>2430</v>
          </cell>
          <cell r="X18">
            <v>2430</v>
          </cell>
          <cell r="Y18">
            <v>2440</v>
          </cell>
          <cell r="Z18">
            <v>2450</v>
          </cell>
          <cell r="AA18">
            <v>2450</v>
          </cell>
          <cell r="AB18">
            <v>2460</v>
          </cell>
          <cell r="AC18">
            <v>2470</v>
          </cell>
          <cell r="AD18">
            <v>2470</v>
          </cell>
          <cell r="AE18">
            <v>2480</v>
          </cell>
          <cell r="AF18">
            <v>2490</v>
          </cell>
          <cell r="AG18">
            <v>2520</v>
          </cell>
          <cell r="AH18">
            <v>2560</v>
          </cell>
          <cell r="AI18">
            <v>2590</v>
          </cell>
          <cell r="AJ18">
            <v>2630</v>
          </cell>
          <cell r="AK18">
            <v>2670</v>
          </cell>
          <cell r="AL18">
            <v>2710</v>
          </cell>
          <cell r="AM18">
            <v>2750</v>
          </cell>
          <cell r="AN18">
            <v>2780</v>
          </cell>
          <cell r="AO18">
            <v>2820</v>
          </cell>
          <cell r="AP18">
            <v>2860</v>
          </cell>
          <cell r="AQ18">
            <v>2910</v>
          </cell>
          <cell r="AR18">
            <v>2950</v>
          </cell>
          <cell r="AS18">
            <v>2990</v>
          </cell>
          <cell r="AT18">
            <v>3030</v>
          </cell>
          <cell r="AU18">
            <v>3070</v>
          </cell>
          <cell r="AV18">
            <v>3120</v>
          </cell>
          <cell r="AW18">
            <v>3240</v>
          </cell>
          <cell r="AX18">
            <v>3230</v>
          </cell>
          <cell r="AY18">
            <v>3300</v>
          </cell>
          <cell r="AZ18">
            <v>3400</v>
          </cell>
          <cell r="BA18">
            <v>3480</v>
          </cell>
          <cell r="BB18">
            <v>3550</v>
          </cell>
          <cell r="BC18">
            <v>3620</v>
          </cell>
          <cell r="BD18">
            <v>3820</v>
          </cell>
          <cell r="BE18">
            <v>3820</v>
          </cell>
          <cell r="BF18">
            <v>4010</v>
          </cell>
          <cell r="BG18">
            <v>4090</v>
          </cell>
          <cell r="BH18">
            <v>4090</v>
          </cell>
          <cell r="BI18">
            <v>4060</v>
          </cell>
          <cell r="BJ18">
            <v>4240</v>
          </cell>
          <cell r="BK18">
            <v>4270</v>
          </cell>
          <cell r="BL18">
            <v>4350</v>
          </cell>
          <cell r="BM18">
            <v>4450</v>
          </cell>
          <cell r="BN18">
            <v>4560</v>
          </cell>
          <cell r="BO18">
            <v>4530</v>
          </cell>
          <cell r="BP18">
            <v>4630</v>
          </cell>
          <cell r="BQ18">
            <v>4620</v>
          </cell>
          <cell r="BR18">
            <v>4760</v>
          </cell>
          <cell r="BS18">
            <v>4930</v>
          </cell>
          <cell r="BT18">
            <v>4990</v>
          </cell>
          <cell r="BU18">
            <v>4970</v>
          </cell>
          <cell r="BV18">
            <v>5240</v>
          </cell>
          <cell r="BW18">
            <v>5230</v>
          </cell>
          <cell r="BX18">
            <v>5360</v>
          </cell>
          <cell r="BY18">
            <v>5310</v>
          </cell>
          <cell r="BZ18">
            <v>5330</v>
          </cell>
          <cell r="CA18">
            <v>5350</v>
          </cell>
          <cell r="CB18">
            <v>5460</v>
          </cell>
          <cell r="CC18">
            <v>5470</v>
          </cell>
          <cell r="CD18">
            <v>5690</v>
          </cell>
          <cell r="CE18">
            <v>5700</v>
          </cell>
          <cell r="CF18">
            <v>5830</v>
          </cell>
          <cell r="CG18">
            <v>5850</v>
          </cell>
          <cell r="CH18">
            <v>5830</v>
          </cell>
          <cell r="CI18">
            <v>5840</v>
          </cell>
          <cell r="CJ18">
            <v>5870</v>
          </cell>
          <cell r="CK18">
            <v>6050</v>
          </cell>
          <cell r="CL18">
            <v>6040</v>
          </cell>
          <cell r="CM18">
            <v>6290</v>
          </cell>
          <cell r="CN18">
            <v>6380</v>
          </cell>
          <cell r="CO18">
            <v>6320</v>
          </cell>
          <cell r="CP18">
            <v>6410</v>
          </cell>
          <cell r="CQ18">
            <v>6440</v>
          </cell>
          <cell r="CR18">
            <v>6460</v>
          </cell>
          <cell r="CS18">
            <v>6550</v>
          </cell>
          <cell r="CT18">
            <v>6620</v>
          </cell>
          <cell r="CU18">
            <v>6690</v>
          </cell>
          <cell r="CV18">
            <v>6740</v>
          </cell>
          <cell r="CW18">
            <v>6820</v>
          </cell>
          <cell r="CX18">
            <v>6960</v>
          </cell>
          <cell r="CY18">
            <v>6940</v>
          </cell>
          <cell r="CZ18">
            <v>6980</v>
          </cell>
          <cell r="DA18">
            <v>7050</v>
          </cell>
          <cell r="DB18">
            <v>7140</v>
          </cell>
          <cell r="DC18">
            <v>7250</v>
          </cell>
          <cell r="DD18">
            <v>7320</v>
          </cell>
          <cell r="DE18">
            <v>7350</v>
          </cell>
          <cell r="DF18">
            <v>7350</v>
          </cell>
          <cell r="DG18">
            <v>7430</v>
          </cell>
          <cell r="DH18">
            <v>7600</v>
          </cell>
          <cell r="DI18">
            <v>7730</v>
          </cell>
          <cell r="DJ18">
            <v>7810</v>
          </cell>
          <cell r="DK18">
            <v>7810</v>
          </cell>
          <cell r="DL18">
            <v>5700</v>
          </cell>
          <cell r="DM18">
            <v>4650</v>
          </cell>
          <cell r="DN18">
            <v>5180</v>
          </cell>
          <cell r="DO18">
            <v>4300</v>
          </cell>
          <cell r="DP18">
            <v>4000</v>
          </cell>
          <cell r="DQ18">
            <v>4910</v>
          </cell>
          <cell r="DR18">
            <v>7390</v>
          </cell>
          <cell r="DS18">
            <v>7730</v>
          </cell>
          <cell r="DT18">
            <v>8200</v>
          </cell>
          <cell r="DU18">
            <v>8670</v>
          </cell>
          <cell r="DV18">
            <v>8990</v>
          </cell>
          <cell r="DW18">
            <v>8950</v>
          </cell>
          <cell r="DX18">
            <v>9010</v>
          </cell>
          <cell r="DY18">
            <v>8920</v>
          </cell>
          <cell r="DZ18">
            <v>9460</v>
          </cell>
          <cell r="EA18">
            <v>9640</v>
          </cell>
          <cell r="EB18">
            <v>9730</v>
          </cell>
          <cell r="EC18">
            <v>9320</v>
          </cell>
          <cell r="ED18">
            <v>8820</v>
          </cell>
          <cell r="EE18">
            <v>8660</v>
          </cell>
          <cell r="EF18">
            <v>8410</v>
          </cell>
          <cell r="EG18">
            <v>8740</v>
          </cell>
          <cell r="EH18">
            <v>8960</v>
          </cell>
          <cell r="EI18">
            <v>9330</v>
          </cell>
          <cell r="EJ18">
            <v>9090</v>
          </cell>
          <cell r="EK18">
            <v>8680</v>
          </cell>
          <cell r="EL18">
            <v>7090</v>
          </cell>
          <cell r="EM18">
            <v>6020</v>
          </cell>
          <cell r="EN18">
            <v>6150</v>
          </cell>
          <cell r="EO18">
            <v>4960</v>
          </cell>
          <cell r="EP18">
            <v>5010</v>
          </cell>
          <cell r="EQ18">
            <v>5320</v>
          </cell>
          <cell r="ER18">
            <v>8340</v>
          </cell>
          <cell r="ES18">
            <v>9350</v>
          </cell>
          <cell r="ET18">
            <v>9780</v>
          </cell>
          <cell r="EU18">
            <v>10000</v>
          </cell>
          <cell r="EV18">
            <v>10300</v>
          </cell>
          <cell r="EW18">
            <v>10800</v>
          </cell>
          <cell r="EX18">
            <v>10700</v>
          </cell>
          <cell r="EY18">
            <v>11000</v>
          </cell>
          <cell r="EZ18">
            <v>11400</v>
          </cell>
          <cell r="FA18">
            <v>11700</v>
          </cell>
          <cell r="FB18">
            <v>12000</v>
          </cell>
          <cell r="FC18">
            <v>12200</v>
          </cell>
          <cell r="FD18">
            <v>11900</v>
          </cell>
          <cell r="FE18">
            <v>12100</v>
          </cell>
          <cell r="FF18">
            <v>12600</v>
          </cell>
          <cell r="FG18">
            <v>13100</v>
          </cell>
          <cell r="FH18">
            <v>13700</v>
          </cell>
          <cell r="FI18">
            <v>14100</v>
          </cell>
          <cell r="FJ18">
            <v>15000</v>
          </cell>
          <cell r="FK18">
            <v>15300</v>
          </cell>
          <cell r="FL18">
            <v>15700</v>
          </cell>
          <cell r="FM18">
            <v>16200</v>
          </cell>
          <cell r="FN18">
            <v>16800</v>
          </cell>
          <cell r="FO18">
            <v>17800</v>
          </cell>
          <cell r="FP18">
            <v>18900</v>
          </cell>
          <cell r="FQ18">
            <v>19500</v>
          </cell>
          <cell r="FR18">
            <v>20500</v>
          </cell>
          <cell r="FS18">
            <v>21600</v>
          </cell>
          <cell r="FT18">
            <v>22500</v>
          </cell>
          <cell r="FU18">
            <v>22100</v>
          </cell>
          <cell r="FV18">
            <v>23400</v>
          </cell>
          <cell r="FW18">
            <v>23500</v>
          </cell>
          <cell r="FX18">
            <v>24100</v>
          </cell>
          <cell r="FY18">
            <v>24700</v>
          </cell>
          <cell r="FZ18">
            <v>25800</v>
          </cell>
          <cell r="GA18">
            <v>25400</v>
          </cell>
          <cell r="GB18">
            <v>25800</v>
          </cell>
          <cell r="GC18">
            <v>25800</v>
          </cell>
          <cell r="GD18">
            <v>26500</v>
          </cell>
          <cell r="GE18">
            <v>26700</v>
          </cell>
          <cell r="GF18">
            <v>27100</v>
          </cell>
          <cell r="GG18">
            <v>27700</v>
          </cell>
          <cell r="GH18">
            <v>29000</v>
          </cell>
          <cell r="GI18">
            <v>29900</v>
          </cell>
          <cell r="GJ18">
            <v>30700</v>
          </cell>
          <cell r="GK18">
            <v>31100</v>
          </cell>
          <cell r="GL18">
            <v>31500</v>
          </cell>
          <cell r="GM18">
            <v>31100</v>
          </cell>
          <cell r="GN18">
            <v>32000</v>
          </cell>
          <cell r="GO18">
            <v>32700</v>
          </cell>
          <cell r="GP18">
            <v>33100</v>
          </cell>
          <cell r="GQ18">
            <v>34300</v>
          </cell>
          <cell r="GR18">
            <v>34900</v>
          </cell>
          <cell r="GS18">
            <v>36000</v>
          </cell>
          <cell r="GT18">
            <v>37300</v>
          </cell>
          <cell r="GU18">
            <v>37400</v>
          </cell>
          <cell r="GV18">
            <v>37900</v>
          </cell>
          <cell r="GW18">
            <v>38100</v>
          </cell>
          <cell r="GX18">
            <v>39300</v>
          </cell>
          <cell r="GY18">
            <v>39900</v>
          </cell>
          <cell r="GZ18">
            <v>40600</v>
          </cell>
          <cell r="HA18">
            <v>41700</v>
          </cell>
          <cell r="HB18">
            <v>41700</v>
          </cell>
          <cell r="HC18">
            <v>40400</v>
          </cell>
          <cell r="HD18">
            <v>41100</v>
          </cell>
          <cell r="HE18">
            <v>41200</v>
          </cell>
          <cell r="HF18">
            <v>41000</v>
          </cell>
          <cell r="HG18">
            <v>40800</v>
          </cell>
          <cell r="HH18">
            <v>41400</v>
          </cell>
          <cell r="HI18">
            <v>41700</v>
          </cell>
          <cell r="HJ18">
            <v>41900</v>
          </cell>
          <cell r="HK18">
            <v>42400</v>
          </cell>
          <cell r="HL18">
            <v>42800</v>
          </cell>
          <cell r="HM18">
            <v>43200</v>
          </cell>
          <cell r="HN18">
            <v>43600</v>
          </cell>
          <cell r="HO18">
            <v>44100</v>
          </cell>
          <cell r="HP18">
            <v>44600</v>
          </cell>
          <cell r="HQ18">
            <v>45300</v>
          </cell>
          <cell r="HR18">
            <v>46000</v>
          </cell>
          <cell r="HS18">
            <v>46800</v>
          </cell>
          <cell r="HT18">
            <v>47700</v>
          </cell>
          <cell r="HU18">
            <v>48700</v>
          </cell>
          <cell r="HV18">
            <v>49700</v>
          </cell>
          <cell r="HW18">
            <v>50800</v>
          </cell>
          <cell r="HX18">
            <v>51900</v>
          </cell>
          <cell r="HY18">
            <v>53100</v>
          </cell>
          <cell r="HZ18">
            <v>54300</v>
          </cell>
          <cell r="IA18">
            <v>55500</v>
          </cell>
          <cell r="IB18">
            <v>56700</v>
          </cell>
          <cell r="IC18">
            <v>58000</v>
          </cell>
          <cell r="ID18">
            <v>59200</v>
          </cell>
          <cell r="IE18">
            <v>60500</v>
          </cell>
          <cell r="IF18">
            <v>61900</v>
          </cell>
          <cell r="IG18">
            <v>63300</v>
          </cell>
          <cell r="IH18">
            <v>64700</v>
          </cell>
        </row>
        <row r="19">
          <cell r="A19" t="str">
            <v>Belize</v>
          </cell>
          <cell r="B19">
            <v>579</v>
          </cell>
          <cell r="C19">
            <v>579</v>
          </cell>
          <cell r="D19">
            <v>579</v>
          </cell>
          <cell r="E19">
            <v>579</v>
          </cell>
          <cell r="F19">
            <v>579</v>
          </cell>
          <cell r="G19">
            <v>579</v>
          </cell>
          <cell r="H19">
            <v>579</v>
          </cell>
          <cell r="I19">
            <v>579</v>
          </cell>
          <cell r="J19">
            <v>579</v>
          </cell>
          <cell r="K19">
            <v>579</v>
          </cell>
          <cell r="L19">
            <v>580</v>
          </cell>
          <cell r="M19">
            <v>580</v>
          </cell>
          <cell r="N19">
            <v>580</v>
          </cell>
          <cell r="O19">
            <v>580</v>
          </cell>
          <cell r="P19">
            <v>580</v>
          </cell>
          <cell r="Q19">
            <v>580</v>
          </cell>
          <cell r="R19">
            <v>580</v>
          </cell>
          <cell r="S19">
            <v>580</v>
          </cell>
          <cell r="T19">
            <v>580</v>
          </cell>
          <cell r="U19">
            <v>580</v>
          </cell>
          <cell r="V19">
            <v>580</v>
          </cell>
          <cell r="W19">
            <v>584</v>
          </cell>
          <cell r="X19">
            <v>588</v>
          </cell>
          <cell r="Y19">
            <v>592</v>
          </cell>
          <cell r="Z19">
            <v>596</v>
          </cell>
          <cell r="AA19">
            <v>600</v>
          </cell>
          <cell r="AB19">
            <v>604</v>
          </cell>
          <cell r="AC19">
            <v>608</v>
          </cell>
          <cell r="AD19">
            <v>613</v>
          </cell>
          <cell r="AE19">
            <v>617</v>
          </cell>
          <cell r="AF19">
            <v>621</v>
          </cell>
          <cell r="AG19">
            <v>625</v>
          </cell>
          <cell r="AH19">
            <v>629</v>
          </cell>
          <cell r="AI19">
            <v>634</v>
          </cell>
          <cell r="AJ19">
            <v>638</v>
          </cell>
          <cell r="AK19">
            <v>642</v>
          </cell>
          <cell r="AL19">
            <v>646</v>
          </cell>
          <cell r="AM19">
            <v>651</v>
          </cell>
          <cell r="AN19">
            <v>655</v>
          </cell>
          <cell r="AO19">
            <v>660</v>
          </cell>
          <cell r="AP19">
            <v>664</v>
          </cell>
          <cell r="AQ19">
            <v>669</v>
          </cell>
          <cell r="AR19">
            <v>673</v>
          </cell>
          <cell r="AS19">
            <v>678</v>
          </cell>
          <cell r="AT19">
            <v>682</v>
          </cell>
          <cell r="AU19">
            <v>687</v>
          </cell>
          <cell r="AV19">
            <v>692</v>
          </cell>
          <cell r="AW19">
            <v>696</v>
          </cell>
          <cell r="AX19">
            <v>701</v>
          </cell>
          <cell r="AY19">
            <v>706</v>
          </cell>
          <cell r="AZ19">
            <v>710</v>
          </cell>
          <cell r="BA19">
            <v>715</v>
          </cell>
          <cell r="BB19">
            <v>720</v>
          </cell>
          <cell r="BC19">
            <v>725</v>
          </cell>
          <cell r="BD19">
            <v>730</v>
          </cell>
          <cell r="BE19">
            <v>735</v>
          </cell>
          <cell r="BF19">
            <v>740</v>
          </cell>
          <cell r="BG19">
            <v>745</v>
          </cell>
          <cell r="BH19">
            <v>750</v>
          </cell>
          <cell r="BI19">
            <v>755</v>
          </cell>
          <cell r="BJ19">
            <v>760</v>
          </cell>
          <cell r="BK19">
            <v>765</v>
          </cell>
          <cell r="BL19">
            <v>770</v>
          </cell>
          <cell r="BM19">
            <v>775</v>
          </cell>
          <cell r="BN19">
            <v>781</v>
          </cell>
          <cell r="BO19">
            <v>786</v>
          </cell>
          <cell r="BP19">
            <v>791</v>
          </cell>
          <cell r="BQ19">
            <v>797</v>
          </cell>
          <cell r="BR19">
            <v>802</v>
          </cell>
          <cell r="BS19">
            <v>807</v>
          </cell>
          <cell r="BT19">
            <v>813</v>
          </cell>
          <cell r="BU19">
            <v>818</v>
          </cell>
          <cell r="BV19">
            <v>824</v>
          </cell>
          <cell r="BW19">
            <v>829</v>
          </cell>
          <cell r="BX19">
            <v>835</v>
          </cell>
          <cell r="BY19">
            <v>841</v>
          </cell>
          <cell r="BZ19">
            <v>846</v>
          </cell>
          <cell r="CA19">
            <v>852</v>
          </cell>
          <cell r="CB19">
            <v>858</v>
          </cell>
          <cell r="CC19">
            <v>864</v>
          </cell>
          <cell r="CD19">
            <v>869</v>
          </cell>
          <cell r="CE19">
            <v>875</v>
          </cell>
          <cell r="CF19">
            <v>881</v>
          </cell>
          <cell r="CG19">
            <v>887</v>
          </cell>
          <cell r="CH19">
            <v>893</v>
          </cell>
          <cell r="CI19">
            <v>899</v>
          </cell>
          <cell r="CJ19">
            <v>905</v>
          </cell>
          <cell r="CK19">
            <v>911</v>
          </cell>
          <cell r="CL19">
            <v>918</v>
          </cell>
          <cell r="CM19">
            <v>924</v>
          </cell>
          <cell r="CN19">
            <v>930</v>
          </cell>
          <cell r="CO19">
            <v>936</v>
          </cell>
          <cell r="CP19">
            <v>943</v>
          </cell>
          <cell r="CQ19">
            <v>949</v>
          </cell>
          <cell r="CR19">
            <v>955</v>
          </cell>
          <cell r="CS19">
            <v>962</v>
          </cell>
          <cell r="CT19">
            <v>968</v>
          </cell>
          <cell r="CU19">
            <v>975</v>
          </cell>
          <cell r="CV19">
            <v>981</v>
          </cell>
          <cell r="CW19">
            <v>988</v>
          </cell>
          <cell r="CX19">
            <v>995</v>
          </cell>
          <cell r="CY19">
            <v>1000</v>
          </cell>
          <cell r="CZ19">
            <v>1010</v>
          </cell>
          <cell r="DA19">
            <v>1020</v>
          </cell>
          <cell r="DB19">
            <v>1020</v>
          </cell>
          <cell r="DC19">
            <v>1030</v>
          </cell>
          <cell r="DD19">
            <v>1040</v>
          </cell>
          <cell r="DE19">
            <v>1040</v>
          </cell>
          <cell r="DF19">
            <v>1050</v>
          </cell>
          <cell r="DG19">
            <v>1060</v>
          </cell>
          <cell r="DH19">
            <v>1060</v>
          </cell>
          <cell r="DI19">
            <v>1070</v>
          </cell>
          <cell r="DJ19">
            <v>1080</v>
          </cell>
          <cell r="DK19">
            <v>1090</v>
          </cell>
          <cell r="DL19">
            <v>1100</v>
          </cell>
          <cell r="DM19">
            <v>1120</v>
          </cell>
          <cell r="DN19">
            <v>1140</v>
          </cell>
          <cell r="DO19">
            <v>1150</v>
          </cell>
          <cell r="DP19">
            <v>1170</v>
          </cell>
          <cell r="DQ19">
            <v>1190</v>
          </cell>
          <cell r="DR19">
            <v>1210</v>
          </cell>
          <cell r="DS19">
            <v>1220</v>
          </cell>
          <cell r="DT19">
            <v>1240</v>
          </cell>
          <cell r="DU19">
            <v>1260</v>
          </cell>
          <cell r="DV19">
            <v>1280</v>
          </cell>
          <cell r="DW19">
            <v>1300</v>
          </cell>
          <cell r="DX19">
            <v>1320</v>
          </cell>
          <cell r="DY19">
            <v>1340</v>
          </cell>
          <cell r="DZ19">
            <v>1360</v>
          </cell>
          <cell r="EA19">
            <v>1380</v>
          </cell>
          <cell r="EB19">
            <v>1400</v>
          </cell>
          <cell r="EC19">
            <v>1420</v>
          </cell>
          <cell r="ED19">
            <v>1440</v>
          </cell>
          <cell r="EE19">
            <v>1460</v>
          </cell>
          <cell r="EF19">
            <v>1480</v>
          </cell>
          <cell r="EG19">
            <v>1500</v>
          </cell>
          <cell r="EH19">
            <v>1520</v>
          </cell>
          <cell r="EI19">
            <v>1540</v>
          </cell>
          <cell r="EJ19">
            <v>1570</v>
          </cell>
          <cell r="EK19">
            <v>1590</v>
          </cell>
          <cell r="EL19">
            <v>1610</v>
          </cell>
          <cell r="EM19">
            <v>1640</v>
          </cell>
          <cell r="EN19">
            <v>1660</v>
          </cell>
          <cell r="EO19">
            <v>1690</v>
          </cell>
          <cell r="EP19">
            <v>1710</v>
          </cell>
          <cell r="EQ19">
            <v>1730</v>
          </cell>
          <cell r="ER19">
            <v>1760</v>
          </cell>
          <cell r="ES19">
            <v>1790</v>
          </cell>
          <cell r="ET19">
            <v>1810</v>
          </cell>
          <cell r="EU19">
            <v>1840</v>
          </cell>
          <cell r="EV19">
            <v>1870</v>
          </cell>
          <cell r="EW19">
            <v>1880</v>
          </cell>
          <cell r="EX19">
            <v>1890</v>
          </cell>
          <cell r="EY19">
            <v>1910</v>
          </cell>
          <cell r="EZ19">
            <v>1920</v>
          </cell>
          <cell r="FA19">
            <v>1930</v>
          </cell>
          <cell r="FB19">
            <v>1950</v>
          </cell>
          <cell r="FC19">
            <v>1960</v>
          </cell>
          <cell r="FD19">
            <v>1980</v>
          </cell>
          <cell r="FE19">
            <v>1990</v>
          </cell>
          <cell r="FF19">
            <v>2010</v>
          </cell>
          <cell r="FG19">
            <v>2030</v>
          </cell>
          <cell r="FH19">
            <v>2060</v>
          </cell>
          <cell r="FI19">
            <v>2080</v>
          </cell>
          <cell r="FJ19">
            <v>2110</v>
          </cell>
          <cell r="FK19">
            <v>2150</v>
          </cell>
          <cell r="FL19">
            <v>2200</v>
          </cell>
          <cell r="FM19">
            <v>2250</v>
          </cell>
          <cell r="FN19">
            <v>2360</v>
          </cell>
          <cell r="FO19">
            <v>2440</v>
          </cell>
          <cell r="FP19">
            <v>2510</v>
          </cell>
          <cell r="FQ19">
            <v>2570</v>
          </cell>
          <cell r="FR19">
            <v>2800</v>
          </cell>
          <cell r="FS19">
            <v>2910</v>
          </cell>
          <cell r="FT19">
            <v>3260</v>
          </cell>
          <cell r="FU19">
            <v>3320</v>
          </cell>
          <cell r="FV19">
            <v>3240</v>
          </cell>
          <cell r="FW19">
            <v>3370</v>
          </cell>
          <cell r="FX19">
            <v>3540</v>
          </cell>
          <cell r="FY19">
            <v>3700</v>
          </cell>
          <cell r="FZ19">
            <v>4150</v>
          </cell>
          <cell r="GA19">
            <v>4090</v>
          </cell>
          <cell r="GB19">
            <v>3970</v>
          </cell>
          <cell r="GC19">
            <v>3810</v>
          </cell>
          <cell r="GD19">
            <v>3760</v>
          </cell>
          <cell r="GE19">
            <v>3700</v>
          </cell>
          <cell r="GF19">
            <v>3780</v>
          </cell>
          <cell r="GG19">
            <v>4080</v>
          </cell>
          <cell r="GH19">
            <v>4340</v>
          </cell>
          <cell r="GI19">
            <v>4820</v>
          </cell>
          <cell r="GJ19">
            <v>5170</v>
          </cell>
          <cell r="GK19">
            <v>5600</v>
          </cell>
          <cell r="GL19">
            <v>6170</v>
          </cell>
          <cell r="GM19">
            <v>6450</v>
          </cell>
          <cell r="GN19">
            <v>6330</v>
          </cell>
          <cell r="GO19">
            <v>6210</v>
          </cell>
          <cell r="GP19">
            <v>6100</v>
          </cell>
          <cell r="GQ19">
            <v>6090</v>
          </cell>
          <cell r="GR19">
            <v>6080</v>
          </cell>
          <cell r="GS19">
            <v>6370</v>
          </cell>
          <cell r="GT19">
            <v>6960</v>
          </cell>
          <cell r="GU19">
            <v>7090</v>
          </cell>
          <cell r="GV19">
            <v>7250</v>
          </cell>
          <cell r="GW19">
            <v>7720</v>
          </cell>
          <cell r="GX19">
            <v>7870</v>
          </cell>
          <cell r="GY19">
            <v>7870</v>
          </cell>
          <cell r="GZ19">
            <v>8020</v>
          </cell>
          <cell r="HA19">
            <v>7900</v>
          </cell>
          <cell r="HB19">
            <v>7950</v>
          </cell>
          <cell r="HC19">
            <v>7810</v>
          </cell>
          <cell r="HD19">
            <v>7880</v>
          </cell>
          <cell r="HE19">
            <v>7860</v>
          </cell>
          <cell r="HF19">
            <v>7970</v>
          </cell>
          <cell r="HG19">
            <v>7900</v>
          </cell>
          <cell r="HH19">
            <v>8050</v>
          </cell>
          <cell r="HI19">
            <v>8060</v>
          </cell>
          <cell r="HJ19">
            <v>7830</v>
          </cell>
          <cell r="HK19">
            <v>7780</v>
          </cell>
          <cell r="HL19">
            <v>7710</v>
          </cell>
          <cell r="HM19">
            <v>7640</v>
          </cell>
          <cell r="HN19">
            <v>7590</v>
          </cell>
          <cell r="HO19">
            <v>7550</v>
          </cell>
          <cell r="HP19">
            <v>7540</v>
          </cell>
          <cell r="HQ19">
            <v>7560</v>
          </cell>
          <cell r="HR19">
            <v>7620</v>
          </cell>
          <cell r="HS19">
            <v>7710</v>
          </cell>
          <cell r="HT19">
            <v>7830</v>
          </cell>
          <cell r="HU19">
            <v>7970</v>
          </cell>
          <cell r="HV19">
            <v>8130</v>
          </cell>
          <cell r="HW19">
            <v>8300</v>
          </cell>
          <cell r="HX19">
            <v>8490</v>
          </cell>
          <cell r="HY19">
            <v>8670</v>
          </cell>
          <cell r="HZ19">
            <v>8860</v>
          </cell>
          <cell r="IA19">
            <v>9060</v>
          </cell>
          <cell r="IB19">
            <v>9260</v>
          </cell>
          <cell r="IC19">
            <v>9470</v>
          </cell>
          <cell r="ID19">
            <v>9680</v>
          </cell>
          <cell r="IE19">
            <v>9890</v>
          </cell>
          <cell r="IF19">
            <v>10100</v>
          </cell>
          <cell r="IG19">
            <v>10300</v>
          </cell>
          <cell r="IH19">
            <v>10600</v>
          </cell>
        </row>
        <row r="20">
          <cell r="A20" t="str">
            <v>Benin</v>
          </cell>
          <cell r="B20">
            <v>597</v>
          </cell>
          <cell r="C20">
            <v>597</v>
          </cell>
          <cell r="D20">
            <v>597</v>
          </cell>
          <cell r="E20">
            <v>597</v>
          </cell>
          <cell r="F20">
            <v>597</v>
          </cell>
          <cell r="G20">
            <v>597</v>
          </cell>
          <cell r="H20">
            <v>597</v>
          </cell>
          <cell r="I20">
            <v>597</v>
          </cell>
          <cell r="J20">
            <v>597</v>
          </cell>
          <cell r="K20">
            <v>597</v>
          </cell>
          <cell r="L20">
            <v>598</v>
          </cell>
          <cell r="M20">
            <v>598</v>
          </cell>
          <cell r="N20">
            <v>598</v>
          </cell>
          <cell r="O20">
            <v>598</v>
          </cell>
          <cell r="P20">
            <v>598</v>
          </cell>
          <cell r="Q20">
            <v>598</v>
          </cell>
          <cell r="R20">
            <v>598</v>
          </cell>
          <cell r="S20">
            <v>598</v>
          </cell>
          <cell r="T20">
            <v>598</v>
          </cell>
          <cell r="U20">
            <v>598</v>
          </cell>
          <cell r="V20">
            <v>598</v>
          </cell>
          <cell r="W20">
            <v>601</v>
          </cell>
          <cell r="X20">
            <v>604</v>
          </cell>
          <cell r="Y20">
            <v>607</v>
          </cell>
          <cell r="Z20">
            <v>610</v>
          </cell>
          <cell r="AA20">
            <v>613</v>
          </cell>
          <cell r="AB20">
            <v>616</v>
          </cell>
          <cell r="AC20">
            <v>619</v>
          </cell>
          <cell r="AD20">
            <v>622</v>
          </cell>
          <cell r="AE20">
            <v>625</v>
          </cell>
          <cell r="AF20">
            <v>628</v>
          </cell>
          <cell r="AG20">
            <v>631</v>
          </cell>
          <cell r="AH20">
            <v>634</v>
          </cell>
          <cell r="AI20">
            <v>637</v>
          </cell>
          <cell r="AJ20">
            <v>640</v>
          </cell>
          <cell r="AK20">
            <v>643</v>
          </cell>
          <cell r="AL20">
            <v>646</v>
          </cell>
          <cell r="AM20">
            <v>650</v>
          </cell>
          <cell r="AN20">
            <v>653</v>
          </cell>
          <cell r="AO20">
            <v>656</v>
          </cell>
          <cell r="AP20">
            <v>659</v>
          </cell>
          <cell r="AQ20">
            <v>662</v>
          </cell>
          <cell r="AR20">
            <v>665</v>
          </cell>
          <cell r="AS20">
            <v>669</v>
          </cell>
          <cell r="AT20">
            <v>672</v>
          </cell>
          <cell r="AU20">
            <v>675</v>
          </cell>
          <cell r="AV20">
            <v>678</v>
          </cell>
          <cell r="AW20">
            <v>682</v>
          </cell>
          <cell r="AX20">
            <v>685</v>
          </cell>
          <cell r="AY20">
            <v>688</v>
          </cell>
          <cell r="AZ20">
            <v>692</v>
          </cell>
          <cell r="BA20">
            <v>695</v>
          </cell>
          <cell r="BB20">
            <v>698</v>
          </cell>
          <cell r="BC20">
            <v>702</v>
          </cell>
          <cell r="BD20">
            <v>705</v>
          </cell>
          <cell r="BE20">
            <v>709</v>
          </cell>
          <cell r="BF20">
            <v>712</v>
          </cell>
          <cell r="BG20">
            <v>715</v>
          </cell>
          <cell r="BH20">
            <v>719</v>
          </cell>
          <cell r="BI20">
            <v>722</v>
          </cell>
          <cell r="BJ20">
            <v>726</v>
          </cell>
          <cell r="BK20">
            <v>729</v>
          </cell>
          <cell r="BL20">
            <v>733</v>
          </cell>
          <cell r="BM20">
            <v>736</v>
          </cell>
          <cell r="BN20">
            <v>740</v>
          </cell>
          <cell r="BO20">
            <v>744</v>
          </cell>
          <cell r="BP20">
            <v>747</v>
          </cell>
          <cell r="BQ20">
            <v>751</v>
          </cell>
          <cell r="BR20">
            <v>754</v>
          </cell>
          <cell r="BS20">
            <v>758</v>
          </cell>
          <cell r="BT20">
            <v>762</v>
          </cell>
          <cell r="BU20">
            <v>765</v>
          </cell>
          <cell r="BV20">
            <v>769</v>
          </cell>
          <cell r="BW20">
            <v>773</v>
          </cell>
          <cell r="BX20">
            <v>777</v>
          </cell>
          <cell r="BY20">
            <v>780</v>
          </cell>
          <cell r="BZ20">
            <v>784</v>
          </cell>
          <cell r="CA20">
            <v>788</v>
          </cell>
          <cell r="CB20">
            <v>792</v>
          </cell>
          <cell r="CC20">
            <v>796</v>
          </cell>
          <cell r="CD20">
            <v>799</v>
          </cell>
          <cell r="CE20">
            <v>803</v>
          </cell>
          <cell r="CF20">
            <v>807</v>
          </cell>
          <cell r="CG20">
            <v>811</v>
          </cell>
          <cell r="CH20">
            <v>815</v>
          </cell>
          <cell r="CI20">
            <v>819</v>
          </cell>
          <cell r="CJ20">
            <v>823</v>
          </cell>
          <cell r="CK20">
            <v>827</v>
          </cell>
          <cell r="CL20">
            <v>831</v>
          </cell>
          <cell r="CM20">
            <v>835</v>
          </cell>
          <cell r="CN20">
            <v>839</v>
          </cell>
          <cell r="CO20">
            <v>843</v>
          </cell>
          <cell r="CP20">
            <v>847</v>
          </cell>
          <cell r="CQ20">
            <v>851</v>
          </cell>
          <cell r="CR20">
            <v>855</v>
          </cell>
          <cell r="CS20">
            <v>859</v>
          </cell>
          <cell r="CT20">
            <v>864</v>
          </cell>
          <cell r="CU20">
            <v>868</v>
          </cell>
          <cell r="CV20">
            <v>872</v>
          </cell>
          <cell r="CW20">
            <v>876</v>
          </cell>
          <cell r="CX20">
            <v>880</v>
          </cell>
          <cell r="CY20">
            <v>885</v>
          </cell>
          <cell r="CZ20">
            <v>889</v>
          </cell>
          <cell r="DA20">
            <v>893</v>
          </cell>
          <cell r="DB20">
            <v>898</v>
          </cell>
          <cell r="DC20">
            <v>902</v>
          </cell>
          <cell r="DD20">
            <v>906</v>
          </cell>
          <cell r="DE20">
            <v>911</v>
          </cell>
          <cell r="DF20">
            <v>915</v>
          </cell>
          <cell r="DG20">
            <v>920</v>
          </cell>
          <cell r="DH20">
            <v>924</v>
          </cell>
          <cell r="DI20">
            <v>928</v>
          </cell>
          <cell r="DJ20">
            <v>933</v>
          </cell>
          <cell r="DK20">
            <v>937</v>
          </cell>
          <cell r="DL20">
            <v>944</v>
          </cell>
          <cell r="DM20">
            <v>951</v>
          </cell>
          <cell r="DN20">
            <v>957</v>
          </cell>
          <cell r="DO20">
            <v>964</v>
          </cell>
          <cell r="DP20">
            <v>971</v>
          </cell>
          <cell r="DQ20">
            <v>978</v>
          </cell>
          <cell r="DR20">
            <v>985</v>
          </cell>
          <cell r="DS20">
            <v>994</v>
          </cell>
          <cell r="DT20">
            <v>1000</v>
          </cell>
          <cell r="DU20">
            <v>1010</v>
          </cell>
          <cell r="DV20">
            <v>1020</v>
          </cell>
          <cell r="DW20">
            <v>1030</v>
          </cell>
          <cell r="DX20">
            <v>1040</v>
          </cell>
          <cell r="DY20">
            <v>1050</v>
          </cell>
          <cell r="DZ20">
            <v>1060</v>
          </cell>
          <cell r="EA20">
            <v>1070</v>
          </cell>
          <cell r="EB20">
            <v>1080</v>
          </cell>
          <cell r="EC20">
            <v>1090</v>
          </cell>
          <cell r="ED20">
            <v>1100</v>
          </cell>
          <cell r="EE20">
            <v>1110</v>
          </cell>
          <cell r="EF20">
            <v>1120</v>
          </cell>
          <cell r="EG20">
            <v>1130</v>
          </cell>
          <cell r="EH20">
            <v>1140</v>
          </cell>
          <cell r="EI20">
            <v>1150</v>
          </cell>
          <cell r="EJ20">
            <v>1160</v>
          </cell>
          <cell r="EK20">
            <v>1170</v>
          </cell>
          <cell r="EL20">
            <v>1180</v>
          </cell>
          <cell r="EM20">
            <v>1190</v>
          </cell>
          <cell r="EN20">
            <v>1200</v>
          </cell>
          <cell r="EO20">
            <v>1210</v>
          </cell>
          <cell r="EP20">
            <v>1220</v>
          </cell>
          <cell r="EQ20">
            <v>1230</v>
          </cell>
          <cell r="ER20">
            <v>1240</v>
          </cell>
          <cell r="ES20">
            <v>1260</v>
          </cell>
          <cell r="ET20">
            <v>1270</v>
          </cell>
          <cell r="EU20">
            <v>1280</v>
          </cell>
          <cell r="EV20">
            <v>1290</v>
          </cell>
          <cell r="EW20">
            <v>1270</v>
          </cell>
          <cell r="EX20">
            <v>1250</v>
          </cell>
          <cell r="EY20">
            <v>1190</v>
          </cell>
          <cell r="EZ20">
            <v>1200</v>
          </cell>
          <cell r="FA20">
            <v>1180</v>
          </cell>
          <cell r="FB20">
            <v>1160</v>
          </cell>
          <cell r="FC20">
            <v>1140</v>
          </cell>
          <cell r="FD20">
            <v>1160</v>
          </cell>
          <cell r="FE20">
            <v>1180</v>
          </cell>
          <cell r="FF20">
            <v>1190</v>
          </cell>
          <cell r="FG20">
            <v>1200</v>
          </cell>
          <cell r="FH20">
            <v>1130</v>
          </cell>
          <cell r="FI20">
            <v>1160</v>
          </cell>
          <cell r="FJ20">
            <v>1210</v>
          </cell>
          <cell r="FK20">
            <v>1250</v>
          </cell>
          <cell r="FL20">
            <v>1270</v>
          </cell>
          <cell r="FM20">
            <v>1250</v>
          </cell>
          <cell r="FN20">
            <v>1270</v>
          </cell>
          <cell r="FO20">
            <v>1270</v>
          </cell>
          <cell r="FP20">
            <v>1270</v>
          </cell>
          <cell r="FQ20">
            <v>1250</v>
          </cell>
          <cell r="FR20">
            <v>1320</v>
          </cell>
          <cell r="FS20">
            <v>1320</v>
          </cell>
          <cell r="FT20">
            <v>1190</v>
          </cell>
          <cell r="FU20">
            <v>1210</v>
          </cell>
          <cell r="FV20">
            <v>1230</v>
          </cell>
          <cell r="FW20">
            <v>1260</v>
          </cell>
          <cell r="FX20">
            <v>1270</v>
          </cell>
          <cell r="FY20">
            <v>1330</v>
          </cell>
          <cell r="FZ20">
            <v>1420</v>
          </cell>
          <cell r="GA20">
            <v>1470</v>
          </cell>
          <cell r="GB20">
            <v>1580</v>
          </cell>
          <cell r="GC20">
            <v>1470</v>
          </cell>
          <cell r="GD20">
            <v>1550</v>
          </cell>
          <cell r="GE20">
            <v>1610</v>
          </cell>
          <cell r="GF20">
            <v>1600</v>
          </cell>
          <cell r="GG20">
            <v>1530</v>
          </cell>
          <cell r="GH20">
            <v>1530</v>
          </cell>
          <cell r="GI20">
            <v>1450</v>
          </cell>
          <cell r="GJ20">
            <v>1460</v>
          </cell>
          <cell r="GK20">
            <v>1470</v>
          </cell>
          <cell r="GL20">
            <v>1470</v>
          </cell>
          <cell r="GM20">
            <v>1500</v>
          </cell>
          <cell r="GN20">
            <v>1480</v>
          </cell>
          <cell r="GO20">
            <v>1520</v>
          </cell>
          <cell r="GP20">
            <v>1530</v>
          </cell>
          <cell r="GQ20">
            <v>1570</v>
          </cell>
          <cell r="GR20">
            <v>1590</v>
          </cell>
          <cell r="GS20">
            <v>1620</v>
          </cell>
          <cell r="GT20">
            <v>1670</v>
          </cell>
          <cell r="GU20">
            <v>1700</v>
          </cell>
          <cell r="GV20">
            <v>1730</v>
          </cell>
          <cell r="GW20">
            <v>1740</v>
          </cell>
          <cell r="GX20">
            <v>1760</v>
          </cell>
          <cell r="GY20">
            <v>1740</v>
          </cell>
          <cell r="GZ20">
            <v>1750</v>
          </cell>
          <cell r="HA20">
            <v>1810</v>
          </cell>
          <cell r="HB20">
            <v>1840</v>
          </cell>
          <cell r="HC20">
            <v>1830</v>
          </cell>
          <cell r="HD20">
            <v>1820</v>
          </cell>
          <cell r="HE20">
            <v>1820</v>
          </cell>
          <cell r="HF20">
            <v>1860</v>
          </cell>
          <cell r="HG20">
            <v>1940</v>
          </cell>
          <cell r="HH20">
            <v>2000</v>
          </cell>
          <cell r="HI20">
            <v>1990</v>
          </cell>
          <cell r="HJ20">
            <v>2010</v>
          </cell>
          <cell r="HK20">
            <v>2080</v>
          </cell>
          <cell r="HL20">
            <v>2170</v>
          </cell>
          <cell r="HM20">
            <v>2260</v>
          </cell>
          <cell r="HN20">
            <v>2340</v>
          </cell>
          <cell r="HO20">
            <v>2430</v>
          </cell>
          <cell r="HP20">
            <v>2510</v>
          </cell>
          <cell r="HQ20">
            <v>2590</v>
          </cell>
          <cell r="HR20">
            <v>2670</v>
          </cell>
          <cell r="HS20">
            <v>2750</v>
          </cell>
          <cell r="HT20">
            <v>2820</v>
          </cell>
          <cell r="HU20">
            <v>2880</v>
          </cell>
          <cell r="HV20">
            <v>2950</v>
          </cell>
          <cell r="HW20">
            <v>3020</v>
          </cell>
          <cell r="HX20">
            <v>3090</v>
          </cell>
          <cell r="HY20">
            <v>3150</v>
          </cell>
          <cell r="HZ20">
            <v>3220</v>
          </cell>
          <cell r="IA20">
            <v>3300</v>
          </cell>
          <cell r="IB20">
            <v>3370</v>
          </cell>
          <cell r="IC20">
            <v>3440</v>
          </cell>
          <cell r="ID20">
            <v>3520</v>
          </cell>
          <cell r="IE20">
            <v>3600</v>
          </cell>
          <cell r="IF20">
            <v>3680</v>
          </cell>
          <cell r="IG20">
            <v>3760</v>
          </cell>
          <cell r="IH20">
            <v>3840</v>
          </cell>
        </row>
        <row r="21">
          <cell r="A21" t="str">
            <v>Bhutan</v>
          </cell>
          <cell r="B21">
            <v>629</v>
          </cell>
          <cell r="C21">
            <v>629</v>
          </cell>
          <cell r="D21">
            <v>630</v>
          </cell>
          <cell r="E21">
            <v>630</v>
          </cell>
          <cell r="F21">
            <v>630</v>
          </cell>
          <cell r="G21">
            <v>630</v>
          </cell>
          <cell r="H21">
            <v>630</v>
          </cell>
          <cell r="I21">
            <v>630</v>
          </cell>
          <cell r="J21">
            <v>630</v>
          </cell>
          <cell r="K21">
            <v>630</v>
          </cell>
          <cell r="L21">
            <v>630</v>
          </cell>
          <cell r="M21">
            <v>630</v>
          </cell>
          <cell r="N21">
            <v>631</v>
          </cell>
          <cell r="O21">
            <v>631</v>
          </cell>
          <cell r="P21">
            <v>631</v>
          </cell>
          <cell r="Q21">
            <v>631</v>
          </cell>
          <cell r="R21">
            <v>631</v>
          </cell>
          <cell r="S21">
            <v>631</v>
          </cell>
          <cell r="T21">
            <v>631</v>
          </cell>
          <cell r="U21">
            <v>631</v>
          </cell>
          <cell r="V21">
            <v>631</v>
          </cell>
          <cell r="W21">
            <v>633</v>
          </cell>
          <cell r="X21">
            <v>634</v>
          </cell>
          <cell r="Y21">
            <v>635</v>
          </cell>
          <cell r="Z21">
            <v>636</v>
          </cell>
          <cell r="AA21">
            <v>638</v>
          </cell>
          <cell r="AB21">
            <v>639</v>
          </cell>
          <cell r="AC21">
            <v>640</v>
          </cell>
          <cell r="AD21">
            <v>641</v>
          </cell>
          <cell r="AE21">
            <v>643</v>
          </cell>
          <cell r="AF21">
            <v>644</v>
          </cell>
          <cell r="AG21">
            <v>645</v>
          </cell>
          <cell r="AH21">
            <v>646</v>
          </cell>
          <cell r="AI21">
            <v>648</v>
          </cell>
          <cell r="AJ21">
            <v>649</v>
          </cell>
          <cell r="AK21">
            <v>650</v>
          </cell>
          <cell r="AL21">
            <v>651</v>
          </cell>
          <cell r="AM21">
            <v>653</v>
          </cell>
          <cell r="AN21">
            <v>654</v>
          </cell>
          <cell r="AO21">
            <v>655</v>
          </cell>
          <cell r="AP21">
            <v>657</v>
          </cell>
          <cell r="AQ21">
            <v>658</v>
          </cell>
          <cell r="AR21">
            <v>659</v>
          </cell>
          <cell r="AS21">
            <v>661</v>
          </cell>
          <cell r="AT21">
            <v>662</v>
          </cell>
          <cell r="AU21">
            <v>663</v>
          </cell>
          <cell r="AV21">
            <v>664</v>
          </cell>
          <cell r="AW21">
            <v>666</v>
          </cell>
          <cell r="AX21">
            <v>667</v>
          </cell>
          <cell r="AY21">
            <v>668</v>
          </cell>
          <cell r="AZ21">
            <v>670</v>
          </cell>
          <cell r="BA21">
            <v>671</v>
          </cell>
          <cell r="BB21">
            <v>672</v>
          </cell>
          <cell r="BC21">
            <v>674</v>
          </cell>
          <cell r="BD21">
            <v>675</v>
          </cell>
          <cell r="BE21">
            <v>676</v>
          </cell>
          <cell r="BF21">
            <v>678</v>
          </cell>
          <cell r="BG21">
            <v>679</v>
          </cell>
          <cell r="BH21">
            <v>680</v>
          </cell>
          <cell r="BI21">
            <v>682</v>
          </cell>
          <cell r="BJ21">
            <v>683</v>
          </cell>
          <cell r="BK21">
            <v>684</v>
          </cell>
          <cell r="BL21">
            <v>686</v>
          </cell>
          <cell r="BM21">
            <v>687</v>
          </cell>
          <cell r="BN21">
            <v>688</v>
          </cell>
          <cell r="BO21">
            <v>690</v>
          </cell>
          <cell r="BP21">
            <v>691</v>
          </cell>
          <cell r="BQ21">
            <v>692</v>
          </cell>
          <cell r="BR21">
            <v>694</v>
          </cell>
          <cell r="BS21">
            <v>695</v>
          </cell>
          <cell r="BT21">
            <v>697</v>
          </cell>
          <cell r="BU21">
            <v>698</v>
          </cell>
          <cell r="BV21">
            <v>699</v>
          </cell>
          <cell r="BW21">
            <v>701</v>
          </cell>
          <cell r="BX21">
            <v>702</v>
          </cell>
          <cell r="BY21">
            <v>703</v>
          </cell>
          <cell r="BZ21">
            <v>705</v>
          </cell>
          <cell r="CA21">
            <v>706</v>
          </cell>
          <cell r="CB21">
            <v>708</v>
          </cell>
          <cell r="CC21">
            <v>709</v>
          </cell>
          <cell r="CD21">
            <v>710</v>
          </cell>
          <cell r="CE21">
            <v>712</v>
          </cell>
          <cell r="CF21">
            <v>713</v>
          </cell>
          <cell r="CG21">
            <v>715</v>
          </cell>
          <cell r="CH21">
            <v>716</v>
          </cell>
          <cell r="CI21">
            <v>717</v>
          </cell>
          <cell r="CJ21">
            <v>719</v>
          </cell>
          <cell r="CK21">
            <v>720</v>
          </cell>
          <cell r="CL21">
            <v>722</v>
          </cell>
          <cell r="CM21">
            <v>723</v>
          </cell>
          <cell r="CN21">
            <v>724</v>
          </cell>
          <cell r="CO21">
            <v>726</v>
          </cell>
          <cell r="CP21">
            <v>727</v>
          </cell>
          <cell r="CQ21">
            <v>729</v>
          </cell>
          <cell r="CR21">
            <v>730</v>
          </cell>
          <cell r="CS21">
            <v>732</v>
          </cell>
          <cell r="CT21">
            <v>733</v>
          </cell>
          <cell r="CU21">
            <v>735</v>
          </cell>
          <cell r="CV21">
            <v>736</v>
          </cell>
          <cell r="CW21">
            <v>737</v>
          </cell>
          <cell r="CX21">
            <v>739</v>
          </cell>
          <cell r="CY21">
            <v>740</v>
          </cell>
          <cell r="CZ21">
            <v>742</v>
          </cell>
          <cell r="DA21">
            <v>743</v>
          </cell>
          <cell r="DB21">
            <v>745</v>
          </cell>
          <cell r="DC21">
            <v>746</v>
          </cell>
          <cell r="DD21">
            <v>748</v>
          </cell>
          <cell r="DE21">
            <v>749</v>
          </cell>
          <cell r="DF21">
            <v>751</v>
          </cell>
          <cell r="DG21">
            <v>752</v>
          </cell>
          <cell r="DH21">
            <v>754</v>
          </cell>
          <cell r="DI21">
            <v>755</v>
          </cell>
          <cell r="DJ21">
            <v>757</v>
          </cell>
          <cell r="DK21">
            <v>758</v>
          </cell>
          <cell r="DL21">
            <v>759</v>
          </cell>
          <cell r="DM21">
            <v>761</v>
          </cell>
          <cell r="DN21">
            <v>762</v>
          </cell>
          <cell r="DO21">
            <v>764</v>
          </cell>
          <cell r="DP21">
            <v>765</v>
          </cell>
          <cell r="DQ21">
            <v>767</v>
          </cell>
          <cell r="DR21">
            <v>769</v>
          </cell>
          <cell r="DS21">
            <v>771</v>
          </cell>
          <cell r="DT21">
            <v>774</v>
          </cell>
          <cell r="DU21">
            <v>776</v>
          </cell>
          <cell r="DV21">
            <v>779</v>
          </cell>
          <cell r="DW21">
            <v>782</v>
          </cell>
          <cell r="DX21">
            <v>784</v>
          </cell>
          <cell r="DY21">
            <v>787</v>
          </cell>
          <cell r="DZ21">
            <v>789</v>
          </cell>
          <cell r="EA21">
            <v>792</v>
          </cell>
          <cell r="EB21">
            <v>795</v>
          </cell>
          <cell r="EC21">
            <v>797</v>
          </cell>
          <cell r="ED21">
            <v>800</v>
          </cell>
          <cell r="EE21">
            <v>803</v>
          </cell>
          <cell r="EF21">
            <v>805</v>
          </cell>
          <cell r="EG21">
            <v>808</v>
          </cell>
          <cell r="EH21">
            <v>811</v>
          </cell>
          <cell r="EI21">
            <v>813</v>
          </cell>
          <cell r="EJ21">
            <v>816</v>
          </cell>
          <cell r="EK21">
            <v>818</v>
          </cell>
          <cell r="EL21">
            <v>821</v>
          </cell>
          <cell r="EM21">
            <v>824</v>
          </cell>
          <cell r="EN21">
            <v>827</v>
          </cell>
          <cell r="EO21">
            <v>829</v>
          </cell>
          <cell r="EP21">
            <v>832</v>
          </cell>
          <cell r="EQ21">
            <v>835</v>
          </cell>
          <cell r="ER21">
            <v>837</v>
          </cell>
          <cell r="ES21">
            <v>840</v>
          </cell>
          <cell r="ET21">
            <v>843</v>
          </cell>
          <cell r="EU21">
            <v>845</v>
          </cell>
          <cell r="EV21">
            <v>848</v>
          </cell>
          <cell r="EW21">
            <v>858</v>
          </cell>
          <cell r="EX21">
            <v>868</v>
          </cell>
          <cell r="EY21">
            <v>878</v>
          </cell>
          <cell r="EZ21">
            <v>888</v>
          </cell>
          <cell r="FA21">
            <v>898</v>
          </cell>
          <cell r="FB21">
            <v>908</v>
          </cell>
          <cell r="FC21">
            <v>919</v>
          </cell>
          <cell r="FD21">
            <v>929</v>
          </cell>
          <cell r="FE21">
            <v>940</v>
          </cell>
          <cell r="FF21">
            <v>951</v>
          </cell>
          <cell r="FG21">
            <v>961</v>
          </cell>
          <cell r="FH21">
            <v>972</v>
          </cell>
          <cell r="FI21">
            <v>983</v>
          </cell>
          <cell r="FJ21">
            <v>995</v>
          </cell>
          <cell r="FK21">
            <v>1010</v>
          </cell>
          <cell r="FL21">
            <v>1020</v>
          </cell>
          <cell r="FM21">
            <v>1030</v>
          </cell>
          <cell r="FN21">
            <v>1040</v>
          </cell>
          <cell r="FO21">
            <v>1050</v>
          </cell>
          <cell r="FP21">
            <v>1070</v>
          </cell>
          <cell r="FQ21">
            <v>1060</v>
          </cell>
          <cell r="FR21">
            <v>1030</v>
          </cell>
          <cell r="FS21">
            <v>1010</v>
          </cell>
          <cell r="FT21">
            <v>1020</v>
          </cell>
          <cell r="FU21">
            <v>955</v>
          </cell>
          <cell r="FV21">
            <v>1010</v>
          </cell>
          <cell r="FW21">
            <v>1050</v>
          </cell>
          <cell r="FX21">
            <v>1090</v>
          </cell>
          <cell r="FY21">
            <v>1110</v>
          </cell>
          <cell r="FZ21">
            <v>1130</v>
          </cell>
          <cell r="GA21">
            <v>1230</v>
          </cell>
          <cell r="GB21">
            <v>1220</v>
          </cell>
          <cell r="GC21">
            <v>1290</v>
          </cell>
          <cell r="GD21">
            <v>1340</v>
          </cell>
          <cell r="GE21">
            <v>1380</v>
          </cell>
          <cell r="GF21">
            <v>1530</v>
          </cell>
          <cell r="GG21">
            <v>1940</v>
          </cell>
          <cell r="GH21">
            <v>2000</v>
          </cell>
          <cell r="GI21">
            <v>2110</v>
          </cell>
          <cell r="GJ21">
            <v>2330</v>
          </cell>
          <cell r="GK21">
            <v>2320</v>
          </cell>
          <cell r="GL21">
            <v>2450</v>
          </cell>
          <cell r="GM21">
            <v>2540</v>
          </cell>
          <cell r="GN21">
            <v>2700</v>
          </cell>
          <cell r="GO21">
            <v>2900</v>
          </cell>
          <cell r="GP21">
            <v>3030</v>
          </cell>
          <cell r="GQ21">
            <v>3140</v>
          </cell>
          <cell r="GR21">
            <v>3240</v>
          </cell>
          <cell r="GS21">
            <v>3400</v>
          </cell>
          <cell r="GT21">
            <v>3540</v>
          </cell>
          <cell r="GU21">
            <v>3720</v>
          </cell>
          <cell r="GV21">
            <v>4010</v>
          </cell>
          <cell r="GW21">
            <v>4200</v>
          </cell>
          <cell r="GX21">
            <v>4330</v>
          </cell>
          <cell r="GY21">
            <v>4520</v>
          </cell>
          <cell r="GZ21">
            <v>4720</v>
          </cell>
          <cell r="HA21">
            <v>5450</v>
          </cell>
          <cell r="HB21">
            <v>5590</v>
          </cell>
          <cell r="HC21">
            <v>5850</v>
          </cell>
          <cell r="HD21">
            <v>6420</v>
          </cell>
          <cell r="HE21">
            <v>6810</v>
          </cell>
          <cell r="HF21">
            <v>7030</v>
          </cell>
          <cell r="HG21">
            <v>7070</v>
          </cell>
          <cell r="HH21">
            <v>7370</v>
          </cell>
          <cell r="HI21">
            <v>7740</v>
          </cell>
          <cell r="HJ21">
            <v>8110</v>
          </cell>
          <cell r="HK21">
            <v>8870</v>
          </cell>
          <cell r="HL21">
            <v>9930</v>
          </cell>
          <cell r="HM21">
            <v>10600</v>
          </cell>
          <cell r="HN21">
            <v>11500</v>
          </cell>
          <cell r="HO21">
            <v>12300</v>
          </cell>
          <cell r="HP21">
            <v>13200</v>
          </cell>
          <cell r="HQ21">
            <v>14000</v>
          </cell>
          <cell r="HR21">
            <v>14800</v>
          </cell>
          <cell r="HS21">
            <v>15400</v>
          </cell>
          <cell r="HT21">
            <v>15900</v>
          </cell>
          <cell r="HU21">
            <v>16400</v>
          </cell>
          <cell r="HV21">
            <v>16900</v>
          </cell>
          <cell r="HW21">
            <v>17300</v>
          </cell>
          <cell r="HX21">
            <v>17700</v>
          </cell>
          <cell r="HY21">
            <v>18100</v>
          </cell>
          <cell r="HZ21">
            <v>18500</v>
          </cell>
          <cell r="IA21">
            <v>18900</v>
          </cell>
          <cell r="IB21">
            <v>19300</v>
          </cell>
          <cell r="IC21">
            <v>19700</v>
          </cell>
          <cell r="ID21">
            <v>20100</v>
          </cell>
          <cell r="IE21">
            <v>20600</v>
          </cell>
          <cell r="IF21">
            <v>21000</v>
          </cell>
          <cell r="IG21">
            <v>21500</v>
          </cell>
          <cell r="IH21">
            <v>22000</v>
          </cell>
        </row>
        <row r="22">
          <cell r="A22" t="str">
            <v>Bolivia</v>
          </cell>
          <cell r="B22">
            <v>854</v>
          </cell>
          <cell r="C22">
            <v>854</v>
          </cell>
          <cell r="D22">
            <v>854</v>
          </cell>
          <cell r="E22">
            <v>854</v>
          </cell>
          <cell r="F22">
            <v>854</v>
          </cell>
          <cell r="G22">
            <v>854</v>
          </cell>
          <cell r="H22">
            <v>854</v>
          </cell>
          <cell r="I22">
            <v>854</v>
          </cell>
          <cell r="J22">
            <v>855</v>
          </cell>
          <cell r="K22">
            <v>855</v>
          </cell>
          <cell r="L22">
            <v>855</v>
          </cell>
          <cell r="M22">
            <v>855</v>
          </cell>
          <cell r="N22">
            <v>855</v>
          </cell>
          <cell r="O22">
            <v>855</v>
          </cell>
          <cell r="P22">
            <v>855</v>
          </cell>
          <cell r="Q22">
            <v>856</v>
          </cell>
          <cell r="R22">
            <v>856</v>
          </cell>
          <cell r="S22">
            <v>856</v>
          </cell>
          <cell r="T22">
            <v>856</v>
          </cell>
          <cell r="U22">
            <v>856</v>
          </cell>
          <cell r="V22">
            <v>856</v>
          </cell>
          <cell r="W22">
            <v>864</v>
          </cell>
          <cell r="X22">
            <v>873</v>
          </cell>
          <cell r="Y22">
            <v>881</v>
          </cell>
          <cell r="Z22">
            <v>889</v>
          </cell>
          <cell r="AA22">
            <v>898</v>
          </cell>
          <cell r="AB22">
            <v>906</v>
          </cell>
          <cell r="AC22">
            <v>915</v>
          </cell>
          <cell r="AD22">
            <v>924</v>
          </cell>
          <cell r="AE22">
            <v>932</v>
          </cell>
          <cell r="AF22">
            <v>941</v>
          </cell>
          <cell r="AG22">
            <v>950</v>
          </cell>
          <cell r="AH22">
            <v>959</v>
          </cell>
          <cell r="AI22">
            <v>968</v>
          </cell>
          <cell r="AJ22">
            <v>977</v>
          </cell>
          <cell r="AK22">
            <v>987</v>
          </cell>
          <cell r="AL22">
            <v>996</v>
          </cell>
          <cell r="AM22">
            <v>1010</v>
          </cell>
          <cell r="AN22">
            <v>1020</v>
          </cell>
          <cell r="AO22">
            <v>1030</v>
          </cell>
          <cell r="AP22">
            <v>1040</v>
          </cell>
          <cell r="AQ22">
            <v>1040</v>
          </cell>
          <cell r="AR22">
            <v>1050</v>
          </cell>
          <cell r="AS22">
            <v>1060</v>
          </cell>
          <cell r="AT22">
            <v>1080</v>
          </cell>
          <cell r="AU22">
            <v>1090</v>
          </cell>
          <cell r="AV22">
            <v>1100</v>
          </cell>
          <cell r="AW22">
            <v>1110</v>
          </cell>
          <cell r="AX22">
            <v>1120</v>
          </cell>
          <cell r="AY22">
            <v>1130</v>
          </cell>
          <cell r="AZ22">
            <v>1140</v>
          </cell>
          <cell r="BA22">
            <v>1150</v>
          </cell>
          <cell r="BB22">
            <v>1160</v>
          </cell>
          <cell r="BC22">
            <v>1170</v>
          </cell>
          <cell r="BD22">
            <v>1180</v>
          </cell>
          <cell r="BE22">
            <v>1190</v>
          </cell>
          <cell r="BF22">
            <v>1200</v>
          </cell>
          <cell r="BG22">
            <v>1220</v>
          </cell>
          <cell r="BH22">
            <v>1230</v>
          </cell>
          <cell r="BI22">
            <v>1240</v>
          </cell>
          <cell r="BJ22">
            <v>1250</v>
          </cell>
          <cell r="BK22">
            <v>1260</v>
          </cell>
          <cell r="BL22">
            <v>1270</v>
          </cell>
          <cell r="BM22">
            <v>1290</v>
          </cell>
          <cell r="BN22">
            <v>1300</v>
          </cell>
          <cell r="BO22">
            <v>1310</v>
          </cell>
          <cell r="BP22">
            <v>1320</v>
          </cell>
          <cell r="BQ22">
            <v>1340</v>
          </cell>
          <cell r="BR22">
            <v>1350</v>
          </cell>
          <cell r="BS22">
            <v>1360</v>
          </cell>
          <cell r="BT22">
            <v>1370</v>
          </cell>
          <cell r="BU22">
            <v>1390</v>
          </cell>
          <cell r="BV22">
            <v>1400</v>
          </cell>
          <cell r="BW22">
            <v>1410</v>
          </cell>
          <cell r="BX22">
            <v>1430</v>
          </cell>
          <cell r="BY22">
            <v>1440</v>
          </cell>
          <cell r="BZ22">
            <v>1460</v>
          </cell>
          <cell r="CA22">
            <v>1470</v>
          </cell>
          <cell r="CB22">
            <v>1480</v>
          </cell>
          <cell r="CC22">
            <v>1500</v>
          </cell>
          <cell r="CD22">
            <v>1510</v>
          </cell>
          <cell r="CE22">
            <v>1530</v>
          </cell>
          <cell r="CF22">
            <v>1540</v>
          </cell>
          <cell r="CG22">
            <v>1550</v>
          </cell>
          <cell r="CH22">
            <v>1570</v>
          </cell>
          <cell r="CI22">
            <v>1580</v>
          </cell>
          <cell r="CJ22">
            <v>1600</v>
          </cell>
          <cell r="CK22">
            <v>1610</v>
          </cell>
          <cell r="CL22">
            <v>1630</v>
          </cell>
          <cell r="CM22">
            <v>1650</v>
          </cell>
          <cell r="CN22">
            <v>1660</v>
          </cell>
          <cell r="CO22">
            <v>1680</v>
          </cell>
          <cell r="CP22">
            <v>1690</v>
          </cell>
          <cell r="CQ22">
            <v>1710</v>
          </cell>
          <cell r="CR22">
            <v>1730</v>
          </cell>
          <cell r="CS22">
            <v>1740</v>
          </cell>
          <cell r="CT22">
            <v>1760</v>
          </cell>
          <cell r="CU22">
            <v>1780</v>
          </cell>
          <cell r="CV22">
            <v>1790</v>
          </cell>
          <cell r="CW22">
            <v>1810</v>
          </cell>
          <cell r="CX22">
            <v>1830</v>
          </cell>
          <cell r="CY22">
            <v>1840</v>
          </cell>
          <cell r="CZ22">
            <v>1860</v>
          </cell>
          <cell r="DA22">
            <v>1880</v>
          </cell>
          <cell r="DB22">
            <v>1900</v>
          </cell>
          <cell r="DC22">
            <v>1910</v>
          </cell>
          <cell r="DD22">
            <v>1930</v>
          </cell>
          <cell r="DE22">
            <v>1950</v>
          </cell>
          <cell r="DF22">
            <v>1970</v>
          </cell>
          <cell r="DG22">
            <v>1990</v>
          </cell>
          <cell r="DH22">
            <v>2010</v>
          </cell>
          <cell r="DI22">
            <v>2030</v>
          </cell>
          <cell r="DJ22">
            <v>2050</v>
          </cell>
          <cell r="DK22">
            <v>2070</v>
          </cell>
          <cell r="DL22">
            <v>2090</v>
          </cell>
          <cell r="DM22">
            <v>2100</v>
          </cell>
          <cell r="DN22">
            <v>2120</v>
          </cell>
          <cell r="DO22">
            <v>2150</v>
          </cell>
          <cell r="DP22">
            <v>2170</v>
          </cell>
          <cell r="DQ22">
            <v>2190</v>
          </cell>
          <cell r="DR22">
            <v>2210</v>
          </cell>
          <cell r="DS22">
            <v>2230</v>
          </cell>
          <cell r="DT22">
            <v>2250</v>
          </cell>
          <cell r="DU22">
            <v>2270</v>
          </cell>
          <cell r="DV22">
            <v>2300</v>
          </cell>
          <cell r="DW22">
            <v>2320</v>
          </cell>
          <cell r="DX22">
            <v>2340</v>
          </cell>
          <cell r="DY22">
            <v>2360</v>
          </cell>
          <cell r="DZ22">
            <v>2390</v>
          </cell>
          <cell r="EA22">
            <v>2410</v>
          </cell>
          <cell r="EB22">
            <v>2430</v>
          </cell>
          <cell r="EC22">
            <v>2460</v>
          </cell>
          <cell r="ED22">
            <v>2480</v>
          </cell>
          <cell r="EE22">
            <v>2510</v>
          </cell>
          <cell r="EF22">
            <v>2530</v>
          </cell>
          <cell r="EG22">
            <v>2560</v>
          </cell>
          <cell r="EH22">
            <v>2580</v>
          </cell>
          <cell r="EI22">
            <v>2610</v>
          </cell>
          <cell r="EJ22">
            <v>2630</v>
          </cell>
          <cell r="EK22">
            <v>2660</v>
          </cell>
          <cell r="EL22">
            <v>2680</v>
          </cell>
          <cell r="EM22">
            <v>2710</v>
          </cell>
          <cell r="EN22">
            <v>2740</v>
          </cell>
          <cell r="EO22">
            <v>2760</v>
          </cell>
          <cell r="EP22">
            <v>2790</v>
          </cell>
          <cell r="EQ22">
            <v>2820</v>
          </cell>
          <cell r="ER22">
            <v>2830</v>
          </cell>
          <cell r="ES22">
            <v>2850</v>
          </cell>
          <cell r="ET22">
            <v>2880</v>
          </cell>
          <cell r="EU22">
            <v>2910</v>
          </cell>
          <cell r="EV22">
            <v>3200</v>
          </cell>
          <cell r="EW22">
            <v>3360</v>
          </cell>
          <cell r="EX22">
            <v>3390</v>
          </cell>
          <cell r="EY22">
            <v>3010</v>
          </cell>
          <cell r="EZ22">
            <v>3010</v>
          </cell>
          <cell r="FA22">
            <v>3100</v>
          </cell>
          <cell r="FB22">
            <v>2850</v>
          </cell>
          <cell r="FC22">
            <v>2700</v>
          </cell>
          <cell r="FD22">
            <v>2700</v>
          </cell>
          <cell r="FE22">
            <v>2640</v>
          </cell>
          <cell r="FF22">
            <v>2690</v>
          </cell>
          <cell r="FG22">
            <v>2690</v>
          </cell>
          <cell r="FH22">
            <v>2770</v>
          </cell>
          <cell r="FI22">
            <v>2880</v>
          </cell>
          <cell r="FJ22">
            <v>2950</v>
          </cell>
          <cell r="FK22">
            <v>3030</v>
          </cell>
          <cell r="FL22">
            <v>3170</v>
          </cell>
          <cell r="FM22">
            <v>3290</v>
          </cell>
          <cell r="FN22">
            <v>3490</v>
          </cell>
          <cell r="FO22">
            <v>3560</v>
          </cell>
          <cell r="FP22">
            <v>3660</v>
          </cell>
          <cell r="FQ22">
            <v>3700</v>
          </cell>
          <cell r="FR22">
            <v>3800</v>
          </cell>
          <cell r="FS22">
            <v>3960</v>
          </cell>
          <cell r="FT22">
            <v>4070</v>
          </cell>
          <cell r="FU22">
            <v>4230</v>
          </cell>
          <cell r="FV22">
            <v>4450</v>
          </cell>
          <cell r="FW22">
            <v>4530</v>
          </cell>
          <cell r="FX22">
            <v>4570</v>
          </cell>
          <cell r="FY22">
            <v>4460</v>
          </cell>
          <cell r="FZ22">
            <v>4330</v>
          </cell>
          <cell r="GA22">
            <v>4290</v>
          </cell>
          <cell r="GB22">
            <v>4030</v>
          </cell>
          <cell r="GC22">
            <v>3790</v>
          </cell>
          <cell r="GD22">
            <v>3760</v>
          </cell>
          <cell r="GE22">
            <v>3680</v>
          </cell>
          <cell r="GF22">
            <v>3500</v>
          </cell>
          <cell r="GG22">
            <v>3520</v>
          </cell>
          <cell r="GH22">
            <v>3580</v>
          </cell>
          <cell r="GI22">
            <v>3610</v>
          </cell>
          <cell r="GJ22">
            <v>3710</v>
          </cell>
          <cell r="GK22">
            <v>3830</v>
          </cell>
          <cell r="GL22">
            <v>3810</v>
          </cell>
          <cell r="GM22">
            <v>3900</v>
          </cell>
          <cell r="GN22">
            <v>4000</v>
          </cell>
          <cell r="GO22">
            <v>4110</v>
          </cell>
          <cell r="GP22">
            <v>4200</v>
          </cell>
          <cell r="GQ22">
            <v>4320</v>
          </cell>
          <cell r="GR22">
            <v>4450</v>
          </cell>
          <cell r="GS22">
            <v>4390</v>
          </cell>
          <cell r="GT22">
            <v>4410</v>
          </cell>
          <cell r="GU22">
            <v>4400</v>
          </cell>
          <cell r="GV22">
            <v>4430</v>
          </cell>
          <cell r="GW22">
            <v>4470</v>
          </cell>
          <cell r="GX22">
            <v>4580</v>
          </cell>
          <cell r="GY22">
            <v>4700</v>
          </cell>
          <cell r="GZ22">
            <v>4840</v>
          </cell>
          <cell r="HA22">
            <v>4970</v>
          </cell>
          <cell r="HB22">
            <v>5190</v>
          </cell>
          <cell r="HC22">
            <v>5280</v>
          </cell>
          <cell r="HD22">
            <v>5410</v>
          </cell>
          <cell r="HE22">
            <v>5600</v>
          </cell>
          <cell r="HF22">
            <v>5790</v>
          </cell>
          <cell r="HG22">
            <v>6090</v>
          </cell>
          <cell r="HH22">
            <v>6330</v>
          </cell>
          <cell r="HI22">
            <v>6530</v>
          </cell>
          <cell r="HJ22">
            <v>6710</v>
          </cell>
          <cell r="HK22">
            <v>6850</v>
          </cell>
          <cell r="HL22">
            <v>6980</v>
          </cell>
          <cell r="HM22">
            <v>7110</v>
          </cell>
          <cell r="HN22">
            <v>7250</v>
          </cell>
          <cell r="HO22">
            <v>7400</v>
          </cell>
          <cell r="HP22">
            <v>7550</v>
          </cell>
          <cell r="HQ22">
            <v>7710</v>
          </cell>
          <cell r="HR22">
            <v>7870</v>
          </cell>
          <cell r="HS22">
            <v>8040</v>
          </cell>
          <cell r="HT22">
            <v>8220</v>
          </cell>
          <cell r="HU22">
            <v>8400</v>
          </cell>
          <cell r="HV22">
            <v>8580</v>
          </cell>
          <cell r="HW22">
            <v>8770</v>
          </cell>
          <cell r="HX22">
            <v>8970</v>
          </cell>
          <cell r="HY22">
            <v>9170</v>
          </cell>
          <cell r="HZ22">
            <v>9370</v>
          </cell>
          <cell r="IA22">
            <v>9580</v>
          </cell>
          <cell r="IB22">
            <v>9790</v>
          </cell>
          <cell r="IC22">
            <v>10000</v>
          </cell>
          <cell r="ID22">
            <v>10200</v>
          </cell>
          <cell r="IE22">
            <v>10500</v>
          </cell>
          <cell r="IF22">
            <v>10700</v>
          </cell>
          <cell r="IG22">
            <v>10900</v>
          </cell>
          <cell r="IH22">
            <v>11200</v>
          </cell>
        </row>
        <row r="23">
          <cell r="A23" t="str">
            <v>Bosnia and Herzegovina</v>
          </cell>
          <cell r="B23">
            <v>669</v>
          </cell>
          <cell r="C23">
            <v>669</v>
          </cell>
          <cell r="D23">
            <v>669</v>
          </cell>
          <cell r="E23">
            <v>669</v>
          </cell>
          <cell r="F23">
            <v>669</v>
          </cell>
          <cell r="G23">
            <v>669</v>
          </cell>
          <cell r="H23">
            <v>669</v>
          </cell>
          <cell r="I23">
            <v>669</v>
          </cell>
          <cell r="J23">
            <v>669</v>
          </cell>
          <cell r="K23">
            <v>669</v>
          </cell>
          <cell r="L23">
            <v>670</v>
          </cell>
          <cell r="M23">
            <v>670</v>
          </cell>
          <cell r="N23">
            <v>670</v>
          </cell>
          <cell r="O23">
            <v>670</v>
          </cell>
          <cell r="P23">
            <v>670</v>
          </cell>
          <cell r="Q23">
            <v>670</v>
          </cell>
          <cell r="R23">
            <v>670</v>
          </cell>
          <cell r="S23">
            <v>670</v>
          </cell>
          <cell r="T23">
            <v>670</v>
          </cell>
          <cell r="U23">
            <v>670</v>
          </cell>
          <cell r="V23">
            <v>671</v>
          </cell>
          <cell r="W23">
            <v>674</v>
          </cell>
          <cell r="X23">
            <v>677</v>
          </cell>
          <cell r="Y23">
            <v>681</v>
          </cell>
          <cell r="Z23">
            <v>684</v>
          </cell>
          <cell r="AA23">
            <v>688</v>
          </cell>
          <cell r="AB23">
            <v>691</v>
          </cell>
          <cell r="AC23">
            <v>695</v>
          </cell>
          <cell r="AD23">
            <v>698</v>
          </cell>
          <cell r="AE23">
            <v>702</v>
          </cell>
          <cell r="AF23">
            <v>706</v>
          </cell>
          <cell r="AG23">
            <v>709</v>
          </cell>
          <cell r="AH23">
            <v>713</v>
          </cell>
          <cell r="AI23">
            <v>716</v>
          </cell>
          <cell r="AJ23">
            <v>720</v>
          </cell>
          <cell r="AK23">
            <v>724</v>
          </cell>
          <cell r="AL23">
            <v>727</v>
          </cell>
          <cell r="AM23">
            <v>731</v>
          </cell>
          <cell r="AN23">
            <v>735</v>
          </cell>
          <cell r="AO23">
            <v>739</v>
          </cell>
          <cell r="AP23">
            <v>742</v>
          </cell>
          <cell r="AQ23">
            <v>746</v>
          </cell>
          <cell r="AR23">
            <v>750</v>
          </cell>
          <cell r="AS23">
            <v>754</v>
          </cell>
          <cell r="AT23">
            <v>758</v>
          </cell>
          <cell r="AU23">
            <v>762</v>
          </cell>
          <cell r="AV23">
            <v>765</v>
          </cell>
          <cell r="AW23">
            <v>769</v>
          </cell>
          <cell r="AX23">
            <v>773</v>
          </cell>
          <cell r="AY23">
            <v>777</v>
          </cell>
          <cell r="AZ23">
            <v>781</v>
          </cell>
          <cell r="BA23">
            <v>782</v>
          </cell>
          <cell r="BB23">
            <v>782</v>
          </cell>
          <cell r="BC23">
            <v>783</v>
          </cell>
          <cell r="BD23">
            <v>783</v>
          </cell>
          <cell r="BE23">
            <v>783</v>
          </cell>
          <cell r="BF23">
            <v>784</v>
          </cell>
          <cell r="BG23">
            <v>784</v>
          </cell>
          <cell r="BH23">
            <v>785</v>
          </cell>
          <cell r="BI23">
            <v>785</v>
          </cell>
          <cell r="BJ23">
            <v>786</v>
          </cell>
          <cell r="BK23">
            <v>786</v>
          </cell>
          <cell r="BL23">
            <v>787</v>
          </cell>
          <cell r="BM23">
            <v>787</v>
          </cell>
          <cell r="BN23">
            <v>787</v>
          </cell>
          <cell r="BO23">
            <v>788</v>
          </cell>
          <cell r="BP23">
            <v>788</v>
          </cell>
          <cell r="BQ23">
            <v>789</v>
          </cell>
          <cell r="BR23">
            <v>789</v>
          </cell>
          <cell r="BS23">
            <v>790</v>
          </cell>
          <cell r="BT23">
            <v>790</v>
          </cell>
          <cell r="BU23">
            <v>801</v>
          </cell>
          <cell r="BV23">
            <v>812</v>
          </cell>
          <cell r="BW23">
            <v>823</v>
          </cell>
          <cell r="BX23">
            <v>835</v>
          </cell>
          <cell r="BY23">
            <v>846</v>
          </cell>
          <cell r="BZ23">
            <v>858</v>
          </cell>
          <cell r="CA23">
            <v>870</v>
          </cell>
          <cell r="CB23">
            <v>881</v>
          </cell>
          <cell r="CC23">
            <v>894</v>
          </cell>
          <cell r="CD23">
            <v>906</v>
          </cell>
          <cell r="CE23">
            <v>918</v>
          </cell>
          <cell r="CF23">
            <v>931</v>
          </cell>
          <cell r="CG23">
            <v>944</v>
          </cell>
          <cell r="CH23">
            <v>957</v>
          </cell>
          <cell r="CI23">
            <v>970</v>
          </cell>
          <cell r="CJ23">
            <v>983</v>
          </cell>
          <cell r="CK23">
            <v>997</v>
          </cell>
          <cell r="CL23">
            <v>1010</v>
          </cell>
          <cell r="CM23">
            <v>1030</v>
          </cell>
          <cell r="CN23">
            <v>1040</v>
          </cell>
          <cell r="CO23">
            <v>1040</v>
          </cell>
          <cell r="CP23">
            <v>1050</v>
          </cell>
          <cell r="CQ23">
            <v>1050</v>
          </cell>
          <cell r="CR23">
            <v>1050</v>
          </cell>
          <cell r="CS23">
            <v>1060</v>
          </cell>
          <cell r="CT23">
            <v>1060</v>
          </cell>
          <cell r="CU23">
            <v>1060</v>
          </cell>
          <cell r="CV23">
            <v>1070</v>
          </cell>
          <cell r="CW23">
            <v>1070</v>
          </cell>
          <cell r="CX23">
            <v>1070</v>
          </cell>
          <cell r="CY23">
            <v>1090</v>
          </cell>
          <cell r="CZ23">
            <v>1100</v>
          </cell>
          <cell r="DA23">
            <v>1110</v>
          </cell>
          <cell r="DB23">
            <v>1130</v>
          </cell>
          <cell r="DC23">
            <v>1140</v>
          </cell>
          <cell r="DD23">
            <v>1150</v>
          </cell>
          <cell r="DE23">
            <v>1170</v>
          </cell>
          <cell r="DF23">
            <v>1180</v>
          </cell>
          <cell r="DG23">
            <v>1200</v>
          </cell>
          <cell r="DH23">
            <v>1210</v>
          </cell>
          <cell r="DI23">
            <v>1210</v>
          </cell>
          <cell r="DJ23">
            <v>1200</v>
          </cell>
          <cell r="DK23">
            <v>1200</v>
          </cell>
          <cell r="DL23">
            <v>1190</v>
          </cell>
          <cell r="DM23">
            <v>1180</v>
          </cell>
          <cell r="DN23">
            <v>1170</v>
          </cell>
          <cell r="DO23">
            <v>1160</v>
          </cell>
          <cell r="DP23">
            <v>1150</v>
          </cell>
          <cell r="DQ23">
            <v>1140</v>
          </cell>
          <cell r="DR23">
            <v>1140</v>
          </cell>
          <cell r="DS23">
            <v>1140</v>
          </cell>
          <cell r="DT23">
            <v>1140</v>
          </cell>
          <cell r="DU23">
            <v>1170</v>
          </cell>
          <cell r="DV23">
            <v>1230</v>
          </cell>
          <cell r="DW23">
            <v>1260</v>
          </cell>
          <cell r="DX23">
            <v>1310</v>
          </cell>
          <cell r="DY23">
            <v>1260</v>
          </cell>
          <cell r="DZ23">
            <v>1340</v>
          </cell>
          <cell r="EA23">
            <v>1380</v>
          </cell>
          <cell r="EB23">
            <v>1320</v>
          </cell>
          <cell r="EC23">
            <v>1250</v>
          </cell>
          <cell r="ED23">
            <v>1110</v>
          </cell>
          <cell r="EE23">
            <v>1110</v>
          </cell>
          <cell r="EF23">
            <v>1130</v>
          </cell>
          <cell r="EG23">
            <v>1080</v>
          </cell>
          <cell r="EH23">
            <v>1200</v>
          </cell>
          <cell r="EI23">
            <v>1190</v>
          </cell>
          <cell r="EJ23">
            <v>1250</v>
          </cell>
          <cell r="EK23">
            <v>1290</v>
          </cell>
          <cell r="EL23">
            <v>1260</v>
          </cell>
          <cell r="EM23">
            <v>1240</v>
          </cell>
          <cell r="EN23">
            <v>1220</v>
          </cell>
          <cell r="EO23">
            <v>1190</v>
          </cell>
          <cell r="EP23">
            <v>1170</v>
          </cell>
          <cell r="EQ23">
            <v>1150</v>
          </cell>
          <cell r="ER23">
            <v>1120</v>
          </cell>
          <cell r="ES23">
            <v>1100</v>
          </cell>
          <cell r="ET23">
            <v>1280</v>
          </cell>
          <cell r="EU23">
            <v>1380</v>
          </cell>
          <cell r="EV23">
            <v>1260</v>
          </cell>
          <cell r="EW23">
            <v>1280</v>
          </cell>
          <cell r="EX23">
            <v>1150</v>
          </cell>
          <cell r="EY23">
            <v>1290</v>
          </cell>
          <cell r="EZ23">
            <v>1330</v>
          </cell>
          <cell r="FA23">
            <v>1380</v>
          </cell>
          <cell r="FB23">
            <v>1320</v>
          </cell>
          <cell r="FC23">
            <v>1510</v>
          </cell>
          <cell r="FD23">
            <v>1540</v>
          </cell>
          <cell r="FE23">
            <v>1690</v>
          </cell>
          <cell r="FF23">
            <v>1760</v>
          </cell>
          <cell r="FG23">
            <v>1800</v>
          </cell>
          <cell r="FH23">
            <v>1790</v>
          </cell>
          <cell r="FI23">
            <v>1940</v>
          </cell>
          <cell r="FJ23">
            <v>2080</v>
          </cell>
          <cell r="FK23">
            <v>2090</v>
          </cell>
          <cell r="FL23">
            <v>2150</v>
          </cell>
          <cell r="FM23">
            <v>2140</v>
          </cell>
          <cell r="FN23">
            <v>2140</v>
          </cell>
          <cell r="FO23">
            <v>2340</v>
          </cell>
          <cell r="FP23">
            <v>2400</v>
          </cell>
          <cell r="FQ23">
            <v>2620</v>
          </cell>
          <cell r="FR23">
            <v>2650</v>
          </cell>
          <cell r="FS23">
            <v>2680</v>
          </cell>
          <cell r="FT23">
            <v>2960</v>
          </cell>
          <cell r="FU23">
            <v>2900</v>
          </cell>
          <cell r="FV23">
            <v>2920</v>
          </cell>
          <cell r="FW23">
            <v>3060</v>
          </cell>
          <cell r="FX23">
            <v>3160</v>
          </cell>
          <cell r="FY23">
            <v>3310</v>
          </cell>
          <cell r="FZ23">
            <v>3400</v>
          </cell>
          <cell r="GA23">
            <v>3390</v>
          </cell>
          <cell r="GB23">
            <v>3350</v>
          </cell>
          <cell r="GC23">
            <v>3310</v>
          </cell>
          <cell r="GD23">
            <v>3330</v>
          </cell>
          <cell r="GE23">
            <v>3290</v>
          </cell>
          <cell r="GF23">
            <v>3360</v>
          </cell>
          <cell r="GG23">
            <v>3260</v>
          </cell>
          <cell r="GH23">
            <v>3160</v>
          </cell>
          <cell r="GI23">
            <v>3060</v>
          </cell>
          <cell r="GJ23">
            <v>2780</v>
          </cell>
          <cell r="GK23">
            <v>2440</v>
          </cell>
          <cell r="GL23">
            <v>1840</v>
          </cell>
          <cell r="GM23">
            <v>1370</v>
          </cell>
          <cell r="GN23">
            <v>1470</v>
          </cell>
          <cell r="GO23">
            <v>1830</v>
          </cell>
          <cell r="GP23">
            <v>3510</v>
          </cell>
          <cell r="GQ23">
            <v>4750</v>
          </cell>
          <cell r="GR23">
            <v>5500</v>
          </cell>
          <cell r="GS23">
            <v>6010</v>
          </cell>
          <cell r="GT23">
            <v>6330</v>
          </cell>
          <cell r="GU23">
            <v>6600</v>
          </cell>
          <cell r="GV23">
            <v>6940</v>
          </cell>
          <cell r="GW23">
            <v>7210</v>
          </cell>
          <cell r="GX23">
            <v>7650</v>
          </cell>
          <cell r="GY23">
            <v>8320</v>
          </cell>
          <cell r="GZ23">
            <v>8770</v>
          </cell>
          <cell r="HA23">
            <v>9280</v>
          </cell>
          <cell r="HB23">
            <v>9820</v>
          </cell>
          <cell r="HC23">
            <v>9580</v>
          </cell>
          <cell r="HD23">
            <v>9720</v>
          </cell>
          <cell r="HE23">
            <v>9890</v>
          </cell>
          <cell r="HF23">
            <v>9910</v>
          </cell>
          <cell r="HG23">
            <v>10300</v>
          </cell>
          <cell r="HH23">
            <v>10500</v>
          </cell>
          <cell r="HI23">
            <v>10900</v>
          </cell>
          <cell r="HJ23">
            <v>11200</v>
          </cell>
          <cell r="HK23">
            <v>11600</v>
          </cell>
          <cell r="HL23">
            <v>12100</v>
          </cell>
          <cell r="HM23">
            <v>12500</v>
          </cell>
          <cell r="HN23">
            <v>13000</v>
          </cell>
          <cell r="HO23">
            <v>13500</v>
          </cell>
          <cell r="HP23">
            <v>14000</v>
          </cell>
          <cell r="HQ23">
            <v>14400</v>
          </cell>
          <cell r="HR23">
            <v>14800</v>
          </cell>
          <cell r="HS23">
            <v>15300</v>
          </cell>
          <cell r="HT23">
            <v>15600</v>
          </cell>
          <cell r="HU23">
            <v>16000</v>
          </cell>
          <cell r="HV23">
            <v>16400</v>
          </cell>
          <cell r="HW23">
            <v>16800</v>
          </cell>
          <cell r="HX23">
            <v>17100</v>
          </cell>
          <cell r="HY23">
            <v>17500</v>
          </cell>
          <cell r="HZ23">
            <v>17900</v>
          </cell>
          <cell r="IA23">
            <v>18300</v>
          </cell>
          <cell r="IB23">
            <v>18700</v>
          </cell>
          <cell r="IC23">
            <v>19100</v>
          </cell>
          <cell r="ID23">
            <v>19600</v>
          </cell>
          <cell r="IE23">
            <v>20000</v>
          </cell>
          <cell r="IF23">
            <v>20400</v>
          </cell>
          <cell r="IG23">
            <v>20900</v>
          </cell>
          <cell r="IH23">
            <v>21300</v>
          </cell>
        </row>
        <row r="24">
          <cell r="A24" t="str">
            <v>Botswana</v>
          </cell>
          <cell r="B24">
            <v>397</v>
          </cell>
          <cell r="C24">
            <v>397</v>
          </cell>
          <cell r="D24">
            <v>397</v>
          </cell>
          <cell r="E24">
            <v>397</v>
          </cell>
          <cell r="F24">
            <v>397</v>
          </cell>
          <cell r="G24">
            <v>398</v>
          </cell>
          <cell r="H24">
            <v>398</v>
          </cell>
          <cell r="I24">
            <v>398</v>
          </cell>
          <cell r="J24">
            <v>398</v>
          </cell>
          <cell r="K24">
            <v>398</v>
          </cell>
          <cell r="L24">
            <v>398</v>
          </cell>
          <cell r="M24">
            <v>398</v>
          </cell>
          <cell r="N24">
            <v>398</v>
          </cell>
          <cell r="O24">
            <v>398</v>
          </cell>
          <cell r="P24">
            <v>398</v>
          </cell>
          <cell r="Q24">
            <v>398</v>
          </cell>
          <cell r="R24">
            <v>398</v>
          </cell>
          <cell r="S24">
            <v>398</v>
          </cell>
          <cell r="T24">
            <v>398</v>
          </cell>
          <cell r="U24">
            <v>398</v>
          </cell>
          <cell r="V24">
            <v>398</v>
          </cell>
          <cell r="W24">
            <v>400</v>
          </cell>
          <cell r="X24">
            <v>402</v>
          </cell>
          <cell r="Y24">
            <v>404</v>
          </cell>
          <cell r="Z24">
            <v>406</v>
          </cell>
          <cell r="AA24">
            <v>408</v>
          </cell>
          <cell r="AB24">
            <v>410</v>
          </cell>
          <cell r="AC24">
            <v>412</v>
          </cell>
          <cell r="AD24">
            <v>414</v>
          </cell>
          <cell r="AE24">
            <v>416</v>
          </cell>
          <cell r="AF24">
            <v>418</v>
          </cell>
          <cell r="AG24">
            <v>420</v>
          </cell>
          <cell r="AH24">
            <v>422</v>
          </cell>
          <cell r="AI24">
            <v>424</v>
          </cell>
          <cell r="AJ24">
            <v>426</v>
          </cell>
          <cell r="AK24">
            <v>428</v>
          </cell>
          <cell r="AL24">
            <v>430</v>
          </cell>
          <cell r="AM24">
            <v>432</v>
          </cell>
          <cell r="AN24">
            <v>435</v>
          </cell>
          <cell r="AO24">
            <v>437</v>
          </cell>
          <cell r="AP24">
            <v>439</v>
          </cell>
          <cell r="AQ24">
            <v>441</v>
          </cell>
          <cell r="AR24">
            <v>443</v>
          </cell>
          <cell r="AS24">
            <v>445</v>
          </cell>
          <cell r="AT24">
            <v>447</v>
          </cell>
          <cell r="AU24">
            <v>449</v>
          </cell>
          <cell r="AV24">
            <v>452</v>
          </cell>
          <cell r="AW24">
            <v>454</v>
          </cell>
          <cell r="AX24">
            <v>456</v>
          </cell>
          <cell r="AY24">
            <v>458</v>
          </cell>
          <cell r="AZ24">
            <v>460</v>
          </cell>
          <cell r="BA24">
            <v>463</v>
          </cell>
          <cell r="BB24">
            <v>465</v>
          </cell>
          <cell r="BC24">
            <v>467</v>
          </cell>
          <cell r="BD24">
            <v>469</v>
          </cell>
          <cell r="BE24">
            <v>472</v>
          </cell>
          <cell r="BF24">
            <v>474</v>
          </cell>
          <cell r="BG24">
            <v>476</v>
          </cell>
          <cell r="BH24">
            <v>479</v>
          </cell>
          <cell r="BI24">
            <v>481</v>
          </cell>
          <cell r="BJ24">
            <v>483</v>
          </cell>
          <cell r="BK24">
            <v>486</v>
          </cell>
          <cell r="BL24">
            <v>488</v>
          </cell>
          <cell r="BM24">
            <v>490</v>
          </cell>
          <cell r="BN24">
            <v>493</v>
          </cell>
          <cell r="BO24">
            <v>495</v>
          </cell>
          <cell r="BP24">
            <v>497</v>
          </cell>
          <cell r="BQ24">
            <v>500</v>
          </cell>
          <cell r="BR24">
            <v>502</v>
          </cell>
          <cell r="BS24">
            <v>505</v>
          </cell>
          <cell r="BT24">
            <v>507</v>
          </cell>
          <cell r="BU24">
            <v>510</v>
          </cell>
          <cell r="BV24">
            <v>512</v>
          </cell>
          <cell r="BW24">
            <v>515</v>
          </cell>
          <cell r="BX24">
            <v>517</v>
          </cell>
          <cell r="BY24">
            <v>520</v>
          </cell>
          <cell r="BZ24">
            <v>522</v>
          </cell>
          <cell r="CA24">
            <v>525</v>
          </cell>
          <cell r="CB24">
            <v>527</v>
          </cell>
          <cell r="CC24">
            <v>530</v>
          </cell>
          <cell r="CD24">
            <v>532</v>
          </cell>
          <cell r="CE24">
            <v>535</v>
          </cell>
          <cell r="CF24">
            <v>537</v>
          </cell>
          <cell r="CG24">
            <v>540</v>
          </cell>
          <cell r="CH24">
            <v>543</v>
          </cell>
          <cell r="CI24">
            <v>545</v>
          </cell>
          <cell r="CJ24">
            <v>548</v>
          </cell>
          <cell r="CK24">
            <v>550</v>
          </cell>
          <cell r="CL24">
            <v>553</v>
          </cell>
          <cell r="CM24">
            <v>556</v>
          </cell>
          <cell r="CN24">
            <v>559</v>
          </cell>
          <cell r="CO24">
            <v>561</v>
          </cell>
          <cell r="CP24">
            <v>564</v>
          </cell>
          <cell r="CQ24">
            <v>567</v>
          </cell>
          <cell r="CR24">
            <v>569</v>
          </cell>
          <cell r="CS24">
            <v>572</v>
          </cell>
          <cell r="CT24">
            <v>575</v>
          </cell>
          <cell r="CU24">
            <v>578</v>
          </cell>
          <cell r="CV24">
            <v>581</v>
          </cell>
          <cell r="CW24">
            <v>583</v>
          </cell>
          <cell r="CX24">
            <v>586</v>
          </cell>
          <cell r="CY24">
            <v>589</v>
          </cell>
          <cell r="CZ24">
            <v>592</v>
          </cell>
          <cell r="DA24">
            <v>595</v>
          </cell>
          <cell r="DB24">
            <v>598</v>
          </cell>
          <cell r="DC24">
            <v>600</v>
          </cell>
          <cell r="DD24">
            <v>603</v>
          </cell>
          <cell r="DE24">
            <v>606</v>
          </cell>
          <cell r="DF24">
            <v>609</v>
          </cell>
          <cell r="DG24">
            <v>612</v>
          </cell>
          <cell r="DH24">
            <v>615</v>
          </cell>
          <cell r="DI24">
            <v>618</v>
          </cell>
          <cell r="DJ24">
            <v>621</v>
          </cell>
          <cell r="DK24">
            <v>624</v>
          </cell>
          <cell r="DL24">
            <v>629</v>
          </cell>
          <cell r="DM24">
            <v>633</v>
          </cell>
          <cell r="DN24">
            <v>638</v>
          </cell>
          <cell r="DO24">
            <v>643</v>
          </cell>
          <cell r="DP24">
            <v>648</v>
          </cell>
          <cell r="DQ24">
            <v>653</v>
          </cell>
          <cell r="DR24">
            <v>658</v>
          </cell>
          <cell r="DS24">
            <v>663</v>
          </cell>
          <cell r="DT24">
            <v>668</v>
          </cell>
          <cell r="DU24">
            <v>674</v>
          </cell>
          <cell r="DV24">
            <v>679</v>
          </cell>
          <cell r="DW24">
            <v>685</v>
          </cell>
          <cell r="DX24">
            <v>690</v>
          </cell>
          <cell r="DY24">
            <v>696</v>
          </cell>
          <cell r="DZ24">
            <v>701</v>
          </cell>
          <cell r="EA24">
            <v>707</v>
          </cell>
          <cell r="EB24">
            <v>713</v>
          </cell>
          <cell r="EC24">
            <v>719</v>
          </cell>
          <cell r="ED24">
            <v>724</v>
          </cell>
          <cell r="EE24">
            <v>730</v>
          </cell>
          <cell r="EF24">
            <v>736</v>
          </cell>
          <cell r="EG24">
            <v>742</v>
          </cell>
          <cell r="EH24">
            <v>748</v>
          </cell>
          <cell r="EI24">
            <v>754</v>
          </cell>
          <cell r="EJ24">
            <v>760</v>
          </cell>
          <cell r="EK24">
            <v>766</v>
          </cell>
          <cell r="EL24">
            <v>772</v>
          </cell>
          <cell r="EM24">
            <v>779</v>
          </cell>
          <cell r="EN24">
            <v>785</v>
          </cell>
          <cell r="EO24">
            <v>791</v>
          </cell>
          <cell r="EP24">
            <v>797</v>
          </cell>
          <cell r="EQ24">
            <v>804</v>
          </cell>
          <cell r="ER24">
            <v>810</v>
          </cell>
          <cell r="ES24">
            <v>817</v>
          </cell>
          <cell r="ET24">
            <v>823</v>
          </cell>
          <cell r="EU24">
            <v>830</v>
          </cell>
          <cell r="EV24">
            <v>837</v>
          </cell>
          <cell r="EW24">
            <v>853</v>
          </cell>
          <cell r="EX24">
            <v>864</v>
          </cell>
          <cell r="EY24">
            <v>879</v>
          </cell>
          <cell r="EZ24">
            <v>895</v>
          </cell>
          <cell r="FA24">
            <v>909</v>
          </cell>
          <cell r="FB24">
            <v>922</v>
          </cell>
          <cell r="FC24">
            <v>935</v>
          </cell>
          <cell r="FD24">
            <v>946</v>
          </cell>
          <cell r="FE24">
            <v>962</v>
          </cell>
          <cell r="FF24">
            <v>972</v>
          </cell>
          <cell r="FG24">
            <v>991</v>
          </cell>
          <cell r="FH24">
            <v>1000</v>
          </cell>
          <cell r="FI24">
            <v>1020</v>
          </cell>
          <cell r="FJ24">
            <v>1040</v>
          </cell>
          <cell r="FK24">
            <v>1060</v>
          </cell>
          <cell r="FL24">
            <v>1150</v>
          </cell>
          <cell r="FM24">
            <v>1240</v>
          </cell>
          <cell r="FN24">
            <v>1350</v>
          </cell>
          <cell r="FO24">
            <v>1460</v>
          </cell>
          <cell r="FP24">
            <v>1570</v>
          </cell>
          <cell r="FQ24">
            <v>1820</v>
          </cell>
          <cell r="FR24">
            <v>2320</v>
          </cell>
          <cell r="FS24">
            <v>2730</v>
          </cell>
          <cell r="FT24">
            <v>3160</v>
          </cell>
          <cell r="FU24">
            <v>2980</v>
          </cell>
          <cell r="FV24">
            <v>3370</v>
          </cell>
          <cell r="FW24">
            <v>3310</v>
          </cell>
          <cell r="FX24">
            <v>3750</v>
          </cell>
          <cell r="FY24">
            <v>3940</v>
          </cell>
          <cell r="FZ24">
            <v>4310</v>
          </cell>
          <cell r="GA24">
            <v>4540</v>
          </cell>
          <cell r="GB24">
            <v>4700</v>
          </cell>
          <cell r="GC24">
            <v>5250</v>
          </cell>
          <cell r="GD24">
            <v>5630</v>
          </cell>
          <cell r="GE24">
            <v>5850</v>
          </cell>
          <cell r="GF24">
            <v>6090</v>
          </cell>
          <cell r="GG24">
            <v>6420</v>
          </cell>
          <cell r="GH24">
            <v>7200</v>
          </cell>
          <cell r="GI24">
            <v>7890</v>
          </cell>
          <cell r="GJ24">
            <v>8110</v>
          </cell>
          <cell r="GK24">
            <v>8480</v>
          </cell>
          <cell r="GL24">
            <v>8490</v>
          </cell>
          <cell r="GM24">
            <v>8430</v>
          </cell>
          <cell r="GN24">
            <v>8520</v>
          </cell>
          <cell r="GO24">
            <v>8900</v>
          </cell>
          <cell r="GP24">
            <v>9220</v>
          </cell>
          <cell r="GQ24">
            <v>9750</v>
          </cell>
          <cell r="GR24">
            <v>9640</v>
          </cell>
          <cell r="GS24">
            <v>10400</v>
          </cell>
          <cell r="GT24">
            <v>10400</v>
          </cell>
          <cell r="GU24">
            <v>10300</v>
          </cell>
          <cell r="GV24">
            <v>10700</v>
          </cell>
          <cell r="GW24">
            <v>11100</v>
          </cell>
          <cell r="GX24">
            <v>11200</v>
          </cell>
          <cell r="GY24">
            <v>11600</v>
          </cell>
          <cell r="GZ24">
            <v>12400</v>
          </cell>
          <cell r="HA24">
            <v>13200</v>
          </cell>
          <cell r="HB24">
            <v>13800</v>
          </cell>
          <cell r="HC24">
            <v>12500</v>
          </cell>
          <cell r="HD24">
            <v>13300</v>
          </cell>
          <cell r="HE24">
            <v>13900</v>
          </cell>
          <cell r="HF24">
            <v>14200</v>
          </cell>
          <cell r="HG24">
            <v>15600</v>
          </cell>
          <cell r="HH24">
            <v>15900</v>
          </cell>
          <cell r="HI24">
            <v>15400</v>
          </cell>
          <cell r="HJ24">
            <v>15500</v>
          </cell>
          <cell r="HK24">
            <v>16000</v>
          </cell>
          <cell r="HL24">
            <v>16500</v>
          </cell>
          <cell r="HM24">
            <v>17000</v>
          </cell>
          <cell r="HN24">
            <v>17500</v>
          </cell>
          <cell r="HO24">
            <v>18000</v>
          </cell>
          <cell r="HP24">
            <v>18500</v>
          </cell>
          <cell r="HQ24">
            <v>19000</v>
          </cell>
          <cell r="HR24">
            <v>19500</v>
          </cell>
          <cell r="HS24">
            <v>20000</v>
          </cell>
          <cell r="HT24">
            <v>20500</v>
          </cell>
          <cell r="HU24">
            <v>21000</v>
          </cell>
          <cell r="HV24">
            <v>21400</v>
          </cell>
          <cell r="HW24">
            <v>21900</v>
          </cell>
          <cell r="HX24">
            <v>22400</v>
          </cell>
          <cell r="HY24">
            <v>22900</v>
          </cell>
          <cell r="HZ24">
            <v>23400</v>
          </cell>
          <cell r="IA24">
            <v>23900</v>
          </cell>
          <cell r="IB24">
            <v>24500</v>
          </cell>
          <cell r="IC24">
            <v>25000</v>
          </cell>
          <cell r="ID24">
            <v>25600</v>
          </cell>
          <cell r="IE24">
            <v>26100</v>
          </cell>
          <cell r="IF24">
            <v>26700</v>
          </cell>
          <cell r="IG24">
            <v>27300</v>
          </cell>
          <cell r="IH24">
            <v>27900</v>
          </cell>
        </row>
        <row r="25">
          <cell r="A25" t="str">
            <v>Brazil</v>
          </cell>
          <cell r="B25">
            <v>1110</v>
          </cell>
          <cell r="C25">
            <v>1110</v>
          </cell>
          <cell r="D25">
            <v>1110</v>
          </cell>
          <cell r="E25">
            <v>1110</v>
          </cell>
          <cell r="F25">
            <v>1110</v>
          </cell>
          <cell r="G25">
            <v>1110</v>
          </cell>
          <cell r="H25">
            <v>1110</v>
          </cell>
          <cell r="I25">
            <v>1110</v>
          </cell>
          <cell r="J25">
            <v>1110</v>
          </cell>
          <cell r="K25">
            <v>1110</v>
          </cell>
          <cell r="L25">
            <v>1110</v>
          </cell>
          <cell r="M25">
            <v>1110</v>
          </cell>
          <cell r="N25">
            <v>1110</v>
          </cell>
          <cell r="O25">
            <v>1110</v>
          </cell>
          <cell r="P25">
            <v>1110</v>
          </cell>
          <cell r="Q25">
            <v>1110</v>
          </cell>
          <cell r="R25">
            <v>1110</v>
          </cell>
          <cell r="S25">
            <v>1110</v>
          </cell>
          <cell r="T25">
            <v>1110</v>
          </cell>
          <cell r="U25">
            <v>1110</v>
          </cell>
          <cell r="V25">
            <v>1110</v>
          </cell>
          <cell r="W25">
            <v>1110</v>
          </cell>
          <cell r="X25">
            <v>1120</v>
          </cell>
          <cell r="Y25">
            <v>1120</v>
          </cell>
          <cell r="Z25">
            <v>1120</v>
          </cell>
          <cell r="AA25">
            <v>1120</v>
          </cell>
          <cell r="AB25">
            <v>1130</v>
          </cell>
          <cell r="AC25">
            <v>1130</v>
          </cell>
          <cell r="AD25">
            <v>1130</v>
          </cell>
          <cell r="AE25">
            <v>1130</v>
          </cell>
          <cell r="AF25">
            <v>1140</v>
          </cell>
          <cell r="AG25">
            <v>1140</v>
          </cell>
          <cell r="AH25">
            <v>1140</v>
          </cell>
          <cell r="AI25">
            <v>1140</v>
          </cell>
          <cell r="AJ25">
            <v>1150</v>
          </cell>
          <cell r="AK25">
            <v>1150</v>
          </cell>
          <cell r="AL25">
            <v>1150</v>
          </cell>
          <cell r="AM25">
            <v>1150</v>
          </cell>
          <cell r="AN25">
            <v>1160</v>
          </cell>
          <cell r="AO25">
            <v>1160</v>
          </cell>
          <cell r="AP25">
            <v>1160</v>
          </cell>
          <cell r="AQ25">
            <v>1160</v>
          </cell>
          <cell r="AR25">
            <v>1170</v>
          </cell>
          <cell r="AS25">
            <v>1170</v>
          </cell>
          <cell r="AT25">
            <v>1170</v>
          </cell>
          <cell r="AU25">
            <v>1170</v>
          </cell>
          <cell r="AV25">
            <v>1180</v>
          </cell>
          <cell r="AW25">
            <v>1180</v>
          </cell>
          <cell r="AX25">
            <v>1180</v>
          </cell>
          <cell r="AY25">
            <v>1180</v>
          </cell>
          <cell r="AZ25">
            <v>1190</v>
          </cell>
          <cell r="BA25">
            <v>1270</v>
          </cell>
          <cell r="BB25">
            <v>1230</v>
          </cell>
          <cell r="BC25">
            <v>1160</v>
          </cell>
          <cell r="BD25">
            <v>1120</v>
          </cell>
          <cell r="BE25">
            <v>1130</v>
          </cell>
          <cell r="BF25">
            <v>1170</v>
          </cell>
          <cell r="BG25">
            <v>1250</v>
          </cell>
          <cell r="BH25">
            <v>1330</v>
          </cell>
          <cell r="BI25">
            <v>1320</v>
          </cell>
          <cell r="BJ25">
            <v>1360</v>
          </cell>
          <cell r="BK25">
            <v>1350</v>
          </cell>
          <cell r="BL25">
            <v>1280</v>
          </cell>
          <cell r="BM25">
            <v>1310</v>
          </cell>
          <cell r="BN25">
            <v>1330</v>
          </cell>
          <cell r="BO25">
            <v>1430</v>
          </cell>
          <cell r="BP25">
            <v>1480</v>
          </cell>
          <cell r="BQ25">
            <v>1600</v>
          </cell>
          <cell r="BR25">
            <v>1600</v>
          </cell>
          <cell r="BS25">
            <v>1600</v>
          </cell>
          <cell r="BT25">
            <v>1490</v>
          </cell>
          <cell r="BU25">
            <v>1490</v>
          </cell>
          <cell r="BV25">
            <v>1540</v>
          </cell>
          <cell r="BW25">
            <v>1490</v>
          </cell>
          <cell r="BX25">
            <v>1520</v>
          </cell>
          <cell r="BY25">
            <v>1540</v>
          </cell>
          <cell r="BZ25">
            <v>1480</v>
          </cell>
          <cell r="CA25">
            <v>1440</v>
          </cell>
          <cell r="CB25">
            <v>1510</v>
          </cell>
          <cell r="CC25">
            <v>1520</v>
          </cell>
          <cell r="CD25">
            <v>1450</v>
          </cell>
          <cell r="CE25">
            <v>1470</v>
          </cell>
          <cell r="CF25">
            <v>1500</v>
          </cell>
          <cell r="CG25">
            <v>1460</v>
          </cell>
          <cell r="CH25">
            <v>1560</v>
          </cell>
          <cell r="CI25">
            <v>1450</v>
          </cell>
          <cell r="CJ25">
            <v>1500</v>
          </cell>
          <cell r="CK25">
            <v>1400</v>
          </cell>
          <cell r="CL25">
            <v>1340</v>
          </cell>
          <cell r="CM25">
            <v>1360</v>
          </cell>
          <cell r="CN25">
            <v>1490</v>
          </cell>
          <cell r="CO25">
            <v>1590</v>
          </cell>
          <cell r="CP25">
            <v>1370</v>
          </cell>
          <cell r="CQ25">
            <v>1170</v>
          </cell>
          <cell r="CR25">
            <v>1170</v>
          </cell>
          <cell r="CS25">
            <v>1390</v>
          </cell>
          <cell r="CT25">
            <v>1260</v>
          </cell>
          <cell r="CU25">
            <v>1240</v>
          </cell>
          <cell r="CV25">
            <v>1270</v>
          </cell>
          <cell r="CW25">
            <v>1250</v>
          </cell>
          <cell r="CX25">
            <v>1200</v>
          </cell>
          <cell r="CY25">
            <v>1350</v>
          </cell>
          <cell r="CZ25">
            <v>1310</v>
          </cell>
          <cell r="DA25">
            <v>1320</v>
          </cell>
          <cell r="DB25">
            <v>1300</v>
          </cell>
          <cell r="DC25">
            <v>1320</v>
          </cell>
          <cell r="DD25">
            <v>1460</v>
          </cell>
          <cell r="DE25">
            <v>1440</v>
          </cell>
          <cell r="DF25">
            <v>1370</v>
          </cell>
          <cell r="DG25">
            <v>1470</v>
          </cell>
          <cell r="DH25">
            <v>1490</v>
          </cell>
          <cell r="DI25">
            <v>1530</v>
          </cell>
          <cell r="DJ25">
            <v>1590</v>
          </cell>
          <cell r="DK25">
            <v>1600</v>
          </cell>
          <cell r="DL25">
            <v>1530</v>
          </cell>
          <cell r="DM25">
            <v>1500</v>
          </cell>
          <cell r="DN25">
            <v>1470</v>
          </cell>
          <cell r="DO25">
            <v>1570</v>
          </cell>
          <cell r="DP25">
            <v>1490</v>
          </cell>
          <cell r="DQ25">
            <v>1570</v>
          </cell>
          <cell r="DR25">
            <v>1720</v>
          </cell>
          <cell r="DS25">
            <v>1700</v>
          </cell>
          <cell r="DT25">
            <v>1780</v>
          </cell>
          <cell r="DU25">
            <v>1880</v>
          </cell>
          <cell r="DV25">
            <v>1850</v>
          </cell>
          <cell r="DW25">
            <v>1800</v>
          </cell>
          <cell r="DX25">
            <v>1830</v>
          </cell>
          <cell r="DY25">
            <v>1980</v>
          </cell>
          <cell r="DZ25">
            <v>2140</v>
          </cell>
          <cell r="EA25">
            <v>2100</v>
          </cell>
          <cell r="EB25">
            <v>2000</v>
          </cell>
          <cell r="EC25">
            <v>1870</v>
          </cell>
          <cell r="ED25">
            <v>1900</v>
          </cell>
          <cell r="EE25">
            <v>2010</v>
          </cell>
          <cell r="EF25">
            <v>2130</v>
          </cell>
          <cell r="EG25">
            <v>2140</v>
          </cell>
          <cell r="EH25">
            <v>2330</v>
          </cell>
          <cell r="EI25">
            <v>2370</v>
          </cell>
          <cell r="EJ25">
            <v>2410</v>
          </cell>
          <cell r="EK25">
            <v>2400</v>
          </cell>
          <cell r="EL25">
            <v>2310</v>
          </cell>
          <cell r="EM25">
            <v>2350</v>
          </cell>
          <cell r="EN25">
            <v>2210</v>
          </cell>
          <cell r="EO25">
            <v>2340</v>
          </cell>
          <cell r="EP25">
            <v>2450</v>
          </cell>
          <cell r="EQ25">
            <v>2460</v>
          </cell>
          <cell r="ER25">
            <v>2660</v>
          </cell>
          <cell r="ES25">
            <v>2640</v>
          </cell>
          <cell r="ET25">
            <v>2810</v>
          </cell>
          <cell r="EU25">
            <v>2930</v>
          </cell>
          <cell r="EV25">
            <v>3030</v>
          </cell>
          <cell r="EW25">
            <v>3080</v>
          </cell>
          <cell r="EX25">
            <v>3190</v>
          </cell>
          <cell r="EY25">
            <v>3230</v>
          </cell>
          <cell r="EZ25">
            <v>3370</v>
          </cell>
          <cell r="FA25">
            <v>3550</v>
          </cell>
          <cell r="FB25">
            <v>3520</v>
          </cell>
          <cell r="FC25">
            <v>3670</v>
          </cell>
          <cell r="FD25">
            <v>3940</v>
          </cell>
          <cell r="FE25">
            <v>4190</v>
          </cell>
          <cell r="FF25">
            <v>4440</v>
          </cell>
          <cell r="FG25">
            <v>4670</v>
          </cell>
          <cell r="FH25">
            <v>4830</v>
          </cell>
          <cell r="FI25">
            <v>4700</v>
          </cell>
          <cell r="FJ25">
            <v>4710</v>
          </cell>
          <cell r="FK25">
            <v>4670</v>
          </cell>
          <cell r="FL25">
            <v>4840</v>
          </cell>
          <cell r="FM25">
            <v>4890</v>
          </cell>
          <cell r="FN25">
            <v>5220</v>
          </cell>
          <cell r="FO25">
            <v>5560</v>
          </cell>
          <cell r="FP25">
            <v>5940</v>
          </cell>
          <cell r="FQ25">
            <v>6470</v>
          </cell>
          <cell r="FR25">
            <v>7090</v>
          </cell>
          <cell r="FS25">
            <v>7910</v>
          </cell>
          <cell r="FT25">
            <v>8370</v>
          </cell>
          <cell r="FU25">
            <v>8610</v>
          </cell>
          <cell r="FV25">
            <v>9280</v>
          </cell>
          <cell r="FW25">
            <v>9520</v>
          </cell>
          <cell r="FX25">
            <v>9770</v>
          </cell>
          <cell r="FY25">
            <v>10200</v>
          </cell>
          <cell r="FZ25">
            <v>10900</v>
          </cell>
          <cell r="GA25">
            <v>10200</v>
          </cell>
          <cell r="GB25">
            <v>10100</v>
          </cell>
          <cell r="GC25">
            <v>9600</v>
          </cell>
          <cell r="GD25">
            <v>9930</v>
          </cell>
          <cell r="GE25">
            <v>10500</v>
          </cell>
          <cell r="GF25">
            <v>11100</v>
          </cell>
          <cell r="GG25">
            <v>11300</v>
          </cell>
          <cell r="GH25">
            <v>11100</v>
          </cell>
          <cell r="GI25">
            <v>11200</v>
          </cell>
          <cell r="GJ25">
            <v>10300</v>
          </cell>
          <cell r="GK25">
            <v>10300</v>
          </cell>
          <cell r="GL25">
            <v>10100</v>
          </cell>
          <cell r="GM25">
            <v>10400</v>
          </cell>
          <cell r="GN25">
            <v>10800</v>
          </cell>
          <cell r="GO25">
            <v>11100</v>
          </cell>
          <cell r="GP25">
            <v>11100</v>
          </cell>
          <cell r="GQ25">
            <v>11300</v>
          </cell>
          <cell r="GR25">
            <v>11200</v>
          </cell>
          <cell r="GS25">
            <v>11100</v>
          </cell>
          <cell r="GT25">
            <v>11400</v>
          </cell>
          <cell r="GU25">
            <v>11400</v>
          </cell>
          <cell r="GV25">
            <v>11600</v>
          </cell>
          <cell r="GW25">
            <v>11500</v>
          </cell>
          <cell r="GX25">
            <v>12100</v>
          </cell>
          <cell r="GY25">
            <v>12300</v>
          </cell>
          <cell r="GZ25">
            <v>12600</v>
          </cell>
          <cell r="HA25">
            <v>13300</v>
          </cell>
          <cell r="HB25">
            <v>13800</v>
          </cell>
          <cell r="HC25">
            <v>13700</v>
          </cell>
          <cell r="HD25">
            <v>14500</v>
          </cell>
          <cell r="HE25">
            <v>15000</v>
          </cell>
          <cell r="HF25">
            <v>15100</v>
          </cell>
          <cell r="HG25">
            <v>15400</v>
          </cell>
          <cell r="HH25">
            <v>15400</v>
          </cell>
          <cell r="HI25">
            <v>14700</v>
          </cell>
          <cell r="HJ25">
            <v>14000</v>
          </cell>
          <cell r="HK25">
            <v>14200</v>
          </cell>
          <cell r="HL25">
            <v>14300</v>
          </cell>
          <cell r="HM25">
            <v>14500</v>
          </cell>
          <cell r="HN25">
            <v>14600</v>
          </cell>
          <cell r="HO25">
            <v>14800</v>
          </cell>
          <cell r="HP25">
            <v>14900</v>
          </cell>
          <cell r="HQ25">
            <v>15100</v>
          </cell>
          <cell r="HR25">
            <v>15300</v>
          </cell>
          <cell r="HS25">
            <v>15600</v>
          </cell>
          <cell r="HT25">
            <v>15900</v>
          </cell>
          <cell r="HU25">
            <v>16200</v>
          </cell>
          <cell r="HV25">
            <v>16500</v>
          </cell>
          <cell r="HW25">
            <v>16900</v>
          </cell>
          <cell r="HX25">
            <v>17200</v>
          </cell>
          <cell r="HY25">
            <v>17600</v>
          </cell>
          <cell r="HZ25">
            <v>18000</v>
          </cell>
          <cell r="IA25">
            <v>18400</v>
          </cell>
          <cell r="IB25">
            <v>18800</v>
          </cell>
          <cell r="IC25">
            <v>19200</v>
          </cell>
          <cell r="ID25">
            <v>19700</v>
          </cell>
          <cell r="IE25">
            <v>20100</v>
          </cell>
          <cell r="IF25">
            <v>20600</v>
          </cell>
          <cell r="IG25">
            <v>21000</v>
          </cell>
          <cell r="IH25">
            <v>21500</v>
          </cell>
        </row>
        <row r="26">
          <cell r="A26" t="str">
            <v>Brunei</v>
          </cell>
          <cell r="B26">
            <v>1510</v>
          </cell>
          <cell r="C26">
            <v>1510</v>
          </cell>
          <cell r="D26">
            <v>1510</v>
          </cell>
          <cell r="E26">
            <v>1510</v>
          </cell>
          <cell r="F26">
            <v>1510</v>
          </cell>
          <cell r="G26">
            <v>1510</v>
          </cell>
          <cell r="H26">
            <v>1510</v>
          </cell>
          <cell r="I26">
            <v>1510</v>
          </cell>
          <cell r="J26">
            <v>1510</v>
          </cell>
          <cell r="K26">
            <v>1510</v>
          </cell>
          <cell r="L26">
            <v>1510</v>
          </cell>
          <cell r="M26">
            <v>1510</v>
          </cell>
          <cell r="N26">
            <v>1520</v>
          </cell>
          <cell r="O26">
            <v>1520</v>
          </cell>
          <cell r="P26">
            <v>1520</v>
          </cell>
          <cell r="Q26">
            <v>1520</v>
          </cell>
          <cell r="R26">
            <v>1520</v>
          </cell>
          <cell r="S26">
            <v>1520</v>
          </cell>
          <cell r="T26">
            <v>1520</v>
          </cell>
          <cell r="U26">
            <v>1520</v>
          </cell>
          <cell r="V26">
            <v>1520</v>
          </cell>
          <cell r="W26">
            <v>1520</v>
          </cell>
          <cell r="X26">
            <v>1530</v>
          </cell>
          <cell r="Y26">
            <v>1530</v>
          </cell>
          <cell r="Z26">
            <v>1540</v>
          </cell>
          <cell r="AA26">
            <v>1540</v>
          </cell>
          <cell r="AB26">
            <v>1550</v>
          </cell>
          <cell r="AC26">
            <v>1550</v>
          </cell>
          <cell r="AD26">
            <v>1560</v>
          </cell>
          <cell r="AE26">
            <v>1560</v>
          </cell>
          <cell r="AF26">
            <v>1570</v>
          </cell>
          <cell r="AG26">
            <v>1570</v>
          </cell>
          <cell r="AH26">
            <v>1580</v>
          </cell>
          <cell r="AI26">
            <v>1590</v>
          </cell>
          <cell r="AJ26">
            <v>1590</v>
          </cell>
          <cell r="AK26">
            <v>1600</v>
          </cell>
          <cell r="AL26">
            <v>1600</v>
          </cell>
          <cell r="AM26">
            <v>1610</v>
          </cell>
          <cell r="AN26">
            <v>1610</v>
          </cell>
          <cell r="AO26">
            <v>1620</v>
          </cell>
          <cell r="AP26">
            <v>1620</v>
          </cell>
          <cell r="AQ26">
            <v>1630</v>
          </cell>
          <cell r="AR26">
            <v>1630</v>
          </cell>
          <cell r="AS26">
            <v>1640</v>
          </cell>
          <cell r="AT26">
            <v>1650</v>
          </cell>
          <cell r="AU26">
            <v>1650</v>
          </cell>
          <cell r="AV26">
            <v>1660</v>
          </cell>
          <cell r="AW26">
            <v>1660</v>
          </cell>
          <cell r="AX26">
            <v>1670</v>
          </cell>
          <cell r="AY26">
            <v>1670</v>
          </cell>
          <cell r="AZ26">
            <v>1680</v>
          </cell>
          <cell r="BA26">
            <v>1680</v>
          </cell>
          <cell r="BB26">
            <v>1690</v>
          </cell>
          <cell r="BC26">
            <v>1700</v>
          </cell>
          <cell r="BD26">
            <v>1700</v>
          </cell>
          <cell r="BE26">
            <v>1710</v>
          </cell>
          <cell r="BF26">
            <v>1710</v>
          </cell>
          <cell r="BG26">
            <v>1720</v>
          </cell>
          <cell r="BH26">
            <v>1730</v>
          </cell>
          <cell r="BI26">
            <v>1730</v>
          </cell>
          <cell r="BJ26">
            <v>1740</v>
          </cell>
          <cell r="BK26">
            <v>1740</v>
          </cell>
          <cell r="BL26">
            <v>1750</v>
          </cell>
          <cell r="BM26">
            <v>1750</v>
          </cell>
          <cell r="BN26">
            <v>1760</v>
          </cell>
          <cell r="BO26">
            <v>1770</v>
          </cell>
          <cell r="BP26">
            <v>1770</v>
          </cell>
          <cell r="BQ26">
            <v>1780</v>
          </cell>
          <cell r="BR26">
            <v>1780</v>
          </cell>
          <cell r="BS26">
            <v>1790</v>
          </cell>
          <cell r="BT26">
            <v>1800</v>
          </cell>
          <cell r="BU26">
            <v>1800</v>
          </cell>
          <cell r="BV26">
            <v>1810</v>
          </cell>
          <cell r="BW26">
            <v>1820</v>
          </cell>
          <cell r="BX26">
            <v>1820</v>
          </cell>
          <cell r="BY26">
            <v>1830</v>
          </cell>
          <cell r="BZ26">
            <v>1830</v>
          </cell>
          <cell r="CA26">
            <v>1840</v>
          </cell>
          <cell r="CB26">
            <v>1850</v>
          </cell>
          <cell r="CC26">
            <v>1850</v>
          </cell>
          <cell r="CD26">
            <v>1860</v>
          </cell>
          <cell r="CE26">
            <v>1870</v>
          </cell>
          <cell r="CF26">
            <v>1870</v>
          </cell>
          <cell r="CG26">
            <v>1880</v>
          </cell>
          <cell r="CH26">
            <v>1880</v>
          </cell>
          <cell r="CI26">
            <v>1890</v>
          </cell>
          <cell r="CJ26">
            <v>1900</v>
          </cell>
          <cell r="CK26">
            <v>1900</v>
          </cell>
          <cell r="CL26">
            <v>1910</v>
          </cell>
          <cell r="CM26">
            <v>1920</v>
          </cell>
          <cell r="CN26">
            <v>1920</v>
          </cell>
          <cell r="CO26">
            <v>1930</v>
          </cell>
          <cell r="CP26">
            <v>1940</v>
          </cell>
          <cell r="CQ26">
            <v>1940</v>
          </cell>
          <cell r="CR26">
            <v>1950</v>
          </cell>
          <cell r="CS26">
            <v>1960</v>
          </cell>
          <cell r="CT26">
            <v>1960</v>
          </cell>
          <cell r="CU26">
            <v>1970</v>
          </cell>
          <cell r="CV26">
            <v>1980</v>
          </cell>
          <cell r="CW26">
            <v>1980</v>
          </cell>
          <cell r="CX26">
            <v>1990</v>
          </cell>
          <cell r="CY26">
            <v>2000</v>
          </cell>
          <cell r="CZ26">
            <v>2000</v>
          </cell>
          <cell r="DA26">
            <v>2010</v>
          </cell>
          <cell r="DB26">
            <v>2020</v>
          </cell>
          <cell r="DC26">
            <v>2020</v>
          </cell>
          <cell r="DD26">
            <v>2030</v>
          </cell>
          <cell r="DE26">
            <v>2040</v>
          </cell>
          <cell r="DF26">
            <v>2040</v>
          </cell>
          <cell r="DG26">
            <v>2050</v>
          </cell>
          <cell r="DH26">
            <v>2060</v>
          </cell>
          <cell r="DI26">
            <v>2060</v>
          </cell>
          <cell r="DJ26">
            <v>2070</v>
          </cell>
          <cell r="DK26">
            <v>2080</v>
          </cell>
          <cell r="DL26">
            <v>2090</v>
          </cell>
          <cell r="DM26">
            <v>2090</v>
          </cell>
          <cell r="DN26">
            <v>2100</v>
          </cell>
          <cell r="DO26">
            <v>2110</v>
          </cell>
          <cell r="DP26">
            <v>2110</v>
          </cell>
          <cell r="DQ26">
            <v>2120</v>
          </cell>
          <cell r="DR26">
            <v>2130</v>
          </cell>
          <cell r="DS26">
            <v>2140</v>
          </cell>
          <cell r="DT26">
            <v>2150</v>
          </cell>
          <cell r="DU26">
            <v>2160</v>
          </cell>
          <cell r="DV26">
            <v>2170</v>
          </cell>
          <cell r="DW26">
            <v>2180</v>
          </cell>
          <cell r="DX26">
            <v>2190</v>
          </cell>
          <cell r="DY26">
            <v>2200</v>
          </cell>
          <cell r="DZ26">
            <v>2210</v>
          </cell>
          <cell r="EA26">
            <v>2220</v>
          </cell>
          <cell r="EB26">
            <v>2590</v>
          </cell>
          <cell r="EC26">
            <v>3030</v>
          </cell>
          <cell r="ED26">
            <v>3530</v>
          </cell>
          <cell r="EE26">
            <v>4120</v>
          </cell>
          <cell r="EF26">
            <v>4800</v>
          </cell>
          <cell r="EG26">
            <v>5610</v>
          </cell>
          <cell r="EH26">
            <v>6540</v>
          </cell>
          <cell r="EI26">
            <v>7630</v>
          </cell>
          <cell r="EJ26">
            <v>8900</v>
          </cell>
          <cell r="EK26">
            <v>10400</v>
          </cell>
          <cell r="EL26">
            <v>12100</v>
          </cell>
          <cell r="EM26">
            <v>14100</v>
          </cell>
          <cell r="EN26">
            <v>16500</v>
          </cell>
          <cell r="EO26">
            <v>19200</v>
          </cell>
          <cell r="EP26">
            <v>22400</v>
          </cell>
          <cell r="EQ26">
            <v>26200</v>
          </cell>
          <cell r="ER26">
            <v>30500</v>
          </cell>
          <cell r="ES26">
            <v>35600</v>
          </cell>
          <cell r="ET26">
            <v>41600</v>
          </cell>
          <cell r="EU26">
            <v>48500</v>
          </cell>
          <cell r="EV26">
            <v>56600</v>
          </cell>
          <cell r="EW26">
            <v>57500</v>
          </cell>
          <cell r="EX26">
            <v>58500</v>
          </cell>
          <cell r="EY26">
            <v>59500</v>
          </cell>
          <cell r="EZ26">
            <v>60500</v>
          </cell>
          <cell r="FA26">
            <v>61600</v>
          </cell>
          <cell r="FB26">
            <v>62600</v>
          </cell>
          <cell r="FC26">
            <v>63700</v>
          </cell>
          <cell r="FD26">
            <v>64800</v>
          </cell>
          <cell r="FE26">
            <v>65900</v>
          </cell>
          <cell r="FF26">
            <v>67000</v>
          </cell>
          <cell r="FG26">
            <v>68200</v>
          </cell>
          <cell r="FH26">
            <v>69300</v>
          </cell>
          <cell r="FI26">
            <v>70500</v>
          </cell>
          <cell r="FJ26">
            <v>71700</v>
          </cell>
          <cell r="FK26">
            <v>72900</v>
          </cell>
          <cell r="FL26">
            <v>74200</v>
          </cell>
          <cell r="FM26">
            <v>75400</v>
          </cell>
          <cell r="FN26">
            <v>76700</v>
          </cell>
          <cell r="FO26">
            <v>78000</v>
          </cell>
          <cell r="FP26">
            <v>79300</v>
          </cell>
          <cell r="FQ26">
            <v>83800</v>
          </cell>
          <cell r="FR26">
            <v>88700</v>
          </cell>
          <cell r="FS26">
            <v>93400</v>
          </cell>
          <cell r="FT26">
            <v>100000</v>
          </cell>
          <cell r="FU26">
            <v>96800</v>
          </cell>
          <cell r="FV26">
            <v>112000</v>
          </cell>
          <cell r="FW26">
            <v>120000</v>
          </cell>
          <cell r="FX26">
            <v>123000</v>
          </cell>
          <cell r="FY26">
            <v>146000</v>
          </cell>
          <cell r="FZ26">
            <v>132000</v>
          </cell>
          <cell r="GA26">
            <v>102000</v>
          </cell>
          <cell r="GB26">
            <v>104000</v>
          </cell>
          <cell r="GC26">
            <v>101000</v>
          </cell>
          <cell r="GD26">
            <v>99200</v>
          </cell>
          <cell r="GE26">
            <v>95100</v>
          </cell>
          <cell r="GF26">
            <v>90100</v>
          </cell>
          <cell r="GG26">
            <v>89400</v>
          </cell>
          <cell r="GH26">
            <v>88000</v>
          </cell>
          <cell r="GI26">
            <v>84700</v>
          </cell>
          <cell r="GJ26">
            <v>84700</v>
          </cell>
          <cell r="GK26">
            <v>84900</v>
          </cell>
          <cell r="GL26">
            <v>86400</v>
          </cell>
          <cell r="GM26">
            <v>84300</v>
          </cell>
          <cell r="GN26">
            <v>84600</v>
          </cell>
          <cell r="GO26">
            <v>86100</v>
          </cell>
          <cell r="GP26">
            <v>86400</v>
          </cell>
          <cell r="GQ26">
            <v>83100</v>
          </cell>
          <cell r="GR26">
            <v>80800</v>
          </cell>
          <cell r="GS26">
            <v>81500</v>
          </cell>
          <cell r="GT26">
            <v>82100</v>
          </cell>
          <cell r="GU26">
            <v>82600</v>
          </cell>
          <cell r="GV26">
            <v>84100</v>
          </cell>
          <cell r="GW26">
            <v>85000</v>
          </cell>
          <cell r="GX26">
            <v>83900</v>
          </cell>
          <cell r="GY26">
            <v>83000</v>
          </cell>
          <cell r="GZ26">
            <v>85400</v>
          </cell>
          <cell r="HA26">
            <v>84500</v>
          </cell>
          <cell r="HB26">
            <v>81900</v>
          </cell>
          <cell r="HC26">
            <v>79500</v>
          </cell>
          <cell r="HD26">
            <v>80600</v>
          </cell>
          <cell r="HE26">
            <v>82400</v>
          </cell>
          <cell r="HF26">
            <v>82000</v>
          </cell>
          <cell r="HG26">
            <v>79100</v>
          </cell>
          <cell r="HH26">
            <v>76100</v>
          </cell>
          <cell r="HI26">
            <v>74600</v>
          </cell>
          <cell r="HJ26">
            <v>71800</v>
          </cell>
          <cell r="HK26">
            <v>71300</v>
          </cell>
          <cell r="HL26">
            <v>76900</v>
          </cell>
          <cell r="HM26">
            <v>83100</v>
          </cell>
          <cell r="HN26">
            <v>85700</v>
          </cell>
          <cell r="HO26">
            <v>88400</v>
          </cell>
          <cell r="HP26">
            <v>91000</v>
          </cell>
          <cell r="HQ26">
            <v>93600</v>
          </cell>
          <cell r="HR26">
            <v>96100</v>
          </cell>
          <cell r="HS26">
            <v>98600</v>
          </cell>
          <cell r="HT26">
            <v>101000</v>
          </cell>
          <cell r="HU26">
            <v>103000</v>
          </cell>
          <cell r="HV26">
            <v>106000</v>
          </cell>
          <cell r="HW26">
            <v>108000</v>
          </cell>
          <cell r="HX26">
            <v>110000</v>
          </cell>
          <cell r="HY26">
            <v>113000</v>
          </cell>
          <cell r="HZ26">
            <v>115000</v>
          </cell>
          <cell r="IA26">
            <v>118000</v>
          </cell>
          <cell r="IB26">
            <v>121000</v>
          </cell>
          <cell r="IC26">
            <v>123000</v>
          </cell>
          <cell r="ID26">
            <v>126000</v>
          </cell>
          <cell r="IE26">
            <v>129000</v>
          </cell>
          <cell r="IF26">
            <v>132000</v>
          </cell>
          <cell r="IG26">
            <v>135000</v>
          </cell>
          <cell r="IH26">
            <v>138000</v>
          </cell>
        </row>
        <row r="27">
          <cell r="A27" t="str">
            <v>Bulgaria</v>
          </cell>
          <cell r="B27">
            <v>1090</v>
          </cell>
          <cell r="C27">
            <v>1090</v>
          </cell>
          <cell r="D27">
            <v>1090</v>
          </cell>
          <cell r="E27">
            <v>1090</v>
          </cell>
          <cell r="F27">
            <v>1090</v>
          </cell>
          <cell r="G27">
            <v>1090</v>
          </cell>
          <cell r="H27">
            <v>1090</v>
          </cell>
          <cell r="I27">
            <v>1090</v>
          </cell>
          <cell r="J27">
            <v>1090</v>
          </cell>
          <cell r="K27">
            <v>1090</v>
          </cell>
          <cell r="L27">
            <v>1090</v>
          </cell>
          <cell r="M27">
            <v>1090</v>
          </cell>
          <cell r="N27">
            <v>1090</v>
          </cell>
          <cell r="O27">
            <v>1090</v>
          </cell>
          <cell r="P27">
            <v>1090</v>
          </cell>
          <cell r="Q27">
            <v>1090</v>
          </cell>
          <cell r="R27">
            <v>1090</v>
          </cell>
          <cell r="S27">
            <v>1090</v>
          </cell>
          <cell r="T27">
            <v>1090</v>
          </cell>
          <cell r="U27">
            <v>1090</v>
          </cell>
          <cell r="V27">
            <v>1090</v>
          </cell>
          <cell r="W27">
            <v>1100</v>
          </cell>
          <cell r="X27">
            <v>1100</v>
          </cell>
          <cell r="Y27">
            <v>1110</v>
          </cell>
          <cell r="Z27">
            <v>1110</v>
          </cell>
          <cell r="AA27">
            <v>1120</v>
          </cell>
          <cell r="AB27">
            <v>1120</v>
          </cell>
          <cell r="AC27">
            <v>1130</v>
          </cell>
          <cell r="AD27">
            <v>1140</v>
          </cell>
          <cell r="AE27">
            <v>1140</v>
          </cell>
          <cell r="AF27">
            <v>1150</v>
          </cell>
          <cell r="AG27">
            <v>1150</v>
          </cell>
          <cell r="AH27">
            <v>1160</v>
          </cell>
          <cell r="AI27">
            <v>1160</v>
          </cell>
          <cell r="AJ27">
            <v>1170</v>
          </cell>
          <cell r="AK27">
            <v>1180</v>
          </cell>
          <cell r="AL27">
            <v>1180</v>
          </cell>
          <cell r="AM27">
            <v>1190</v>
          </cell>
          <cell r="AN27">
            <v>1190</v>
          </cell>
          <cell r="AO27">
            <v>1200</v>
          </cell>
          <cell r="AP27">
            <v>1210</v>
          </cell>
          <cell r="AQ27">
            <v>1210</v>
          </cell>
          <cell r="AR27">
            <v>1220</v>
          </cell>
          <cell r="AS27">
            <v>1220</v>
          </cell>
          <cell r="AT27">
            <v>1230</v>
          </cell>
          <cell r="AU27">
            <v>1240</v>
          </cell>
          <cell r="AV27">
            <v>1240</v>
          </cell>
          <cell r="AW27">
            <v>1250</v>
          </cell>
          <cell r="AX27">
            <v>1250</v>
          </cell>
          <cell r="AY27">
            <v>1260</v>
          </cell>
          <cell r="AZ27">
            <v>1270</v>
          </cell>
          <cell r="BA27">
            <v>1270</v>
          </cell>
          <cell r="BB27">
            <v>1280</v>
          </cell>
          <cell r="BC27">
            <v>1280</v>
          </cell>
          <cell r="BD27">
            <v>1290</v>
          </cell>
          <cell r="BE27">
            <v>1300</v>
          </cell>
          <cell r="BF27">
            <v>1300</v>
          </cell>
          <cell r="BG27">
            <v>1310</v>
          </cell>
          <cell r="BH27">
            <v>1320</v>
          </cell>
          <cell r="BI27">
            <v>1320</v>
          </cell>
          <cell r="BJ27">
            <v>1330</v>
          </cell>
          <cell r="BK27">
            <v>1340</v>
          </cell>
          <cell r="BL27">
            <v>1340</v>
          </cell>
          <cell r="BM27">
            <v>1350</v>
          </cell>
          <cell r="BN27">
            <v>1360</v>
          </cell>
          <cell r="BO27">
            <v>1360</v>
          </cell>
          <cell r="BP27">
            <v>1370</v>
          </cell>
          <cell r="BQ27">
            <v>1380</v>
          </cell>
          <cell r="BR27">
            <v>1380</v>
          </cell>
          <cell r="BS27">
            <v>1390</v>
          </cell>
          <cell r="BT27">
            <v>1400</v>
          </cell>
          <cell r="BU27">
            <v>1420</v>
          </cell>
          <cell r="BV27">
            <v>1440</v>
          </cell>
          <cell r="BW27">
            <v>1460</v>
          </cell>
          <cell r="BX27">
            <v>1480</v>
          </cell>
          <cell r="BY27">
            <v>1510</v>
          </cell>
          <cell r="BZ27">
            <v>1530</v>
          </cell>
          <cell r="CA27">
            <v>1550</v>
          </cell>
          <cell r="CB27">
            <v>1580</v>
          </cell>
          <cell r="CC27">
            <v>1600</v>
          </cell>
          <cell r="CD27">
            <v>1620</v>
          </cell>
          <cell r="CE27">
            <v>1650</v>
          </cell>
          <cell r="CF27">
            <v>1670</v>
          </cell>
          <cell r="CG27">
            <v>1700</v>
          </cell>
          <cell r="CH27">
            <v>1720</v>
          </cell>
          <cell r="CI27">
            <v>1750</v>
          </cell>
          <cell r="CJ27">
            <v>1780</v>
          </cell>
          <cell r="CK27">
            <v>1800</v>
          </cell>
          <cell r="CL27">
            <v>1830</v>
          </cell>
          <cell r="CM27">
            <v>1860</v>
          </cell>
          <cell r="CN27">
            <v>1890</v>
          </cell>
          <cell r="CO27">
            <v>1900</v>
          </cell>
          <cell r="CP27">
            <v>1920</v>
          </cell>
          <cell r="CQ27">
            <v>1930</v>
          </cell>
          <cell r="CR27">
            <v>1950</v>
          </cell>
          <cell r="CS27">
            <v>1960</v>
          </cell>
          <cell r="CT27">
            <v>1980</v>
          </cell>
          <cell r="CU27">
            <v>1990</v>
          </cell>
          <cell r="CV27">
            <v>2010</v>
          </cell>
          <cell r="CW27">
            <v>2030</v>
          </cell>
          <cell r="CX27">
            <v>2040</v>
          </cell>
          <cell r="CY27">
            <v>2080</v>
          </cell>
          <cell r="CZ27">
            <v>2120</v>
          </cell>
          <cell r="DA27">
            <v>2150</v>
          </cell>
          <cell r="DB27">
            <v>2190</v>
          </cell>
          <cell r="DC27">
            <v>2230</v>
          </cell>
          <cell r="DD27">
            <v>2270</v>
          </cell>
          <cell r="DE27">
            <v>2310</v>
          </cell>
          <cell r="DF27">
            <v>2350</v>
          </cell>
          <cell r="DG27">
            <v>2390</v>
          </cell>
          <cell r="DH27">
            <v>2440</v>
          </cell>
          <cell r="DI27">
            <v>2480</v>
          </cell>
          <cell r="DJ27">
            <v>2520</v>
          </cell>
          <cell r="DK27">
            <v>2570</v>
          </cell>
          <cell r="DL27">
            <v>2450</v>
          </cell>
          <cell r="DM27">
            <v>2330</v>
          </cell>
          <cell r="DN27">
            <v>2230</v>
          </cell>
          <cell r="DO27">
            <v>2120</v>
          </cell>
          <cell r="DP27">
            <v>2020</v>
          </cell>
          <cell r="DQ27">
            <v>1930</v>
          </cell>
          <cell r="DR27">
            <v>1840</v>
          </cell>
          <cell r="DS27">
            <v>1750</v>
          </cell>
          <cell r="DT27">
            <v>1670</v>
          </cell>
          <cell r="DU27">
            <v>1590</v>
          </cell>
          <cell r="DV27">
            <v>1520</v>
          </cell>
          <cell r="DW27">
            <v>1540</v>
          </cell>
          <cell r="DX27">
            <v>1960</v>
          </cell>
          <cell r="DY27">
            <v>2100</v>
          </cell>
          <cell r="DZ27">
            <v>2040</v>
          </cell>
          <cell r="EA27">
            <v>1970</v>
          </cell>
          <cell r="EB27">
            <v>2150</v>
          </cell>
          <cell r="EC27">
            <v>2430</v>
          </cell>
          <cell r="ED27">
            <v>2410</v>
          </cell>
          <cell r="EE27">
            <v>2420</v>
          </cell>
          <cell r="EF27">
            <v>2190</v>
          </cell>
          <cell r="EG27">
            <v>2070</v>
          </cell>
          <cell r="EH27">
            <v>2500</v>
          </cell>
          <cell r="EI27">
            <v>2620</v>
          </cell>
          <cell r="EJ27">
            <v>2670</v>
          </cell>
          <cell r="EK27">
            <v>2680</v>
          </cell>
          <cell r="EL27">
            <v>2590</v>
          </cell>
          <cell r="EM27">
            <v>2620</v>
          </cell>
          <cell r="EN27">
            <v>2470</v>
          </cell>
          <cell r="EO27">
            <v>2530</v>
          </cell>
          <cell r="EP27">
            <v>2320</v>
          </cell>
          <cell r="EQ27">
            <v>1790</v>
          </cell>
          <cell r="ER27">
            <v>1950</v>
          </cell>
          <cell r="ES27">
            <v>2130</v>
          </cell>
          <cell r="ET27">
            <v>2320</v>
          </cell>
          <cell r="EU27">
            <v>2530</v>
          </cell>
          <cell r="EV27">
            <v>2760</v>
          </cell>
          <cell r="EW27">
            <v>3320</v>
          </cell>
          <cell r="EX27">
            <v>3160</v>
          </cell>
          <cell r="EY27">
            <v>3480</v>
          </cell>
          <cell r="EZ27">
            <v>3380</v>
          </cell>
          <cell r="FA27">
            <v>3580</v>
          </cell>
          <cell r="FB27">
            <v>3550</v>
          </cell>
          <cell r="FC27">
            <v>3890</v>
          </cell>
          <cell r="FD27">
            <v>4180</v>
          </cell>
          <cell r="FE27">
            <v>4480</v>
          </cell>
          <cell r="FF27">
            <v>4860</v>
          </cell>
          <cell r="FG27">
            <v>5120</v>
          </cell>
          <cell r="FH27">
            <v>5490</v>
          </cell>
          <cell r="FI27">
            <v>5700</v>
          </cell>
          <cell r="FJ27">
            <v>6100</v>
          </cell>
          <cell r="FK27">
            <v>6420</v>
          </cell>
          <cell r="FL27">
            <v>6870</v>
          </cell>
          <cell r="FM27">
            <v>7200</v>
          </cell>
          <cell r="FN27">
            <v>7280</v>
          </cell>
          <cell r="FO27">
            <v>7570</v>
          </cell>
          <cell r="FP27">
            <v>7950</v>
          </cell>
          <cell r="FQ27">
            <v>8160</v>
          </cell>
          <cell r="FR27">
            <v>8510</v>
          </cell>
          <cell r="FS27">
            <v>8800</v>
          </cell>
          <cell r="FT27">
            <v>9010</v>
          </cell>
          <cell r="FU27">
            <v>9710</v>
          </cell>
          <cell r="FV27">
            <v>9960</v>
          </cell>
          <cell r="FW27">
            <v>9810</v>
          </cell>
          <cell r="FX27">
            <v>10000</v>
          </cell>
          <cell r="FY27">
            <v>10400</v>
          </cell>
          <cell r="FZ27">
            <v>10100</v>
          </cell>
          <cell r="GA27">
            <v>10300</v>
          </cell>
          <cell r="GB27">
            <v>10600</v>
          </cell>
          <cell r="GC27">
            <v>10400</v>
          </cell>
          <cell r="GD27">
            <v>10700</v>
          </cell>
          <cell r="GE27">
            <v>10400</v>
          </cell>
          <cell r="GF27">
            <v>10600</v>
          </cell>
          <cell r="GG27">
            <v>10600</v>
          </cell>
          <cell r="GH27">
            <v>10500</v>
          </cell>
          <cell r="GI27">
            <v>10300</v>
          </cell>
          <cell r="GJ27">
            <v>9300</v>
          </cell>
          <cell r="GK27">
            <v>8600</v>
          </cell>
          <cell r="GL27">
            <v>8060</v>
          </cell>
          <cell r="GM27">
            <v>8000</v>
          </cell>
          <cell r="GN27">
            <v>8180</v>
          </cell>
          <cell r="GO27">
            <v>8450</v>
          </cell>
          <cell r="GP27">
            <v>8630</v>
          </cell>
          <cell r="GQ27">
            <v>8580</v>
          </cell>
          <cell r="GR27">
            <v>8940</v>
          </cell>
          <cell r="GS27">
            <v>8490</v>
          </cell>
          <cell r="GT27">
            <v>8960</v>
          </cell>
          <cell r="GU27">
            <v>9530</v>
          </cell>
          <cell r="GV27">
            <v>10300</v>
          </cell>
          <cell r="GW27">
            <v>10900</v>
          </cell>
          <cell r="GX27">
            <v>11700</v>
          </cell>
          <cell r="GY27">
            <v>12700</v>
          </cell>
          <cell r="GZ27">
            <v>13600</v>
          </cell>
          <cell r="HA27">
            <v>14800</v>
          </cell>
          <cell r="HB27">
            <v>15700</v>
          </cell>
          <cell r="HC27">
            <v>15200</v>
          </cell>
          <cell r="HD27">
            <v>15300</v>
          </cell>
          <cell r="HE27">
            <v>15700</v>
          </cell>
          <cell r="HF27">
            <v>15800</v>
          </cell>
          <cell r="HG27">
            <v>16000</v>
          </cell>
          <cell r="HH27">
            <v>16300</v>
          </cell>
          <cell r="HI27">
            <v>17000</v>
          </cell>
          <cell r="HJ27">
            <v>17700</v>
          </cell>
          <cell r="HK27">
            <v>18300</v>
          </cell>
          <cell r="HL27">
            <v>18900</v>
          </cell>
          <cell r="HM27">
            <v>19400</v>
          </cell>
          <cell r="HN27">
            <v>20100</v>
          </cell>
          <cell r="HO27">
            <v>20700</v>
          </cell>
          <cell r="HP27">
            <v>21300</v>
          </cell>
          <cell r="HQ27">
            <v>21900</v>
          </cell>
          <cell r="HR27">
            <v>22500</v>
          </cell>
          <cell r="HS27">
            <v>23100</v>
          </cell>
          <cell r="HT27">
            <v>23700</v>
          </cell>
          <cell r="HU27">
            <v>24300</v>
          </cell>
          <cell r="HV27">
            <v>24800</v>
          </cell>
          <cell r="HW27">
            <v>25400</v>
          </cell>
          <cell r="HX27">
            <v>25900</v>
          </cell>
          <cell r="HY27">
            <v>26500</v>
          </cell>
          <cell r="HZ27">
            <v>27100</v>
          </cell>
          <cell r="IA27">
            <v>27700</v>
          </cell>
          <cell r="IB27">
            <v>28300</v>
          </cell>
          <cell r="IC27">
            <v>28900</v>
          </cell>
          <cell r="ID27">
            <v>29600</v>
          </cell>
          <cell r="IE27">
            <v>30200</v>
          </cell>
          <cell r="IF27">
            <v>30900</v>
          </cell>
          <cell r="IG27">
            <v>31600</v>
          </cell>
          <cell r="IH27">
            <v>32300</v>
          </cell>
        </row>
        <row r="28">
          <cell r="A28" t="str">
            <v>Burkina Faso</v>
          </cell>
          <cell r="B28">
            <v>480</v>
          </cell>
          <cell r="C28">
            <v>480</v>
          </cell>
          <cell r="D28">
            <v>480</v>
          </cell>
          <cell r="E28">
            <v>480</v>
          </cell>
          <cell r="F28">
            <v>480</v>
          </cell>
          <cell r="G28">
            <v>480</v>
          </cell>
          <cell r="H28">
            <v>480</v>
          </cell>
          <cell r="I28">
            <v>480</v>
          </cell>
          <cell r="J28">
            <v>480</v>
          </cell>
          <cell r="K28">
            <v>480</v>
          </cell>
          <cell r="L28">
            <v>480</v>
          </cell>
          <cell r="M28">
            <v>480</v>
          </cell>
          <cell r="N28">
            <v>480</v>
          </cell>
          <cell r="O28">
            <v>481</v>
          </cell>
          <cell r="P28">
            <v>481</v>
          </cell>
          <cell r="Q28">
            <v>481</v>
          </cell>
          <cell r="R28">
            <v>481</v>
          </cell>
          <cell r="S28">
            <v>481</v>
          </cell>
          <cell r="T28">
            <v>481</v>
          </cell>
          <cell r="U28">
            <v>481</v>
          </cell>
          <cell r="V28">
            <v>481</v>
          </cell>
          <cell r="W28">
            <v>482</v>
          </cell>
          <cell r="X28">
            <v>482</v>
          </cell>
          <cell r="Y28">
            <v>483</v>
          </cell>
          <cell r="Z28">
            <v>483</v>
          </cell>
          <cell r="AA28">
            <v>484</v>
          </cell>
          <cell r="AB28">
            <v>484</v>
          </cell>
          <cell r="AC28">
            <v>485</v>
          </cell>
          <cell r="AD28">
            <v>485</v>
          </cell>
          <cell r="AE28">
            <v>486</v>
          </cell>
          <cell r="AF28">
            <v>486</v>
          </cell>
          <cell r="AG28">
            <v>487</v>
          </cell>
          <cell r="AH28">
            <v>488</v>
          </cell>
          <cell r="AI28">
            <v>488</v>
          </cell>
          <cell r="AJ28">
            <v>489</v>
          </cell>
          <cell r="AK28">
            <v>489</v>
          </cell>
          <cell r="AL28">
            <v>490</v>
          </cell>
          <cell r="AM28">
            <v>490</v>
          </cell>
          <cell r="AN28">
            <v>491</v>
          </cell>
          <cell r="AO28">
            <v>491</v>
          </cell>
          <cell r="AP28">
            <v>492</v>
          </cell>
          <cell r="AQ28">
            <v>493</v>
          </cell>
          <cell r="AR28">
            <v>493</v>
          </cell>
          <cell r="AS28">
            <v>494</v>
          </cell>
          <cell r="AT28">
            <v>494</v>
          </cell>
          <cell r="AU28">
            <v>495</v>
          </cell>
          <cell r="AV28">
            <v>495</v>
          </cell>
          <cell r="AW28">
            <v>496</v>
          </cell>
          <cell r="AX28">
            <v>496</v>
          </cell>
          <cell r="AY28">
            <v>497</v>
          </cell>
          <cell r="AZ28">
            <v>498</v>
          </cell>
          <cell r="BA28">
            <v>498</v>
          </cell>
          <cell r="BB28">
            <v>499</v>
          </cell>
          <cell r="BC28">
            <v>499</v>
          </cell>
          <cell r="BD28">
            <v>500</v>
          </cell>
          <cell r="BE28">
            <v>500</v>
          </cell>
          <cell r="BF28">
            <v>501</v>
          </cell>
          <cell r="BG28">
            <v>501</v>
          </cell>
          <cell r="BH28">
            <v>502</v>
          </cell>
          <cell r="BI28">
            <v>503</v>
          </cell>
          <cell r="BJ28">
            <v>503</v>
          </cell>
          <cell r="BK28">
            <v>504</v>
          </cell>
          <cell r="BL28">
            <v>504</v>
          </cell>
          <cell r="BM28">
            <v>505</v>
          </cell>
          <cell r="BN28">
            <v>505</v>
          </cell>
          <cell r="BO28">
            <v>506</v>
          </cell>
          <cell r="BP28">
            <v>507</v>
          </cell>
          <cell r="BQ28">
            <v>507</v>
          </cell>
          <cell r="BR28">
            <v>508</v>
          </cell>
          <cell r="BS28">
            <v>508</v>
          </cell>
          <cell r="BT28">
            <v>509</v>
          </cell>
          <cell r="BU28">
            <v>509</v>
          </cell>
          <cell r="BV28">
            <v>510</v>
          </cell>
          <cell r="BW28">
            <v>511</v>
          </cell>
          <cell r="BX28">
            <v>511</v>
          </cell>
          <cell r="BY28">
            <v>512</v>
          </cell>
          <cell r="BZ28">
            <v>512</v>
          </cell>
          <cell r="CA28">
            <v>513</v>
          </cell>
          <cell r="CB28">
            <v>513</v>
          </cell>
          <cell r="CC28">
            <v>514</v>
          </cell>
          <cell r="CD28">
            <v>515</v>
          </cell>
          <cell r="CE28">
            <v>515</v>
          </cell>
          <cell r="CF28">
            <v>516</v>
          </cell>
          <cell r="CG28">
            <v>516</v>
          </cell>
          <cell r="CH28">
            <v>517</v>
          </cell>
          <cell r="CI28">
            <v>517</v>
          </cell>
          <cell r="CJ28">
            <v>518</v>
          </cell>
          <cell r="CK28">
            <v>519</v>
          </cell>
          <cell r="CL28">
            <v>519</v>
          </cell>
          <cell r="CM28">
            <v>520</v>
          </cell>
          <cell r="CN28">
            <v>520</v>
          </cell>
          <cell r="CO28">
            <v>521</v>
          </cell>
          <cell r="CP28">
            <v>522</v>
          </cell>
          <cell r="CQ28">
            <v>522</v>
          </cell>
          <cell r="CR28">
            <v>523</v>
          </cell>
          <cell r="CS28">
            <v>523</v>
          </cell>
          <cell r="CT28">
            <v>524</v>
          </cell>
          <cell r="CU28">
            <v>524</v>
          </cell>
          <cell r="CV28">
            <v>525</v>
          </cell>
          <cell r="CW28">
            <v>526</v>
          </cell>
          <cell r="CX28">
            <v>526</v>
          </cell>
          <cell r="CY28">
            <v>527</v>
          </cell>
          <cell r="CZ28">
            <v>527</v>
          </cell>
          <cell r="DA28">
            <v>528</v>
          </cell>
          <cell r="DB28">
            <v>529</v>
          </cell>
          <cell r="DC28">
            <v>529</v>
          </cell>
          <cell r="DD28">
            <v>530</v>
          </cell>
          <cell r="DE28">
            <v>530</v>
          </cell>
          <cell r="DF28">
            <v>531</v>
          </cell>
          <cell r="DG28">
            <v>532</v>
          </cell>
          <cell r="DH28">
            <v>532</v>
          </cell>
          <cell r="DI28">
            <v>533</v>
          </cell>
          <cell r="DJ28">
            <v>533</v>
          </cell>
          <cell r="DK28">
            <v>534</v>
          </cell>
          <cell r="DL28">
            <v>535</v>
          </cell>
          <cell r="DM28">
            <v>535</v>
          </cell>
          <cell r="DN28">
            <v>536</v>
          </cell>
          <cell r="DO28">
            <v>536</v>
          </cell>
          <cell r="DP28">
            <v>537</v>
          </cell>
          <cell r="DQ28">
            <v>538</v>
          </cell>
          <cell r="DR28">
            <v>538</v>
          </cell>
          <cell r="DS28">
            <v>538</v>
          </cell>
          <cell r="DT28">
            <v>537</v>
          </cell>
          <cell r="DU28">
            <v>537</v>
          </cell>
          <cell r="DV28">
            <v>537</v>
          </cell>
          <cell r="DW28">
            <v>536</v>
          </cell>
          <cell r="DX28">
            <v>536</v>
          </cell>
          <cell r="DY28">
            <v>535</v>
          </cell>
          <cell r="DZ28">
            <v>535</v>
          </cell>
          <cell r="EA28">
            <v>534</v>
          </cell>
          <cell r="EB28">
            <v>534</v>
          </cell>
          <cell r="EC28">
            <v>533</v>
          </cell>
          <cell r="ED28">
            <v>533</v>
          </cell>
          <cell r="EE28">
            <v>533</v>
          </cell>
          <cell r="EF28">
            <v>532</v>
          </cell>
          <cell r="EG28">
            <v>532</v>
          </cell>
          <cell r="EH28">
            <v>531</v>
          </cell>
          <cell r="EI28">
            <v>531</v>
          </cell>
          <cell r="EJ28">
            <v>530</v>
          </cell>
          <cell r="EK28">
            <v>530</v>
          </cell>
          <cell r="EL28">
            <v>529</v>
          </cell>
          <cell r="EM28">
            <v>529</v>
          </cell>
          <cell r="EN28">
            <v>528</v>
          </cell>
          <cell r="EO28">
            <v>528</v>
          </cell>
          <cell r="EP28">
            <v>527</v>
          </cell>
          <cell r="EQ28">
            <v>527</v>
          </cell>
          <cell r="ER28">
            <v>526</v>
          </cell>
          <cell r="ES28">
            <v>526</v>
          </cell>
          <cell r="ET28">
            <v>525</v>
          </cell>
          <cell r="EU28">
            <v>525</v>
          </cell>
          <cell r="EV28">
            <v>524</v>
          </cell>
          <cell r="EW28">
            <v>537</v>
          </cell>
          <cell r="EX28">
            <v>550</v>
          </cell>
          <cell r="EY28">
            <v>563</v>
          </cell>
          <cell r="EZ28">
            <v>576</v>
          </cell>
          <cell r="FA28">
            <v>590</v>
          </cell>
          <cell r="FB28">
            <v>605</v>
          </cell>
          <cell r="FC28">
            <v>619</v>
          </cell>
          <cell r="FD28">
            <v>634</v>
          </cell>
          <cell r="FE28">
            <v>649</v>
          </cell>
          <cell r="FF28">
            <v>659</v>
          </cell>
          <cell r="FG28">
            <v>681</v>
          </cell>
          <cell r="FH28">
            <v>717</v>
          </cell>
          <cell r="FI28">
            <v>702</v>
          </cell>
          <cell r="FJ28">
            <v>711</v>
          </cell>
          <cell r="FK28">
            <v>731</v>
          </cell>
          <cell r="FL28">
            <v>726</v>
          </cell>
          <cell r="FM28">
            <v>781</v>
          </cell>
          <cell r="FN28">
            <v>794</v>
          </cell>
          <cell r="FO28">
            <v>799</v>
          </cell>
          <cell r="FP28">
            <v>790</v>
          </cell>
          <cell r="FQ28">
            <v>810</v>
          </cell>
          <cell r="FR28">
            <v>830</v>
          </cell>
          <cell r="FS28">
            <v>774</v>
          </cell>
          <cell r="FT28">
            <v>747</v>
          </cell>
          <cell r="FU28">
            <v>703</v>
          </cell>
          <cell r="FV28">
            <v>683</v>
          </cell>
          <cell r="FW28">
            <v>714</v>
          </cell>
          <cell r="FX28">
            <v>778</v>
          </cell>
          <cell r="FY28">
            <v>766</v>
          </cell>
          <cell r="FZ28">
            <v>759</v>
          </cell>
          <cell r="GA28">
            <v>771</v>
          </cell>
          <cell r="GB28">
            <v>767</v>
          </cell>
          <cell r="GC28">
            <v>738</v>
          </cell>
          <cell r="GD28">
            <v>729</v>
          </cell>
          <cell r="GE28">
            <v>801</v>
          </cell>
          <cell r="GF28">
            <v>900</v>
          </cell>
          <cell r="GG28">
            <v>857</v>
          </cell>
          <cell r="GH28">
            <v>898</v>
          </cell>
          <cell r="GI28">
            <v>858</v>
          </cell>
          <cell r="GJ28">
            <v>821</v>
          </cell>
          <cell r="GK28">
            <v>872</v>
          </cell>
          <cell r="GL28">
            <v>851</v>
          </cell>
          <cell r="GM28">
            <v>857</v>
          </cell>
          <cell r="GN28">
            <v>845</v>
          </cell>
          <cell r="GO28">
            <v>869</v>
          </cell>
          <cell r="GP28">
            <v>938</v>
          </cell>
          <cell r="GQ28">
            <v>970</v>
          </cell>
          <cell r="GR28">
            <v>1010</v>
          </cell>
          <cell r="GS28">
            <v>1060</v>
          </cell>
          <cell r="GT28">
            <v>1050</v>
          </cell>
          <cell r="GU28">
            <v>1080</v>
          </cell>
          <cell r="GV28">
            <v>1100</v>
          </cell>
          <cell r="GW28">
            <v>1150</v>
          </cell>
          <cell r="GX28">
            <v>1170</v>
          </cell>
          <cell r="GY28">
            <v>1230</v>
          </cell>
          <cell r="GZ28">
            <v>1270</v>
          </cell>
          <cell r="HA28">
            <v>1300</v>
          </cell>
          <cell r="HB28">
            <v>1360</v>
          </cell>
          <cell r="HC28">
            <v>1350</v>
          </cell>
          <cell r="HD28">
            <v>1430</v>
          </cell>
          <cell r="HE28">
            <v>1470</v>
          </cell>
          <cell r="HF28">
            <v>1520</v>
          </cell>
          <cell r="HG28">
            <v>1520</v>
          </cell>
          <cell r="HH28">
            <v>1540</v>
          </cell>
          <cell r="HI28">
            <v>1550</v>
          </cell>
          <cell r="HJ28">
            <v>1600</v>
          </cell>
          <cell r="HK28">
            <v>1650</v>
          </cell>
          <cell r="HL28">
            <v>1710</v>
          </cell>
          <cell r="HM28">
            <v>1770</v>
          </cell>
          <cell r="HN28">
            <v>1840</v>
          </cell>
          <cell r="HO28">
            <v>1900</v>
          </cell>
          <cell r="HP28">
            <v>1960</v>
          </cell>
          <cell r="HQ28">
            <v>2020</v>
          </cell>
          <cell r="HR28">
            <v>2080</v>
          </cell>
          <cell r="HS28">
            <v>2130</v>
          </cell>
          <cell r="HT28">
            <v>2190</v>
          </cell>
          <cell r="HU28">
            <v>2240</v>
          </cell>
          <cell r="HV28">
            <v>2290</v>
          </cell>
          <cell r="HW28">
            <v>2340</v>
          </cell>
          <cell r="HX28">
            <v>2400</v>
          </cell>
          <cell r="HY28">
            <v>2450</v>
          </cell>
          <cell r="HZ28">
            <v>2500</v>
          </cell>
          <cell r="IA28">
            <v>2560</v>
          </cell>
          <cell r="IB28">
            <v>2620</v>
          </cell>
          <cell r="IC28">
            <v>2670</v>
          </cell>
          <cell r="ID28">
            <v>2730</v>
          </cell>
          <cell r="IE28">
            <v>2790</v>
          </cell>
          <cell r="IF28">
            <v>2860</v>
          </cell>
          <cell r="IG28">
            <v>2920</v>
          </cell>
          <cell r="IH28">
            <v>2980</v>
          </cell>
        </row>
        <row r="29">
          <cell r="A29" t="str">
            <v>Burundi</v>
          </cell>
          <cell r="B29">
            <v>418</v>
          </cell>
          <cell r="C29">
            <v>418</v>
          </cell>
          <cell r="D29">
            <v>419</v>
          </cell>
          <cell r="E29">
            <v>419</v>
          </cell>
          <cell r="F29">
            <v>420</v>
          </cell>
          <cell r="G29">
            <v>420</v>
          </cell>
          <cell r="H29">
            <v>420</v>
          </cell>
          <cell r="I29">
            <v>421</v>
          </cell>
          <cell r="J29">
            <v>421</v>
          </cell>
          <cell r="K29">
            <v>422</v>
          </cell>
          <cell r="L29">
            <v>422</v>
          </cell>
          <cell r="M29">
            <v>422</v>
          </cell>
          <cell r="N29">
            <v>423</v>
          </cell>
          <cell r="O29">
            <v>423</v>
          </cell>
          <cell r="P29">
            <v>423</v>
          </cell>
          <cell r="Q29">
            <v>424</v>
          </cell>
          <cell r="R29">
            <v>424</v>
          </cell>
          <cell r="S29">
            <v>425</v>
          </cell>
          <cell r="T29">
            <v>425</v>
          </cell>
          <cell r="U29">
            <v>425</v>
          </cell>
          <cell r="V29">
            <v>426</v>
          </cell>
          <cell r="W29">
            <v>426</v>
          </cell>
          <cell r="X29">
            <v>427</v>
          </cell>
          <cell r="Y29">
            <v>427</v>
          </cell>
          <cell r="Z29">
            <v>427</v>
          </cell>
          <cell r="AA29">
            <v>428</v>
          </cell>
          <cell r="AB29">
            <v>428</v>
          </cell>
          <cell r="AC29">
            <v>429</v>
          </cell>
          <cell r="AD29">
            <v>429</v>
          </cell>
          <cell r="AE29">
            <v>429</v>
          </cell>
          <cell r="AF29">
            <v>430</v>
          </cell>
          <cell r="AG29">
            <v>430</v>
          </cell>
          <cell r="AH29">
            <v>431</v>
          </cell>
          <cell r="AI29">
            <v>431</v>
          </cell>
          <cell r="AJ29">
            <v>431</v>
          </cell>
          <cell r="AK29">
            <v>432</v>
          </cell>
          <cell r="AL29">
            <v>432</v>
          </cell>
          <cell r="AM29">
            <v>433</v>
          </cell>
          <cell r="AN29">
            <v>433</v>
          </cell>
          <cell r="AO29">
            <v>433</v>
          </cell>
          <cell r="AP29">
            <v>434</v>
          </cell>
          <cell r="AQ29">
            <v>434</v>
          </cell>
          <cell r="AR29">
            <v>435</v>
          </cell>
          <cell r="AS29">
            <v>435</v>
          </cell>
          <cell r="AT29">
            <v>435</v>
          </cell>
          <cell r="AU29">
            <v>436</v>
          </cell>
          <cell r="AV29">
            <v>436</v>
          </cell>
          <cell r="AW29">
            <v>437</v>
          </cell>
          <cell r="AX29">
            <v>437</v>
          </cell>
          <cell r="AY29">
            <v>437</v>
          </cell>
          <cell r="AZ29">
            <v>438</v>
          </cell>
          <cell r="BA29">
            <v>438</v>
          </cell>
          <cell r="BB29">
            <v>439</v>
          </cell>
          <cell r="BC29">
            <v>439</v>
          </cell>
          <cell r="BD29">
            <v>439</v>
          </cell>
          <cell r="BE29">
            <v>440</v>
          </cell>
          <cell r="BF29">
            <v>440</v>
          </cell>
          <cell r="BG29">
            <v>441</v>
          </cell>
          <cell r="BH29">
            <v>441</v>
          </cell>
          <cell r="BI29">
            <v>441</v>
          </cell>
          <cell r="BJ29">
            <v>442</v>
          </cell>
          <cell r="BK29">
            <v>442</v>
          </cell>
          <cell r="BL29">
            <v>443</v>
          </cell>
          <cell r="BM29">
            <v>443</v>
          </cell>
          <cell r="BN29">
            <v>444</v>
          </cell>
          <cell r="BO29">
            <v>444</v>
          </cell>
          <cell r="BP29">
            <v>444</v>
          </cell>
          <cell r="BQ29">
            <v>445</v>
          </cell>
          <cell r="BR29">
            <v>445</v>
          </cell>
          <cell r="BS29">
            <v>446</v>
          </cell>
          <cell r="BT29">
            <v>446</v>
          </cell>
          <cell r="BU29">
            <v>446</v>
          </cell>
          <cell r="BV29">
            <v>447</v>
          </cell>
          <cell r="BW29">
            <v>447</v>
          </cell>
          <cell r="BX29">
            <v>448</v>
          </cell>
          <cell r="BY29">
            <v>448</v>
          </cell>
          <cell r="BZ29">
            <v>448</v>
          </cell>
          <cell r="CA29">
            <v>449</v>
          </cell>
          <cell r="CB29">
            <v>449</v>
          </cell>
          <cell r="CC29">
            <v>450</v>
          </cell>
          <cell r="CD29">
            <v>450</v>
          </cell>
          <cell r="CE29">
            <v>451</v>
          </cell>
          <cell r="CF29">
            <v>451</v>
          </cell>
          <cell r="CG29">
            <v>451</v>
          </cell>
          <cell r="CH29">
            <v>452</v>
          </cell>
          <cell r="CI29">
            <v>452</v>
          </cell>
          <cell r="CJ29">
            <v>453</v>
          </cell>
          <cell r="CK29">
            <v>453</v>
          </cell>
          <cell r="CL29">
            <v>453</v>
          </cell>
          <cell r="CM29">
            <v>454</v>
          </cell>
          <cell r="CN29">
            <v>454</v>
          </cell>
          <cell r="CO29">
            <v>455</v>
          </cell>
          <cell r="CP29">
            <v>455</v>
          </cell>
          <cell r="CQ29">
            <v>456</v>
          </cell>
          <cell r="CR29">
            <v>456</v>
          </cell>
          <cell r="CS29">
            <v>456</v>
          </cell>
          <cell r="CT29">
            <v>457</v>
          </cell>
          <cell r="CU29">
            <v>457</v>
          </cell>
          <cell r="CV29">
            <v>458</v>
          </cell>
          <cell r="CW29">
            <v>458</v>
          </cell>
          <cell r="CX29">
            <v>459</v>
          </cell>
          <cell r="CY29">
            <v>459</v>
          </cell>
          <cell r="CZ29">
            <v>459</v>
          </cell>
          <cell r="DA29">
            <v>460</v>
          </cell>
          <cell r="DB29">
            <v>460</v>
          </cell>
          <cell r="DC29">
            <v>461</v>
          </cell>
          <cell r="DD29">
            <v>461</v>
          </cell>
          <cell r="DE29">
            <v>462</v>
          </cell>
          <cell r="DF29">
            <v>462</v>
          </cell>
          <cell r="DG29">
            <v>462</v>
          </cell>
          <cell r="DH29">
            <v>463</v>
          </cell>
          <cell r="DI29">
            <v>463</v>
          </cell>
          <cell r="DJ29">
            <v>464</v>
          </cell>
          <cell r="DK29">
            <v>464</v>
          </cell>
          <cell r="DL29">
            <v>465</v>
          </cell>
          <cell r="DM29">
            <v>465</v>
          </cell>
          <cell r="DN29">
            <v>465</v>
          </cell>
          <cell r="DO29">
            <v>466</v>
          </cell>
          <cell r="DP29">
            <v>466</v>
          </cell>
          <cell r="DQ29">
            <v>467</v>
          </cell>
          <cell r="DR29">
            <v>467</v>
          </cell>
          <cell r="DS29">
            <v>469</v>
          </cell>
          <cell r="DT29">
            <v>470</v>
          </cell>
          <cell r="DU29">
            <v>472</v>
          </cell>
          <cell r="DV29">
            <v>473</v>
          </cell>
          <cell r="DW29">
            <v>475</v>
          </cell>
          <cell r="DX29">
            <v>476</v>
          </cell>
          <cell r="DY29">
            <v>478</v>
          </cell>
          <cell r="DZ29">
            <v>479</v>
          </cell>
          <cell r="EA29">
            <v>481</v>
          </cell>
          <cell r="EB29">
            <v>482</v>
          </cell>
          <cell r="EC29">
            <v>484</v>
          </cell>
          <cell r="ED29">
            <v>485</v>
          </cell>
          <cell r="EE29">
            <v>487</v>
          </cell>
          <cell r="EF29">
            <v>488</v>
          </cell>
          <cell r="EG29">
            <v>490</v>
          </cell>
          <cell r="EH29">
            <v>491</v>
          </cell>
          <cell r="EI29">
            <v>493</v>
          </cell>
          <cell r="EJ29">
            <v>494</v>
          </cell>
          <cell r="EK29">
            <v>496</v>
          </cell>
          <cell r="EL29">
            <v>497</v>
          </cell>
          <cell r="EM29">
            <v>499</v>
          </cell>
          <cell r="EN29">
            <v>500</v>
          </cell>
          <cell r="EO29">
            <v>502</v>
          </cell>
          <cell r="EP29">
            <v>504</v>
          </cell>
          <cell r="EQ29">
            <v>505</v>
          </cell>
          <cell r="ER29">
            <v>507</v>
          </cell>
          <cell r="ES29">
            <v>508</v>
          </cell>
          <cell r="ET29">
            <v>510</v>
          </cell>
          <cell r="EU29">
            <v>511</v>
          </cell>
          <cell r="EV29">
            <v>513</v>
          </cell>
          <cell r="EW29">
            <v>534</v>
          </cell>
          <cell r="EX29">
            <v>542</v>
          </cell>
          <cell r="EY29">
            <v>556</v>
          </cell>
          <cell r="EZ29">
            <v>577</v>
          </cell>
          <cell r="FA29">
            <v>586</v>
          </cell>
          <cell r="FB29">
            <v>600</v>
          </cell>
          <cell r="FC29">
            <v>613</v>
          </cell>
          <cell r="FD29">
            <v>621</v>
          </cell>
          <cell r="FE29">
            <v>646</v>
          </cell>
          <cell r="FF29">
            <v>645</v>
          </cell>
          <cell r="FG29">
            <v>543</v>
          </cell>
          <cell r="FH29">
            <v>580</v>
          </cell>
          <cell r="FI29">
            <v>596</v>
          </cell>
          <cell r="FJ29">
            <v>616</v>
          </cell>
          <cell r="FK29">
            <v>624</v>
          </cell>
          <cell r="FL29">
            <v>638</v>
          </cell>
          <cell r="FM29">
            <v>681</v>
          </cell>
          <cell r="FN29">
            <v>661</v>
          </cell>
          <cell r="FO29">
            <v>643</v>
          </cell>
          <cell r="FP29">
            <v>802</v>
          </cell>
          <cell r="FQ29">
            <v>849</v>
          </cell>
          <cell r="FR29">
            <v>773</v>
          </cell>
          <cell r="FS29">
            <v>828</v>
          </cell>
          <cell r="FT29">
            <v>810</v>
          </cell>
          <cell r="FU29">
            <v>802</v>
          </cell>
          <cell r="FV29">
            <v>850</v>
          </cell>
          <cell r="FW29">
            <v>936</v>
          </cell>
          <cell r="FX29">
            <v>905</v>
          </cell>
          <cell r="FY29">
            <v>882</v>
          </cell>
          <cell r="FZ29">
            <v>914</v>
          </cell>
          <cell r="GA29">
            <v>974</v>
          </cell>
          <cell r="GB29">
            <v>951</v>
          </cell>
          <cell r="GC29">
            <v>959</v>
          </cell>
          <cell r="GD29">
            <v>937</v>
          </cell>
          <cell r="GE29">
            <v>1030</v>
          </cell>
          <cell r="GF29">
            <v>1050</v>
          </cell>
          <cell r="GG29">
            <v>1070</v>
          </cell>
          <cell r="GH29">
            <v>1080</v>
          </cell>
          <cell r="GI29">
            <v>1070</v>
          </cell>
          <cell r="GJ29">
            <v>1090</v>
          </cell>
          <cell r="GK29">
            <v>1120</v>
          </cell>
          <cell r="GL29">
            <v>1100</v>
          </cell>
          <cell r="GM29">
            <v>1020</v>
          </cell>
          <cell r="GN29">
            <v>959</v>
          </cell>
          <cell r="GO29">
            <v>870</v>
          </cell>
          <cell r="GP29">
            <v>790</v>
          </cell>
          <cell r="GQ29">
            <v>768</v>
          </cell>
          <cell r="GR29">
            <v>795</v>
          </cell>
          <cell r="GS29">
            <v>775</v>
          </cell>
          <cell r="GT29">
            <v>754</v>
          </cell>
          <cell r="GU29">
            <v>751</v>
          </cell>
          <cell r="GV29">
            <v>763</v>
          </cell>
          <cell r="GW29">
            <v>731</v>
          </cell>
          <cell r="GX29">
            <v>742</v>
          </cell>
          <cell r="GY29">
            <v>724</v>
          </cell>
          <cell r="GZ29">
            <v>738</v>
          </cell>
          <cell r="HA29">
            <v>748</v>
          </cell>
          <cell r="HB29">
            <v>759</v>
          </cell>
          <cell r="HC29">
            <v>760</v>
          </cell>
          <cell r="HD29">
            <v>764</v>
          </cell>
          <cell r="HE29">
            <v>772</v>
          </cell>
          <cell r="HF29">
            <v>779</v>
          </cell>
          <cell r="HG29">
            <v>791</v>
          </cell>
          <cell r="HH29">
            <v>803</v>
          </cell>
          <cell r="HI29">
            <v>749</v>
          </cell>
          <cell r="HJ29">
            <v>721</v>
          </cell>
          <cell r="HK29">
            <v>705</v>
          </cell>
          <cell r="HL29">
            <v>691</v>
          </cell>
          <cell r="HM29">
            <v>678</v>
          </cell>
          <cell r="HN29">
            <v>664</v>
          </cell>
          <cell r="HO29">
            <v>652</v>
          </cell>
          <cell r="HP29">
            <v>643</v>
          </cell>
          <cell r="HQ29">
            <v>638</v>
          </cell>
          <cell r="HR29">
            <v>638</v>
          </cell>
          <cell r="HS29">
            <v>642</v>
          </cell>
          <cell r="HT29">
            <v>650</v>
          </cell>
          <cell r="HU29">
            <v>661</v>
          </cell>
          <cell r="HV29">
            <v>674</v>
          </cell>
          <cell r="HW29">
            <v>688</v>
          </cell>
          <cell r="HX29">
            <v>703</v>
          </cell>
          <cell r="HY29">
            <v>718</v>
          </cell>
          <cell r="HZ29">
            <v>734</v>
          </cell>
          <cell r="IA29">
            <v>750</v>
          </cell>
          <cell r="IB29">
            <v>767</v>
          </cell>
          <cell r="IC29">
            <v>784</v>
          </cell>
          <cell r="ID29">
            <v>801</v>
          </cell>
          <cell r="IE29">
            <v>819</v>
          </cell>
          <cell r="IF29">
            <v>837</v>
          </cell>
          <cell r="IG29">
            <v>856</v>
          </cell>
          <cell r="IH29">
            <v>875</v>
          </cell>
        </row>
        <row r="30">
          <cell r="A30" t="str">
            <v>Cambodia</v>
          </cell>
          <cell r="B30">
            <v>903</v>
          </cell>
          <cell r="C30">
            <v>904</v>
          </cell>
          <cell r="D30">
            <v>904</v>
          </cell>
          <cell r="E30">
            <v>904</v>
          </cell>
          <cell r="F30">
            <v>904</v>
          </cell>
          <cell r="G30">
            <v>904</v>
          </cell>
          <cell r="H30">
            <v>904</v>
          </cell>
          <cell r="I30">
            <v>904</v>
          </cell>
          <cell r="J30">
            <v>905</v>
          </cell>
          <cell r="K30">
            <v>905</v>
          </cell>
          <cell r="L30">
            <v>905</v>
          </cell>
          <cell r="M30">
            <v>905</v>
          </cell>
          <cell r="N30">
            <v>905</v>
          </cell>
          <cell r="O30">
            <v>905</v>
          </cell>
          <cell r="P30">
            <v>905</v>
          </cell>
          <cell r="Q30">
            <v>905</v>
          </cell>
          <cell r="R30">
            <v>906</v>
          </cell>
          <cell r="S30">
            <v>906</v>
          </cell>
          <cell r="T30">
            <v>906</v>
          </cell>
          <cell r="U30">
            <v>906</v>
          </cell>
          <cell r="V30">
            <v>906</v>
          </cell>
          <cell r="W30">
            <v>908</v>
          </cell>
          <cell r="X30">
            <v>909</v>
          </cell>
          <cell r="Y30">
            <v>910</v>
          </cell>
          <cell r="Z30">
            <v>912</v>
          </cell>
          <cell r="AA30">
            <v>913</v>
          </cell>
          <cell r="AB30">
            <v>914</v>
          </cell>
          <cell r="AC30">
            <v>916</v>
          </cell>
          <cell r="AD30">
            <v>917</v>
          </cell>
          <cell r="AE30">
            <v>918</v>
          </cell>
          <cell r="AF30">
            <v>920</v>
          </cell>
          <cell r="AG30">
            <v>921</v>
          </cell>
          <cell r="AH30">
            <v>922</v>
          </cell>
          <cell r="AI30">
            <v>924</v>
          </cell>
          <cell r="AJ30">
            <v>925</v>
          </cell>
          <cell r="AK30">
            <v>926</v>
          </cell>
          <cell r="AL30">
            <v>928</v>
          </cell>
          <cell r="AM30">
            <v>929</v>
          </cell>
          <cell r="AN30">
            <v>931</v>
          </cell>
          <cell r="AO30">
            <v>932</v>
          </cell>
          <cell r="AP30">
            <v>933</v>
          </cell>
          <cell r="AQ30">
            <v>935</v>
          </cell>
          <cell r="AR30">
            <v>936</v>
          </cell>
          <cell r="AS30">
            <v>937</v>
          </cell>
          <cell r="AT30">
            <v>939</v>
          </cell>
          <cell r="AU30">
            <v>940</v>
          </cell>
          <cell r="AV30">
            <v>942</v>
          </cell>
          <cell r="AW30">
            <v>943</v>
          </cell>
          <cell r="AX30">
            <v>944</v>
          </cell>
          <cell r="AY30">
            <v>946</v>
          </cell>
          <cell r="AZ30">
            <v>947</v>
          </cell>
          <cell r="BA30">
            <v>949</v>
          </cell>
          <cell r="BB30">
            <v>950</v>
          </cell>
          <cell r="BC30">
            <v>951</v>
          </cell>
          <cell r="BD30">
            <v>953</v>
          </cell>
          <cell r="BE30">
            <v>954</v>
          </cell>
          <cell r="BF30">
            <v>956</v>
          </cell>
          <cell r="BG30">
            <v>957</v>
          </cell>
          <cell r="BH30">
            <v>958</v>
          </cell>
          <cell r="BI30">
            <v>960</v>
          </cell>
          <cell r="BJ30">
            <v>961</v>
          </cell>
          <cell r="BK30">
            <v>963</v>
          </cell>
          <cell r="BL30">
            <v>964</v>
          </cell>
          <cell r="BM30">
            <v>966</v>
          </cell>
          <cell r="BN30">
            <v>967</v>
          </cell>
          <cell r="BO30">
            <v>968</v>
          </cell>
          <cell r="BP30">
            <v>970</v>
          </cell>
          <cell r="BQ30">
            <v>971</v>
          </cell>
          <cell r="BR30">
            <v>973</v>
          </cell>
          <cell r="BS30">
            <v>974</v>
          </cell>
          <cell r="BT30">
            <v>976</v>
          </cell>
          <cell r="BU30">
            <v>977</v>
          </cell>
          <cell r="BV30">
            <v>979</v>
          </cell>
          <cell r="BW30">
            <v>980</v>
          </cell>
          <cell r="BX30">
            <v>981</v>
          </cell>
          <cell r="BY30">
            <v>983</v>
          </cell>
          <cell r="BZ30">
            <v>984</v>
          </cell>
          <cell r="CA30">
            <v>986</v>
          </cell>
          <cell r="CB30">
            <v>987</v>
          </cell>
          <cell r="CC30">
            <v>989</v>
          </cell>
          <cell r="CD30">
            <v>990</v>
          </cell>
          <cell r="CE30">
            <v>992</v>
          </cell>
          <cell r="CF30">
            <v>993</v>
          </cell>
          <cell r="CG30">
            <v>995</v>
          </cell>
          <cell r="CH30">
            <v>996</v>
          </cell>
          <cell r="CI30">
            <v>997</v>
          </cell>
          <cell r="CJ30">
            <v>999</v>
          </cell>
          <cell r="CK30">
            <v>1000</v>
          </cell>
          <cell r="CL30">
            <v>1000</v>
          </cell>
          <cell r="CM30">
            <v>1000</v>
          </cell>
          <cell r="CN30">
            <v>1010</v>
          </cell>
          <cell r="CO30">
            <v>1010</v>
          </cell>
          <cell r="CP30">
            <v>1010</v>
          </cell>
          <cell r="CQ30">
            <v>1010</v>
          </cell>
          <cell r="CR30">
            <v>1010</v>
          </cell>
          <cell r="CS30">
            <v>1010</v>
          </cell>
          <cell r="CT30">
            <v>1010</v>
          </cell>
          <cell r="CU30">
            <v>1020</v>
          </cell>
          <cell r="CV30">
            <v>1020</v>
          </cell>
          <cell r="CW30">
            <v>1020</v>
          </cell>
          <cell r="CX30">
            <v>1020</v>
          </cell>
          <cell r="CY30">
            <v>1020</v>
          </cell>
          <cell r="CZ30">
            <v>1020</v>
          </cell>
          <cell r="DA30">
            <v>1020</v>
          </cell>
          <cell r="DB30">
            <v>1030</v>
          </cell>
          <cell r="DC30">
            <v>1030</v>
          </cell>
          <cell r="DD30">
            <v>1030</v>
          </cell>
          <cell r="DE30">
            <v>1030</v>
          </cell>
          <cell r="DF30">
            <v>1030</v>
          </cell>
          <cell r="DG30">
            <v>1030</v>
          </cell>
          <cell r="DH30">
            <v>1040</v>
          </cell>
          <cell r="DI30">
            <v>1040</v>
          </cell>
          <cell r="DJ30">
            <v>1040</v>
          </cell>
          <cell r="DK30">
            <v>1040</v>
          </cell>
          <cell r="DL30">
            <v>1040</v>
          </cell>
          <cell r="DM30">
            <v>1040</v>
          </cell>
          <cell r="DN30">
            <v>1040</v>
          </cell>
          <cell r="DO30">
            <v>1050</v>
          </cell>
          <cell r="DP30">
            <v>1050</v>
          </cell>
          <cell r="DQ30">
            <v>1050</v>
          </cell>
          <cell r="DR30">
            <v>1050</v>
          </cell>
          <cell r="DS30">
            <v>1050</v>
          </cell>
          <cell r="DT30">
            <v>1050</v>
          </cell>
          <cell r="DU30">
            <v>1060</v>
          </cell>
          <cell r="DV30">
            <v>1060</v>
          </cell>
          <cell r="DW30">
            <v>1060</v>
          </cell>
          <cell r="DX30">
            <v>1060</v>
          </cell>
          <cell r="DY30">
            <v>1060</v>
          </cell>
          <cell r="DZ30">
            <v>1070</v>
          </cell>
          <cell r="EA30">
            <v>1070</v>
          </cell>
          <cell r="EB30">
            <v>1070</v>
          </cell>
          <cell r="EC30">
            <v>1070</v>
          </cell>
          <cell r="ED30">
            <v>1070</v>
          </cell>
          <cell r="EE30">
            <v>1080</v>
          </cell>
          <cell r="EF30">
            <v>1080</v>
          </cell>
          <cell r="EG30">
            <v>1080</v>
          </cell>
          <cell r="EH30">
            <v>1080</v>
          </cell>
          <cell r="EI30">
            <v>1080</v>
          </cell>
          <cell r="EJ30">
            <v>1090</v>
          </cell>
          <cell r="EK30">
            <v>1090</v>
          </cell>
          <cell r="EL30">
            <v>1090</v>
          </cell>
          <cell r="EM30">
            <v>1090</v>
          </cell>
          <cell r="EN30">
            <v>1090</v>
          </cell>
          <cell r="EO30">
            <v>1100</v>
          </cell>
          <cell r="EP30">
            <v>1100</v>
          </cell>
          <cell r="EQ30">
            <v>1100</v>
          </cell>
          <cell r="ER30">
            <v>1100</v>
          </cell>
          <cell r="ES30">
            <v>1100</v>
          </cell>
          <cell r="ET30">
            <v>1110</v>
          </cell>
          <cell r="EU30">
            <v>1110</v>
          </cell>
          <cell r="EV30">
            <v>1110</v>
          </cell>
          <cell r="EW30">
            <v>1120</v>
          </cell>
          <cell r="EX30">
            <v>1160</v>
          </cell>
          <cell r="EY30">
            <v>1150</v>
          </cell>
          <cell r="EZ30">
            <v>1250</v>
          </cell>
          <cell r="FA30">
            <v>1190</v>
          </cell>
          <cell r="FB30">
            <v>1320</v>
          </cell>
          <cell r="FC30">
            <v>1370</v>
          </cell>
          <cell r="FD30">
            <v>1400</v>
          </cell>
          <cell r="FE30">
            <v>1500</v>
          </cell>
          <cell r="FF30">
            <v>1550</v>
          </cell>
          <cell r="FG30">
            <v>1490</v>
          </cell>
          <cell r="FH30">
            <v>1570</v>
          </cell>
          <cell r="FI30">
            <v>1650</v>
          </cell>
          <cell r="FJ30">
            <v>1560</v>
          </cell>
          <cell r="FK30">
            <v>1590</v>
          </cell>
          <cell r="FL30">
            <v>1620</v>
          </cell>
          <cell r="FM30">
            <v>1660</v>
          </cell>
          <cell r="FN30">
            <v>1690</v>
          </cell>
          <cell r="FO30">
            <v>1670</v>
          </cell>
          <cell r="FP30">
            <v>1660</v>
          </cell>
          <cell r="FQ30">
            <v>1550</v>
          </cell>
          <cell r="FR30">
            <v>1450</v>
          </cell>
          <cell r="FS30">
            <v>1170</v>
          </cell>
          <cell r="FT30">
            <v>1110</v>
          </cell>
          <cell r="FU30">
            <v>1110</v>
          </cell>
          <cell r="FV30">
            <v>1130</v>
          </cell>
          <cell r="FW30">
            <v>985</v>
          </cell>
          <cell r="FX30">
            <v>1010</v>
          </cell>
          <cell r="FY30">
            <v>899</v>
          </cell>
          <cell r="FZ30">
            <v>847</v>
          </cell>
          <cell r="GA30">
            <v>830</v>
          </cell>
          <cell r="GB30">
            <v>799</v>
          </cell>
          <cell r="GC30">
            <v>798</v>
          </cell>
          <cell r="GD30">
            <v>798</v>
          </cell>
          <cell r="GE30">
            <v>795</v>
          </cell>
          <cell r="GF30">
            <v>800</v>
          </cell>
          <cell r="GG30">
            <v>930</v>
          </cell>
          <cell r="GH30">
            <v>1000</v>
          </cell>
          <cell r="GI30">
            <v>1040</v>
          </cell>
          <cell r="GJ30">
            <v>1010</v>
          </cell>
          <cell r="GK30">
            <v>1070</v>
          </cell>
          <cell r="GL30">
            <v>1110</v>
          </cell>
          <cell r="GM30">
            <v>1020</v>
          </cell>
          <cell r="GN30">
            <v>1070</v>
          </cell>
          <cell r="GO30">
            <v>1100</v>
          </cell>
          <cell r="GP30">
            <v>1130</v>
          </cell>
          <cell r="GQ30">
            <v>1160</v>
          </cell>
          <cell r="GR30">
            <v>1180</v>
          </cell>
          <cell r="GS30">
            <v>1290</v>
          </cell>
          <cell r="GT30">
            <v>1380</v>
          </cell>
          <cell r="GU30">
            <v>1460</v>
          </cell>
          <cell r="GV30">
            <v>1530</v>
          </cell>
          <cell r="GW30">
            <v>1630</v>
          </cell>
          <cell r="GX30">
            <v>1770</v>
          </cell>
          <cell r="GY30">
            <v>1970</v>
          </cell>
          <cell r="GZ30">
            <v>2150</v>
          </cell>
          <cell r="HA30">
            <v>2330</v>
          </cell>
          <cell r="HB30">
            <v>2450</v>
          </cell>
          <cell r="HC30">
            <v>2420</v>
          </cell>
          <cell r="HD30">
            <v>2520</v>
          </cell>
          <cell r="HE30">
            <v>2660</v>
          </cell>
          <cell r="HF30">
            <v>2810</v>
          </cell>
          <cell r="HG30">
            <v>2970</v>
          </cell>
          <cell r="HH30">
            <v>3120</v>
          </cell>
          <cell r="HI30">
            <v>3290</v>
          </cell>
          <cell r="HJ30">
            <v>3460</v>
          </cell>
          <cell r="HK30">
            <v>3640</v>
          </cell>
          <cell r="HL30">
            <v>3830</v>
          </cell>
          <cell r="HM30">
            <v>4020</v>
          </cell>
          <cell r="HN30">
            <v>4230</v>
          </cell>
          <cell r="HO30">
            <v>4440</v>
          </cell>
          <cell r="HP30">
            <v>4650</v>
          </cell>
          <cell r="HQ30">
            <v>4840</v>
          </cell>
          <cell r="HR30">
            <v>5020</v>
          </cell>
          <cell r="HS30">
            <v>5190</v>
          </cell>
          <cell r="HT30">
            <v>5340</v>
          </cell>
          <cell r="HU30">
            <v>5480</v>
          </cell>
          <cell r="HV30">
            <v>5610</v>
          </cell>
          <cell r="HW30">
            <v>5740</v>
          </cell>
          <cell r="HX30">
            <v>5870</v>
          </cell>
          <cell r="HY30">
            <v>6000</v>
          </cell>
          <cell r="HZ30">
            <v>6130</v>
          </cell>
          <cell r="IA30">
            <v>6270</v>
          </cell>
          <cell r="IB30">
            <v>6410</v>
          </cell>
          <cell r="IC30">
            <v>6550</v>
          </cell>
          <cell r="ID30">
            <v>6700</v>
          </cell>
          <cell r="IE30">
            <v>6840</v>
          </cell>
          <cell r="IF30">
            <v>7000</v>
          </cell>
          <cell r="IG30">
            <v>7150</v>
          </cell>
          <cell r="IH30">
            <v>7310</v>
          </cell>
        </row>
        <row r="31">
          <cell r="A31" t="str">
            <v>Cameroon</v>
          </cell>
          <cell r="B31">
            <v>626</v>
          </cell>
          <cell r="C31">
            <v>626</v>
          </cell>
          <cell r="D31">
            <v>626</v>
          </cell>
          <cell r="E31">
            <v>626</v>
          </cell>
          <cell r="F31">
            <v>626</v>
          </cell>
          <cell r="G31">
            <v>627</v>
          </cell>
          <cell r="H31">
            <v>627</v>
          </cell>
          <cell r="I31">
            <v>627</v>
          </cell>
          <cell r="J31">
            <v>627</v>
          </cell>
          <cell r="K31">
            <v>627</v>
          </cell>
          <cell r="L31">
            <v>627</v>
          </cell>
          <cell r="M31">
            <v>627</v>
          </cell>
          <cell r="N31">
            <v>627</v>
          </cell>
          <cell r="O31">
            <v>627</v>
          </cell>
          <cell r="P31">
            <v>627</v>
          </cell>
          <cell r="Q31">
            <v>627</v>
          </cell>
          <cell r="R31">
            <v>628</v>
          </cell>
          <cell r="S31">
            <v>628</v>
          </cell>
          <cell r="T31">
            <v>628</v>
          </cell>
          <cell r="U31">
            <v>628</v>
          </cell>
          <cell r="V31">
            <v>628</v>
          </cell>
          <cell r="W31">
            <v>631</v>
          </cell>
          <cell r="X31">
            <v>634</v>
          </cell>
          <cell r="Y31">
            <v>637</v>
          </cell>
          <cell r="Z31">
            <v>640</v>
          </cell>
          <cell r="AA31">
            <v>643</v>
          </cell>
          <cell r="AB31">
            <v>646</v>
          </cell>
          <cell r="AC31">
            <v>650</v>
          </cell>
          <cell r="AD31">
            <v>653</v>
          </cell>
          <cell r="AE31">
            <v>656</v>
          </cell>
          <cell r="AF31">
            <v>659</v>
          </cell>
          <cell r="AG31">
            <v>662</v>
          </cell>
          <cell r="AH31">
            <v>665</v>
          </cell>
          <cell r="AI31">
            <v>669</v>
          </cell>
          <cell r="AJ31">
            <v>672</v>
          </cell>
          <cell r="AK31">
            <v>675</v>
          </cell>
          <cell r="AL31">
            <v>678</v>
          </cell>
          <cell r="AM31">
            <v>682</v>
          </cell>
          <cell r="AN31">
            <v>685</v>
          </cell>
          <cell r="AO31">
            <v>688</v>
          </cell>
          <cell r="AP31">
            <v>692</v>
          </cell>
          <cell r="AQ31">
            <v>695</v>
          </cell>
          <cell r="AR31">
            <v>698</v>
          </cell>
          <cell r="AS31">
            <v>702</v>
          </cell>
          <cell r="AT31">
            <v>705</v>
          </cell>
          <cell r="AU31">
            <v>708</v>
          </cell>
          <cell r="AV31">
            <v>712</v>
          </cell>
          <cell r="AW31">
            <v>715</v>
          </cell>
          <cell r="AX31">
            <v>719</v>
          </cell>
          <cell r="AY31">
            <v>722</v>
          </cell>
          <cell r="AZ31">
            <v>726</v>
          </cell>
          <cell r="BA31">
            <v>729</v>
          </cell>
          <cell r="BB31">
            <v>733</v>
          </cell>
          <cell r="BC31">
            <v>736</v>
          </cell>
          <cell r="BD31">
            <v>740</v>
          </cell>
          <cell r="BE31">
            <v>744</v>
          </cell>
          <cell r="BF31">
            <v>747</v>
          </cell>
          <cell r="BG31">
            <v>751</v>
          </cell>
          <cell r="BH31">
            <v>754</v>
          </cell>
          <cell r="BI31">
            <v>758</v>
          </cell>
          <cell r="BJ31">
            <v>762</v>
          </cell>
          <cell r="BK31">
            <v>765</v>
          </cell>
          <cell r="BL31">
            <v>769</v>
          </cell>
          <cell r="BM31">
            <v>773</v>
          </cell>
          <cell r="BN31">
            <v>777</v>
          </cell>
          <cell r="BO31">
            <v>780</v>
          </cell>
          <cell r="BP31">
            <v>784</v>
          </cell>
          <cell r="BQ31">
            <v>788</v>
          </cell>
          <cell r="BR31">
            <v>792</v>
          </cell>
          <cell r="BS31">
            <v>795</v>
          </cell>
          <cell r="BT31">
            <v>799</v>
          </cell>
          <cell r="BU31">
            <v>803</v>
          </cell>
          <cell r="BV31">
            <v>807</v>
          </cell>
          <cell r="BW31">
            <v>811</v>
          </cell>
          <cell r="BX31">
            <v>815</v>
          </cell>
          <cell r="BY31">
            <v>819</v>
          </cell>
          <cell r="BZ31">
            <v>823</v>
          </cell>
          <cell r="CA31">
            <v>827</v>
          </cell>
          <cell r="CB31">
            <v>831</v>
          </cell>
          <cell r="CC31">
            <v>835</v>
          </cell>
          <cell r="CD31">
            <v>839</v>
          </cell>
          <cell r="CE31">
            <v>843</v>
          </cell>
          <cell r="CF31">
            <v>847</v>
          </cell>
          <cell r="CG31">
            <v>851</v>
          </cell>
          <cell r="CH31">
            <v>855</v>
          </cell>
          <cell r="CI31">
            <v>859</v>
          </cell>
          <cell r="CJ31">
            <v>864</v>
          </cell>
          <cell r="CK31">
            <v>868</v>
          </cell>
          <cell r="CL31">
            <v>872</v>
          </cell>
          <cell r="CM31">
            <v>876</v>
          </cell>
          <cell r="CN31">
            <v>880</v>
          </cell>
          <cell r="CO31">
            <v>885</v>
          </cell>
          <cell r="CP31">
            <v>889</v>
          </cell>
          <cell r="CQ31">
            <v>893</v>
          </cell>
          <cell r="CR31">
            <v>897</v>
          </cell>
          <cell r="CS31">
            <v>902</v>
          </cell>
          <cell r="CT31">
            <v>906</v>
          </cell>
          <cell r="CU31">
            <v>911</v>
          </cell>
          <cell r="CV31">
            <v>915</v>
          </cell>
          <cell r="CW31">
            <v>919</v>
          </cell>
          <cell r="CX31">
            <v>924</v>
          </cell>
          <cell r="CY31">
            <v>928</v>
          </cell>
          <cell r="CZ31">
            <v>933</v>
          </cell>
          <cell r="DA31">
            <v>937</v>
          </cell>
          <cell r="DB31">
            <v>942</v>
          </cell>
          <cell r="DC31">
            <v>946</v>
          </cell>
          <cell r="DD31">
            <v>951</v>
          </cell>
          <cell r="DE31">
            <v>956</v>
          </cell>
          <cell r="DF31">
            <v>960</v>
          </cell>
          <cell r="DG31">
            <v>965</v>
          </cell>
          <cell r="DH31">
            <v>970</v>
          </cell>
          <cell r="DI31">
            <v>974</v>
          </cell>
          <cell r="DJ31">
            <v>979</v>
          </cell>
          <cell r="DK31">
            <v>984</v>
          </cell>
          <cell r="DL31">
            <v>993</v>
          </cell>
          <cell r="DM31">
            <v>1000</v>
          </cell>
          <cell r="DN31">
            <v>1010</v>
          </cell>
          <cell r="DO31">
            <v>1020</v>
          </cell>
          <cell r="DP31">
            <v>1030</v>
          </cell>
          <cell r="DQ31">
            <v>1040</v>
          </cell>
          <cell r="DR31">
            <v>1050</v>
          </cell>
          <cell r="DS31">
            <v>1060</v>
          </cell>
          <cell r="DT31">
            <v>1070</v>
          </cell>
          <cell r="DU31">
            <v>1090</v>
          </cell>
          <cell r="DV31">
            <v>1100</v>
          </cell>
          <cell r="DW31">
            <v>1110</v>
          </cell>
          <cell r="DX31">
            <v>1120</v>
          </cell>
          <cell r="DY31">
            <v>1130</v>
          </cell>
          <cell r="DZ31">
            <v>1150</v>
          </cell>
          <cell r="EA31">
            <v>1160</v>
          </cell>
          <cell r="EB31">
            <v>1170</v>
          </cell>
          <cell r="EC31">
            <v>1190</v>
          </cell>
          <cell r="ED31">
            <v>1200</v>
          </cell>
          <cell r="EE31">
            <v>1210</v>
          </cell>
          <cell r="EF31">
            <v>1230</v>
          </cell>
          <cell r="EG31">
            <v>1240</v>
          </cell>
          <cell r="EH31">
            <v>1250</v>
          </cell>
          <cell r="EI31">
            <v>1270</v>
          </cell>
          <cell r="EJ31">
            <v>1280</v>
          </cell>
          <cell r="EK31">
            <v>1300</v>
          </cell>
          <cell r="EL31">
            <v>1310</v>
          </cell>
          <cell r="EM31">
            <v>1320</v>
          </cell>
          <cell r="EN31">
            <v>1340</v>
          </cell>
          <cell r="EO31">
            <v>1350</v>
          </cell>
          <cell r="EP31">
            <v>1370</v>
          </cell>
          <cell r="EQ31">
            <v>1380</v>
          </cell>
          <cell r="ER31">
            <v>1400</v>
          </cell>
          <cell r="ES31">
            <v>1410</v>
          </cell>
          <cell r="ET31">
            <v>1430</v>
          </cell>
          <cell r="EU31">
            <v>1450</v>
          </cell>
          <cell r="EV31">
            <v>1460</v>
          </cell>
          <cell r="EW31">
            <v>1500</v>
          </cell>
          <cell r="EX31">
            <v>1540</v>
          </cell>
          <cell r="EY31">
            <v>1580</v>
          </cell>
          <cell r="EZ31">
            <v>1620</v>
          </cell>
          <cell r="FA31">
            <v>1660</v>
          </cell>
          <cell r="FB31">
            <v>1700</v>
          </cell>
          <cell r="FC31">
            <v>1740</v>
          </cell>
          <cell r="FD31">
            <v>1780</v>
          </cell>
          <cell r="FE31">
            <v>1820</v>
          </cell>
          <cell r="FF31">
            <v>1850</v>
          </cell>
          <cell r="FG31">
            <v>1840</v>
          </cell>
          <cell r="FH31">
            <v>1870</v>
          </cell>
          <cell r="FI31">
            <v>1910</v>
          </cell>
          <cell r="FJ31">
            <v>1950</v>
          </cell>
          <cell r="FK31">
            <v>1960</v>
          </cell>
          <cell r="FL31">
            <v>2010</v>
          </cell>
          <cell r="FM31">
            <v>2030</v>
          </cell>
          <cell r="FN31">
            <v>2130</v>
          </cell>
          <cell r="FO31">
            <v>2190</v>
          </cell>
          <cell r="FP31">
            <v>2220</v>
          </cell>
          <cell r="FQ31">
            <v>2240</v>
          </cell>
          <cell r="FR31">
            <v>2290</v>
          </cell>
          <cell r="FS31">
            <v>2280</v>
          </cell>
          <cell r="FT31">
            <v>2330</v>
          </cell>
          <cell r="FU31">
            <v>2400</v>
          </cell>
          <cell r="FV31">
            <v>2380</v>
          </cell>
          <cell r="FW31">
            <v>2450</v>
          </cell>
          <cell r="FX31">
            <v>2510</v>
          </cell>
          <cell r="FY31">
            <v>2570</v>
          </cell>
          <cell r="FZ31">
            <v>2740</v>
          </cell>
          <cell r="GA31">
            <v>3120</v>
          </cell>
          <cell r="GB31">
            <v>3270</v>
          </cell>
          <cell r="GC31">
            <v>3410</v>
          </cell>
          <cell r="GD31">
            <v>3570</v>
          </cell>
          <cell r="GE31">
            <v>3780</v>
          </cell>
          <cell r="GF31">
            <v>3930</v>
          </cell>
          <cell r="GG31">
            <v>3630</v>
          </cell>
          <cell r="GH31">
            <v>3370</v>
          </cell>
          <cell r="GI31">
            <v>2980</v>
          </cell>
          <cell r="GJ31">
            <v>2850</v>
          </cell>
          <cell r="GK31">
            <v>2670</v>
          </cell>
          <cell r="GL31">
            <v>2510</v>
          </cell>
          <cell r="GM31">
            <v>2250</v>
          </cell>
          <cell r="GN31">
            <v>2230</v>
          </cell>
          <cell r="GO31">
            <v>2260</v>
          </cell>
          <cell r="GP31">
            <v>2320</v>
          </cell>
          <cell r="GQ31">
            <v>2380</v>
          </cell>
          <cell r="GR31">
            <v>2430</v>
          </cell>
          <cell r="GS31">
            <v>2470</v>
          </cell>
          <cell r="GT31">
            <v>2510</v>
          </cell>
          <cell r="GU31">
            <v>2550</v>
          </cell>
          <cell r="GV31">
            <v>2590</v>
          </cell>
          <cell r="GW31">
            <v>2620</v>
          </cell>
          <cell r="GX31">
            <v>2650</v>
          </cell>
          <cell r="GY31">
            <v>2640</v>
          </cell>
          <cell r="GZ31">
            <v>2650</v>
          </cell>
          <cell r="HA31">
            <v>2660</v>
          </cell>
          <cell r="HB31">
            <v>2660</v>
          </cell>
          <cell r="HC31">
            <v>2640</v>
          </cell>
          <cell r="HD31">
            <v>2660</v>
          </cell>
          <cell r="HE31">
            <v>2690</v>
          </cell>
          <cell r="HF31">
            <v>2740</v>
          </cell>
          <cell r="HG31">
            <v>2820</v>
          </cell>
          <cell r="HH31">
            <v>2900</v>
          </cell>
          <cell r="HI31">
            <v>2990</v>
          </cell>
          <cell r="HJ31">
            <v>3050</v>
          </cell>
          <cell r="HK31">
            <v>3100</v>
          </cell>
          <cell r="HL31">
            <v>3170</v>
          </cell>
          <cell r="HM31">
            <v>3250</v>
          </cell>
          <cell r="HN31">
            <v>3310</v>
          </cell>
          <cell r="HO31">
            <v>3370</v>
          </cell>
          <cell r="HP31">
            <v>3440</v>
          </cell>
          <cell r="HQ31">
            <v>3510</v>
          </cell>
          <cell r="HR31">
            <v>3580</v>
          </cell>
          <cell r="HS31">
            <v>3660</v>
          </cell>
          <cell r="HT31">
            <v>3730</v>
          </cell>
          <cell r="HU31">
            <v>3810</v>
          </cell>
          <cell r="HV31">
            <v>3900</v>
          </cell>
          <cell r="HW31">
            <v>3980</v>
          </cell>
          <cell r="HX31">
            <v>4070</v>
          </cell>
          <cell r="HY31">
            <v>4160</v>
          </cell>
          <cell r="HZ31">
            <v>4250</v>
          </cell>
          <cell r="IA31">
            <v>4350</v>
          </cell>
          <cell r="IB31">
            <v>4440</v>
          </cell>
          <cell r="IC31">
            <v>4540</v>
          </cell>
          <cell r="ID31">
            <v>4640</v>
          </cell>
          <cell r="IE31">
            <v>4750</v>
          </cell>
          <cell r="IF31">
            <v>4850</v>
          </cell>
          <cell r="IG31">
            <v>4960</v>
          </cell>
          <cell r="IH31">
            <v>5070</v>
          </cell>
        </row>
        <row r="32">
          <cell r="A32" t="str">
            <v>Canada</v>
          </cell>
          <cell r="B32">
            <v>1310</v>
          </cell>
          <cell r="C32">
            <v>1320</v>
          </cell>
          <cell r="D32">
            <v>1330</v>
          </cell>
          <cell r="E32">
            <v>1340</v>
          </cell>
          <cell r="F32">
            <v>1350</v>
          </cell>
          <cell r="G32">
            <v>1360</v>
          </cell>
          <cell r="H32">
            <v>1360</v>
          </cell>
          <cell r="I32">
            <v>1370</v>
          </cell>
          <cell r="J32">
            <v>1380</v>
          </cell>
          <cell r="K32">
            <v>1390</v>
          </cell>
          <cell r="L32">
            <v>1400</v>
          </cell>
          <cell r="M32">
            <v>1410</v>
          </cell>
          <cell r="N32">
            <v>1420</v>
          </cell>
          <cell r="O32">
            <v>1430</v>
          </cell>
          <cell r="P32">
            <v>1440</v>
          </cell>
          <cell r="Q32">
            <v>1440</v>
          </cell>
          <cell r="R32">
            <v>1450</v>
          </cell>
          <cell r="S32">
            <v>1460</v>
          </cell>
          <cell r="T32">
            <v>1470</v>
          </cell>
          <cell r="U32">
            <v>1480</v>
          </cell>
          <cell r="V32">
            <v>1490</v>
          </cell>
          <cell r="W32">
            <v>1510</v>
          </cell>
          <cell r="X32">
            <v>1520</v>
          </cell>
          <cell r="Y32">
            <v>1540</v>
          </cell>
          <cell r="Z32">
            <v>1550</v>
          </cell>
          <cell r="AA32">
            <v>1570</v>
          </cell>
          <cell r="AB32">
            <v>1590</v>
          </cell>
          <cell r="AC32">
            <v>1600</v>
          </cell>
          <cell r="AD32">
            <v>1620</v>
          </cell>
          <cell r="AE32">
            <v>1630</v>
          </cell>
          <cell r="AF32">
            <v>1650</v>
          </cell>
          <cell r="AG32">
            <v>1680</v>
          </cell>
          <cell r="AH32">
            <v>1700</v>
          </cell>
          <cell r="AI32">
            <v>1730</v>
          </cell>
          <cell r="AJ32">
            <v>1750</v>
          </cell>
          <cell r="AK32">
            <v>1780</v>
          </cell>
          <cell r="AL32">
            <v>1810</v>
          </cell>
          <cell r="AM32">
            <v>1840</v>
          </cell>
          <cell r="AN32">
            <v>1860</v>
          </cell>
          <cell r="AO32">
            <v>1890</v>
          </cell>
          <cell r="AP32">
            <v>1920</v>
          </cell>
          <cell r="AQ32">
            <v>1950</v>
          </cell>
          <cell r="AR32">
            <v>1970</v>
          </cell>
          <cell r="AS32">
            <v>2000</v>
          </cell>
          <cell r="AT32">
            <v>2030</v>
          </cell>
          <cell r="AU32">
            <v>2060</v>
          </cell>
          <cell r="AV32">
            <v>2080</v>
          </cell>
          <cell r="AW32">
            <v>2110</v>
          </cell>
          <cell r="AX32">
            <v>2140</v>
          </cell>
          <cell r="AY32">
            <v>2170</v>
          </cell>
          <cell r="AZ32">
            <v>2200</v>
          </cell>
          <cell r="BA32">
            <v>2220</v>
          </cell>
          <cell r="BB32">
            <v>2240</v>
          </cell>
          <cell r="BC32">
            <v>2260</v>
          </cell>
          <cell r="BD32">
            <v>2280</v>
          </cell>
          <cell r="BE32">
            <v>2300</v>
          </cell>
          <cell r="BF32">
            <v>2320</v>
          </cell>
          <cell r="BG32">
            <v>2340</v>
          </cell>
          <cell r="BH32">
            <v>2360</v>
          </cell>
          <cell r="BI32">
            <v>2380</v>
          </cell>
          <cell r="BJ32">
            <v>2410</v>
          </cell>
          <cell r="BK32">
            <v>2440</v>
          </cell>
          <cell r="BL32">
            <v>2480</v>
          </cell>
          <cell r="BM32">
            <v>2520</v>
          </cell>
          <cell r="BN32">
            <v>2560</v>
          </cell>
          <cell r="BO32">
            <v>2600</v>
          </cell>
          <cell r="BP32">
            <v>2640</v>
          </cell>
          <cell r="BQ32">
            <v>2680</v>
          </cell>
          <cell r="BR32">
            <v>2730</v>
          </cell>
          <cell r="BS32">
            <v>2770</v>
          </cell>
          <cell r="BT32">
            <v>2810</v>
          </cell>
          <cell r="BU32">
            <v>2910</v>
          </cell>
          <cell r="BV32">
            <v>2830</v>
          </cell>
          <cell r="BW32">
            <v>3060</v>
          </cell>
          <cell r="BX32">
            <v>3080</v>
          </cell>
          <cell r="BY32">
            <v>2960</v>
          </cell>
          <cell r="BZ32">
            <v>2730</v>
          </cell>
          <cell r="CA32">
            <v>2870</v>
          </cell>
          <cell r="CB32">
            <v>2720</v>
          </cell>
          <cell r="CC32">
            <v>2940</v>
          </cell>
          <cell r="CD32">
            <v>3020</v>
          </cell>
          <cell r="CE32">
            <v>3390</v>
          </cell>
          <cell r="CF32">
            <v>3510</v>
          </cell>
          <cell r="CG32">
            <v>3480</v>
          </cell>
          <cell r="CH32">
            <v>3710</v>
          </cell>
          <cell r="CI32">
            <v>3450</v>
          </cell>
          <cell r="CJ32">
            <v>3450</v>
          </cell>
          <cell r="CK32">
            <v>3530</v>
          </cell>
          <cell r="CL32">
            <v>3740</v>
          </cell>
          <cell r="CM32">
            <v>3730</v>
          </cell>
          <cell r="CN32">
            <v>3960</v>
          </cell>
          <cell r="CO32">
            <v>4010</v>
          </cell>
          <cell r="CP32">
            <v>3950</v>
          </cell>
          <cell r="CQ32">
            <v>3890</v>
          </cell>
          <cell r="CR32">
            <v>4030</v>
          </cell>
          <cell r="CS32">
            <v>3950</v>
          </cell>
          <cell r="CT32">
            <v>3810</v>
          </cell>
          <cell r="CU32">
            <v>4190</v>
          </cell>
          <cell r="CV32">
            <v>4310</v>
          </cell>
          <cell r="CW32">
            <v>4660</v>
          </cell>
          <cell r="CX32">
            <v>4860</v>
          </cell>
          <cell r="CY32">
            <v>5170</v>
          </cell>
          <cell r="CZ32">
            <v>5560</v>
          </cell>
          <cell r="DA32">
            <v>5560</v>
          </cell>
          <cell r="DB32">
            <v>5470</v>
          </cell>
          <cell r="DC32">
            <v>5940</v>
          </cell>
          <cell r="DD32">
            <v>6420</v>
          </cell>
          <cell r="DE32">
            <v>6470</v>
          </cell>
          <cell r="DF32">
            <v>5960</v>
          </cell>
          <cell r="DG32">
            <v>6430</v>
          </cell>
          <cell r="DH32">
            <v>6790</v>
          </cell>
          <cell r="DI32">
            <v>7030</v>
          </cell>
          <cell r="DJ32">
            <v>7310</v>
          </cell>
          <cell r="DK32">
            <v>7420</v>
          </cell>
          <cell r="DL32">
            <v>6710</v>
          </cell>
          <cell r="DM32">
            <v>7060</v>
          </cell>
          <cell r="DN32">
            <v>7740</v>
          </cell>
          <cell r="DO32">
            <v>8000</v>
          </cell>
          <cell r="DP32">
            <v>7400</v>
          </cell>
          <cell r="DQ32">
            <v>6690</v>
          </cell>
          <cell r="DR32">
            <v>6430</v>
          </cell>
          <cell r="DS32">
            <v>5590</v>
          </cell>
          <cell r="DT32">
            <v>6310</v>
          </cell>
          <cell r="DU32">
            <v>6610</v>
          </cell>
          <cell r="DV32">
            <v>6610</v>
          </cell>
          <cell r="DW32">
            <v>7210</v>
          </cell>
          <cell r="DX32">
            <v>7470</v>
          </cell>
          <cell r="DY32">
            <v>8050</v>
          </cell>
          <cell r="DZ32">
            <v>8580</v>
          </cell>
          <cell r="EA32">
            <v>8400</v>
          </cell>
          <cell r="EB32">
            <v>7980</v>
          </cell>
          <cell r="EC32">
            <v>6640</v>
          </cell>
          <cell r="ED32">
            <v>6090</v>
          </cell>
          <cell r="EE32">
            <v>5590</v>
          </cell>
          <cell r="EF32">
            <v>6120</v>
          </cell>
          <cell r="EG32">
            <v>6540</v>
          </cell>
          <cell r="EH32">
            <v>6830</v>
          </cell>
          <cell r="EI32">
            <v>7410</v>
          </cell>
          <cell r="EJ32">
            <v>7520</v>
          </cell>
          <cell r="EK32">
            <v>7890</v>
          </cell>
          <cell r="EL32">
            <v>8880</v>
          </cell>
          <cell r="EM32">
            <v>10000</v>
          </cell>
          <cell r="EN32">
            <v>11600</v>
          </cell>
          <cell r="EO32">
            <v>12000</v>
          </cell>
          <cell r="EP32">
            <v>12300</v>
          </cell>
          <cell r="EQ32">
            <v>11800</v>
          </cell>
          <cell r="ER32">
            <v>11500</v>
          </cell>
          <cell r="ES32">
            <v>11700</v>
          </cell>
          <cell r="ET32">
            <v>11700</v>
          </cell>
          <cell r="EU32">
            <v>11700</v>
          </cell>
          <cell r="EV32">
            <v>12000</v>
          </cell>
          <cell r="EW32">
            <v>12400</v>
          </cell>
          <cell r="EX32">
            <v>12900</v>
          </cell>
          <cell r="EY32">
            <v>13200</v>
          </cell>
          <cell r="EZ32">
            <v>12700</v>
          </cell>
          <cell r="FA32">
            <v>13500</v>
          </cell>
          <cell r="FB32">
            <v>14300</v>
          </cell>
          <cell r="FC32">
            <v>14200</v>
          </cell>
          <cell r="FD32">
            <v>14100</v>
          </cell>
          <cell r="FE32">
            <v>14300</v>
          </cell>
          <cell r="FF32">
            <v>14500</v>
          </cell>
          <cell r="FG32">
            <v>14600</v>
          </cell>
          <cell r="FH32">
            <v>15300</v>
          </cell>
          <cell r="FI32">
            <v>15800</v>
          </cell>
          <cell r="FJ32">
            <v>16500</v>
          </cell>
          <cell r="FK32">
            <v>17300</v>
          </cell>
          <cell r="FL32">
            <v>18100</v>
          </cell>
          <cell r="FM32">
            <v>18300</v>
          </cell>
          <cell r="FN32">
            <v>19000</v>
          </cell>
          <cell r="FO32">
            <v>19700</v>
          </cell>
          <cell r="FP32">
            <v>19900</v>
          </cell>
          <cell r="FQ32">
            <v>20800</v>
          </cell>
          <cell r="FR32">
            <v>21600</v>
          </cell>
          <cell r="FS32">
            <v>22900</v>
          </cell>
          <cell r="FT32">
            <v>23500</v>
          </cell>
          <cell r="FU32">
            <v>23700</v>
          </cell>
          <cell r="FV32">
            <v>24600</v>
          </cell>
          <cell r="FW32">
            <v>25200</v>
          </cell>
          <cell r="FX32">
            <v>25900</v>
          </cell>
          <cell r="FY32">
            <v>26800</v>
          </cell>
          <cell r="FZ32">
            <v>26800</v>
          </cell>
          <cell r="GA32">
            <v>27300</v>
          </cell>
          <cell r="GB32">
            <v>26100</v>
          </cell>
          <cell r="GC32">
            <v>26600</v>
          </cell>
          <cell r="GD32">
            <v>27900</v>
          </cell>
          <cell r="GE32">
            <v>29100</v>
          </cell>
          <cell r="GF32">
            <v>29600</v>
          </cell>
          <cell r="GG32">
            <v>30400</v>
          </cell>
          <cell r="GH32">
            <v>31500</v>
          </cell>
          <cell r="GI32">
            <v>31700</v>
          </cell>
          <cell r="GJ32">
            <v>31300</v>
          </cell>
          <cell r="GK32">
            <v>30200</v>
          </cell>
          <cell r="GL32">
            <v>30100</v>
          </cell>
          <cell r="GM32">
            <v>30600</v>
          </cell>
          <cell r="GN32">
            <v>31600</v>
          </cell>
          <cell r="GO32">
            <v>32200</v>
          </cell>
          <cell r="GP32">
            <v>32400</v>
          </cell>
          <cell r="GQ32">
            <v>33400</v>
          </cell>
          <cell r="GR32">
            <v>34400</v>
          </cell>
          <cell r="GS32">
            <v>35900</v>
          </cell>
          <cell r="GT32">
            <v>37400</v>
          </cell>
          <cell r="GU32">
            <v>37700</v>
          </cell>
          <cell r="GV32">
            <v>38500</v>
          </cell>
          <cell r="GW32">
            <v>38800</v>
          </cell>
          <cell r="GX32">
            <v>39600</v>
          </cell>
          <cell r="GY32">
            <v>40500</v>
          </cell>
          <cell r="GZ32">
            <v>41200</v>
          </cell>
          <cell r="HA32">
            <v>41600</v>
          </cell>
          <cell r="HB32">
            <v>41600</v>
          </cell>
          <cell r="HC32">
            <v>39900</v>
          </cell>
          <cell r="HD32">
            <v>40700</v>
          </cell>
          <cell r="HE32">
            <v>41600</v>
          </cell>
          <cell r="HF32">
            <v>41800</v>
          </cell>
          <cell r="HG32">
            <v>42300</v>
          </cell>
          <cell r="HH32">
            <v>42900</v>
          </cell>
          <cell r="HI32">
            <v>43000</v>
          </cell>
          <cell r="HJ32">
            <v>43100</v>
          </cell>
          <cell r="HK32">
            <v>43500</v>
          </cell>
          <cell r="HL32">
            <v>43800</v>
          </cell>
          <cell r="HM32">
            <v>44100</v>
          </cell>
          <cell r="HN32">
            <v>44400</v>
          </cell>
          <cell r="HO32">
            <v>44800</v>
          </cell>
          <cell r="HP32">
            <v>45200</v>
          </cell>
          <cell r="HQ32">
            <v>45800</v>
          </cell>
          <cell r="HR32">
            <v>46400</v>
          </cell>
          <cell r="HS32">
            <v>47200</v>
          </cell>
          <cell r="HT32">
            <v>48100</v>
          </cell>
          <cell r="HU32">
            <v>49000</v>
          </cell>
          <cell r="HV32">
            <v>50100</v>
          </cell>
          <cell r="HW32">
            <v>51200</v>
          </cell>
          <cell r="HX32">
            <v>52300</v>
          </cell>
          <cell r="HY32">
            <v>53400</v>
          </cell>
          <cell r="HZ32">
            <v>54600</v>
          </cell>
          <cell r="IA32">
            <v>55800</v>
          </cell>
          <cell r="IB32">
            <v>57100</v>
          </cell>
          <cell r="IC32">
            <v>58300</v>
          </cell>
          <cell r="ID32">
            <v>59600</v>
          </cell>
          <cell r="IE32">
            <v>61000</v>
          </cell>
          <cell r="IF32">
            <v>62300</v>
          </cell>
          <cell r="IG32">
            <v>63700</v>
          </cell>
          <cell r="IH32">
            <v>65100</v>
          </cell>
        </row>
        <row r="33">
          <cell r="A33" t="str">
            <v>Cape Verde</v>
          </cell>
          <cell r="B33">
            <v>529</v>
          </cell>
          <cell r="C33">
            <v>529</v>
          </cell>
          <cell r="D33">
            <v>529</v>
          </cell>
          <cell r="E33">
            <v>529</v>
          </cell>
          <cell r="F33">
            <v>530</v>
          </cell>
          <cell r="G33">
            <v>530</v>
          </cell>
          <cell r="H33">
            <v>530</v>
          </cell>
          <cell r="I33">
            <v>530</v>
          </cell>
          <cell r="J33">
            <v>530</v>
          </cell>
          <cell r="K33">
            <v>530</v>
          </cell>
          <cell r="L33">
            <v>530</v>
          </cell>
          <cell r="M33">
            <v>530</v>
          </cell>
          <cell r="N33">
            <v>530</v>
          </cell>
          <cell r="O33">
            <v>530</v>
          </cell>
          <cell r="P33">
            <v>530</v>
          </cell>
          <cell r="Q33">
            <v>530</v>
          </cell>
          <cell r="R33">
            <v>530</v>
          </cell>
          <cell r="S33">
            <v>531</v>
          </cell>
          <cell r="T33">
            <v>531</v>
          </cell>
          <cell r="U33">
            <v>531</v>
          </cell>
          <cell r="V33">
            <v>531</v>
          </cell>
          <cell r="W33">
            <v>533</v>
          </cell>
          <cell r="X33">
            <v>535</v>
          </cell>
          <cell r="Y33">
            <v>538</v>
          </cell>
          <cell r="Z33">
            <v>540</v>
          </cell>
          <cell r="AA33">
            <v>542</v>
          </cell>
          <cell r="AB33">
            <v>545</v>
          </cell>
          <cell r="AC33">
            <v>547</v>
          </cell>
          <cell r="AD33">
            <v>549</v>
          </cell>
          <cell r="AE33">
            <v>552</v>
          </cell>
          <cell r="AF33">
            <v>554</v>
          </cell>
          <cell r="AG33">
            <v>556</v>
          </cell>
          <cell r="AH33">
            <v>559</v>
          </cell>
          <cell r="AI33">
            <v>561</v>
          </cell>
          <cell r="AJ33">
            <v>563</v>
          </cell>
          <cell r="AK33">
            <v>566</v>
          </cell>
          <cell r="AL33">
            <v>568</v>
          </cell>
          <cell r="AM33">
            <v>571</v>
          </cell>
          <cell r="AN33">
            <v>573</v>
          </cell>
          <cell r="AO33">
            <v>575</v>
          </cell>
          <cell r="AP33">
            <v>578</v>
          </cell>
          <cell r="AQ33">
            <v>580</v>
          </cell>
          <cell r="AR33">
            <v>583</v>
          </cell>
          <cell r="AS33">
            <v>585</v>
          </cell>
          <cell r="AT33">
            <v>588</v>
          </cell>
          <cell r="AU33">
            <v>590</v>
          </cell>
          <cell r="AV33">
            <v>593</v>
          </cell>
          <cell r="AW33">
            <v>595</v>
          </cell>
          <cell r="AX33">
            <v>598</v>
          </cell>
          <cell r="AY33">
            <v>601</v>
          </cell>
          <cell r="AZ33">
            <v>603</v>
          </cell>
          <cell r="BA33">
            <v>606</v>
          </cell>
          <cell r="BB33">
            <v>608</v>
          </cell>
          <cell r="BC33">
            <v>611</v>
          </cell>
          <cell r="BD33">
            <v>613</v>
          </cell>
          <cell r="BE33">
            <v>616</v>
          </cell>
          <cell r="BF33">
            <v>619</v>
          </cell>
          <cell r="BG33">
            <v>621</v>
          </cell>
          <cell r="BH33">
            <v>624</v>
          </cell>
          <cell r="BI33">
            <v>627</v>
          </cell>
          <cell r="BJ33">
            <v>629</v>
          </cell>
          <cell r="BK33">
            <v>632</v>
          </cell>
          <cell r="BL33">
            <v>635</v>
          </cell>
          <cell r="BM33">
            <v>637</v>
          </cell>
          <cell r="BN33">
            <v>640</v>
          </cell>
          <cell r="BO33">
            <v>643</v>
          </cell>
          <cell r="BP33">
            <v>646</v>
          </cell>
          <cell r="BQ33">
            <v>648</v>
          </cell>
          <cell r="BR33">
            <v>651</v>
          </cell>
          <cell r="BS33">
            <v>654</v>
          </cell>
          <cell r="BT33">
            <v>657</v>
          </cell>
          <cell r="BU33">
            <v>659</v>
          </cell>
          <cell r="BV33">
            <v>662</v>
          </cell>
          <cell r="BW33">
            <v>665</v>
          </cell>
          <cell r="BX33">
            <v>668</v>
          </cell>
          <cell r="BY33">
            <v>671</v>
          </cell>
          <cell r="BZ33">
            <v>674</v>
          </cell>
          <cell r="CA33">
            <v>677</v>
          </cell>
          <cell r="CB33">
            <v>679</v>
          </cell>
          <cell r="CC33">
            <v>682</v>
          </cell>
          <cell r="CD33">
            <v>685</v>
          </cell>
          <cell r="CE33">
            <v>688</v>
          </cell>
          <cell r="CF33">
            <v>691</v>
          </cell>
          <cell r="CG33">
            <v>694</v>
          </cell>
          <cell r="CH33">
            <v>697</v>
          </cell>
          <cell r="CI33">
            <v>700</v>
          </cell>
          <cell r="CJ33">
            <v>703</v>
          </cell>
          <cell r="CK33">
            <v>706</v>
          </cell>
          <cell r="CL33">
            <v>709</v>
          </cell>
          <cell r="CM33">
            <v>712</v>
          </cell>
          <cell r="CN33">
            <v>715</v>
          </cell>
          <cell r="CO33">
            <v>718</v>
          </cell>
          <cell r="CP33">
            <v>721</v>
          </cell>
          <cell r="CQ33">
            <v>724</v>
          </cell>
          <cell r="CR33">
            <v>727</v>
          </cell>
          <cell r="CS33">
            <v>730</v>
          </cell>
          <cell r="CT33">
            <v>733</v>
          </cell>
          <cell r="CU33">
            <v>737</v>
          </cell>
          <cell r="CV33">
            <v>740</v>
          </cell>
          <cell r="CW33">
            <v>743</v>
          </cell>
          <cell r="CX33">
            <v>746</v>
          </cell>
          <cell r="CY33">
            <v>749</v>
          </cell>
          <cell r="CZ33">
            <v>752</v>
          </cell>
          <cell r="DA33">
            <v>756</v>
          </cell>
          <cell r="DB33">
            <v>759</v>
          </cell>
          <cell r="DC33">
            <v>762</v>
          </cell>
          <cell r="DD33">
            <v>765</v>
          </cell>
          <cell r="DE33">
            <v>769</v>
          </cell>
          <cell r="DF33">
            <v>772</v>
          </cell>
          <cell r="DG33">
            <v>775</v>
          </cell>
          <cell r="DH33">
            <v>779</v>
          </cell>
          <cell r="DI33">
            <v>782</v>
          </cell>
          <cell r="DJ33">
            <v>785</v>
          </cell>
          <cell r="DK33">
            <v>789</v>
          </cell>
          <cell r="DL33">
            <v>792</v>
          </cell>
          <cell r="DM33">
            <v>795</v>
          </cell>
          <cell r="DN33">
            <v>799</v>
          </cell>
          <cell r="DO33">
            <v>802</v>
          </cell>
          <cell r="DP33">
            <v>805</v>
          </cell>
          <cell r="DQ33">
            <v>809</v>
          </cell>
          <cell r="DR33">
            <v>812</v>
          </cell>
          <cell r="DS33">
            <v>812</v>
          </cell>
          <cell r="DT33">
            <v>811</v>
          </cell>
          <cell r="DU33">
            <v>811</v>
          </cell>
          <cell r="DV33">
            <v>810</v>
          </cell>
          <cell r="DW33">
            <v>810</v>
          </cell>
          <cell r="DX33">
            <v>809</v>
          </cell>
          <cell r="DY33">
            <v>808</v>
          </cell>
          <cell r="DZ33">
            <v>808</v>
          </cell>
          <cell r="EA33">
            <v>807</v>
          </cell>
          <cell r="EB33">
            <v>806</v>
          </cell>
          <cell r="EC33">
            <v>805</v>
          </cell>
          <cell r="ED33">
            <v>805</v>
          </cell>
          <cell r="EE33">
            <v>804</v>
          </cell>
          <cell r="EF33">
            <v>803</v>
          </cell>
          <cell r="EG33">
            <v>802</v>
          </cell>
          <cell r="EH33">
            <v>801</v>
          </cell>
          <cell r="EI33">
            <v>801</v>
          </cell>
          <cell r="EJ33">
            <v>800</v>
          </cell>
          <cell r="EK33">
            <v>799</v>
          </cell>
          <cell r="EL33">
            <v>798</v>
          </cell>
          <cell r="EM33">
            <v>797</v>
          </cell>
          <cell r="EN33">
            <v>796</v>
          </cell>
          <cell r="EO33">
            <v>795</v>
          </cell>
          <cell r="EP33">
            <v>794</v>
          </cell>
          <cell r="EQ33">
            <v>793</v>
          </cell>
          <cell r="ER33">
            <v>791</v>
          </cell>
          <cell r="ES33">
            <v>790</v>
          </cell>
          <cell r="ET33">
            <v>789</v>
          </cell>
          <cell r="EU33">
            <v>788</v>
          </cell>
          <cell r="EV33">
            <v>787</v>
          </cell>
          <cell r="EW33">
            <v>792</v>
          </cell>
          <cell r="EX33">
            <v>798</v>
          </cell>
          <cell r="EY33">
            <v>803</v>
          </cell>
          <cell r="EZ33">
            <v>787</v>
          </cell>
          <cell r="FA33">
            <v>787</v>
          </cell>
          <cell r="FB33">
            <v>792</v>
          </cell>
          <cell r="FC33">
            <v>760</v>
          </cell>
          <cell r="FD33">
            <v>749</v>
          </cell>
          <cell r="FE33">
            <v>807</v>
          </cell>
          <cell r="FF33">
            <v>837</v>
          </cell>
          <cell r="FG33">
            <v>860</v>
          </cell>
          <cell r="FH33">
            <v>879</v>
          </cell>
          <cell r="FI33">
            <v>895</v>
          </cell>
          <cell r="FJ33">
            <v>908</v>
          </cell>
          <cell r="FK33">
            <v>919</v>
          </cell>
          <cell r="FL33">
            <v>930</v>
          </cell>
          <cell r="FM33">
            <v>938</v>
          </cell>
          <cell r="FN33">
            <v>946</v>
          </cell>
          <cell r="FO33">
            <v>952</v>
          </cell>
          <cell r="FP33">
            <v>959</v>
          </cell>
          <cell r="FQ33">
            <v>872</v>
          </cell>
          <cell r="FR33">
            <v>820</v>
          </cell>
          <cell r="FS33">
            <v>803</v>
          </cell>
          <cell r="FT33">
            <v>772</v>
          </cell>
          <cell r="FU33">
            <v>787</v>
          </cell>
          <cell r="FV33">
            <v>775</v>
          </cell>
          <cell r="FW33">
            <v>766</v>
          </cell>
          <cell r="FX33">
            <v>832</v>
          </cell>
          <cell r="FY33">
            <v>906</v>
          </cell>
          <cell r="FZ33">
            <v>1220</v>
          </cell>
          <cell r="GA33">
            <v>1300</v>
          </cell>
          <cell r="GB33">
            <v>1310</v>
          </cell>
          <cell r="GC33">
            <v>1400</v>
          </cell>
          <cell r="GD33">
            <v>1420</v>
          </cell>
          <cell r="GE33">
            <v>1510</v>
          </cell>
          <cell r="GF33">
            <v>1510</v>
          </cell>
          <cell r="GG33">
            <v>1580</v>
          </cell>
          <cell r="GH33">
            <v>1590</v>
          </cell>
          <cell r="GI33">
            <v>1640</v>
          </cell>
          <cell r="GJ33">
            <v>1660</v>
          </cell>
          <cell r="GK33">
            <v>1640</v>
          </cell>
          <cell r="GL33">
            <v>1780</v>
          </cell>
          <cell r="GM33">
            <v>1880</v>
          </cell>
          <cell r="GN33">
            <v>2180</v>
          </cell>
          <cell r="GO33">
            <v>2420</v>
          </cell>
          <cell r="GP33">
            <v>2630</v>
          </cell>
          <cell r="GQ33">
            <v>2860</v>
          </cell>
          <cell r="GR33">
            <v>3150</v>
          </cell>
          <cell r="GS33">
            <v>3430</v>
          </cell>
          <cell r="GT33">
            <v>3840</v>
          </cell>
          <cell r="GU33">
            <v>3850</v>
          </cell>
          <cell r="GV33">
            <v>3970</v>
          </cell>
          <cell r="GW33">
            <v>4070</v>
          </cell>
          <cell r="GX33">
            <v>4410</v>
          </cell>
          <cell r="GY33">
            <v>4640</v>
          </cell>
          <cell r="GZ33">
            <v>4950</v>
          </cell>
          <cell r="HA33">
            <v>5630</v>
          </cell>
          <cell r="HB33">
            <v>5940</v>
          </cell>
          <cell r="HC33">
            <v>5810</v>
          </cell>
          <cell r="HD33">
            <v>5830</v>
          </cell>
          <cell r="HE33">
            <v>5990</v>
          </cell>
          <cell r="HF33">
            <v>5990</v>
          </cell>
          <cell r="HG33">
            <v>5960</v>
          </cell>
          <cell r="HH33">
            <v>5930</v>
          </cell>
          <cell r="HI33">
            <v>5920</v>
          </cell>
          <cell r="HJ33">
            <v>6080</v>
          </cell>
          <cell r="HK33">
            <v>6240</v>
          </cell>
          <cell r="HL33">
            <v>6420</v>
          </cell>
          <cell r="HM33">
            <v>6600</v>
          </cell>
          <cell r="HN33">
            <v>6780</v>
          </cell>
          <cell r="HO33">
            <v>6970</v>
          </cell>
          <cell r="HP33">
            <v>7160</v>
          </cell>
          <cell r="HQ33">
            <v>7340</v>
          </cell>
          <cell r="HR33">
            <v>7530</v>
          </cell>
          <cell r="HS33">
            <v>7710</v>
          </cell>
          <cell r="HT33">
            <v>7890</v>
          </cell>
          <cell r="HU33">
            <v>8070</v>
          </cell>
          <cell r="HV33">
            <v>8250</v>
          </cell>
          <cell r="HW33">
            <v>8440</v>
          </cell>
          <cell r="HX33">
            <v>8620</v>
          </cell>
          <cell r="HY33">
            <v>8810</v>
          </cell>
          <cell r="HZ33">
            <v>9010</v>
          </cell>
          <cell r="IA33">
            <v>9210</v>
          </cell>
          <cell r="IB33">
            <v>9410</v>
          </cell>
          <cell r="IC33">
            <v>9620</v>
          </cell>
          <cell r="ID33">
            <v>9830</v>
          </cell>
          <cell r="IE33">
            <v>10100</v>
          </cell>
          <cell r="IF33">
            <v>10300</v>
          </cell>
          <cell r="IG33">
            <v>10500</v>
          </cell>
          <cell r="IH33">
            <v>10700</v>
          </cell>
        </row>
        <row r="34">
          <cell r="A34" t="str">
            <v>Central African Republic</v>
          </cell>
          <cell r="B34">
            <v>424</v>
          </cell>
          <cell r="C34">
            <v>424</v>
          </cell>
          <cell r="D34">
            <v>424</v>
          </cell>
          <cell r="E34">
            <v>424</v>
          </cell>
          <cell r="F34">
            <v>424</v>
          </cell>
          <cell r="G34">
            <v>424</v>
          </cell>
          <cell r="H34">
            <v>424</v>
          </cell>
          <cell r="I34">
            <v>425</v>
          </cell>
          <cell r="J34">
            <v>425</v>
          </cell>
          <cell r="K34">
            <v>425</v>
          </cell>
          <cell r="L34">
            <v>425</v>
          </cell>
          <cell r="M34">
            <v>425</v>
          </cell>
          <cell r="N34">
            <v>425</v>
          </cell>
          <cell r="O34">
            <v>425</v>
          </cell>
          <cell r="P34">
            <v>425</v>
          </cell>
          <cell r="Q34">
            <v>425</v>
          </cell>
          <cell r="R34">
            <v>425</v>
          </cell>
          <cell r="S34">
            <v>425</v>
          </cell>
          <cell r="T34">
            <v>425</v>
          </cell>
          <cell r="U34">
            <v>425</v>
          </cell>
          <cell r="V34">
            <v>425</v>
          </cell>
          <cell r="W34">
            <v>427</v>
          </cell>
          <cell r="X34">
            <v>429</v>
          </cell>
          <cell r="Y34">
            <v>432</v>
          </cell>
          <cell r="Z34">
            <v>434</v>
          </cell>
          <cell r="AA34">
            <v>436</v>
          </cell>
          <cell r="AB34">
            <v>438</v>
          </cell>
          <cell r="AC34">
            <v>440</v>
          </cell>
          <cell r="AD34">
            <v>442</v>
          </cell>
          <cell r="AE34">
            <v>444</v>
          </cell>
          <cell r="AF34">
            <v>446</v>
          </cell>
          <cell r="AG34">
            <v>449</v>
          </cell>
          <cell r="AH34">
            <v>451</v>
          </cell>
          <cell r="AI34">
            <v>453</v>
          </cell>
          <cell r="AJ34">
            <v>455</v>
          </cell>
          <cell r="AK34">
            <v>457</v>
          </cell>
          <cell r="AL34">
            <v>460</v>
          </cell>
          <cell r="AM34">
            <v>462</v>
          </cell>
          <cell r="AN34">
            <v>464</v>
          </cell>
          <cell r="AO34">
            <v>466</v>
          </cell>
          <cell r="AP34">
            <v>468</v>
          </cell>
          <cell r="AQ34">
            <v>471</v>
          </cell>
          <cell r="AR34">
            <v>473</v>
          </cell>
          <cell r="AS34">
            <v>475</v>
          </cell>
          <cell r="AT34">
            <v>478</v>
          </cell>
          <cell r="AU34">
            <v>480</v>
          </cell>
          <cell r="AV34">
            <v>482</v>
          </cell>
          <cell r="AW34">
            <v>485</v>
          </cell>
          <cell r="AX34">
            <v>487</v>
          </cell>
          <cell r="AY34">
            <v>489</v>
          </cell>
          <cell r="AZ34">
            <v>492</v>
          </cell>
          <cell r="BA34">
            <v>494</v>
          </cell>
          <cell r="BB34">
            <v>496</v>
          </cell>
          <cell r="BC34">
            <v>499</v>
          </cell>
          <cell r="BD34">
            <v>501</v>
          </cell>
          <cell r="BE34">
            <v>504</v>
          </cell>
          <cell r="BF34">
            <v>506</v>
          </cell>
          <cell r="BG34">
            <v>509</v>
          </cell>
          <cell r="BH34">
            <v>511</v>
          </cell>
          <cell r="BI34">
            <v>513</v>
          </cell>
          <cell r="BJ34">
            <v>516</v>
          </cell>
          <cell r="BK34">
            <v>518</v>
          </cell>
          <cell r="BL34">
            <v>521</v>
          </cell>
          <cell r="BM34">
            <v>523</v>
          </cell>
          <cell r="BN34">
            <v>526</v>
          </cell>
          <cell r="BO34">
            <v>529</v>
          </cell>
          <cell r="BP34">
            <v>531</v>
          </cell>
          <cell r="BQ34">
            <v>534</v>
          </cell>
          <cell r="BR34">
            <v>536</v>
          </cell>
          <cell r="BS34">
            <v>539</v>
          </cell>
          <cell r="BT34">
            <v>541</v>
          </cell>
          <cell r="BU34">
            <v>544</v>
          </cell>
          <cell r="BV34">
            <v>547</v>
          </cell>
          <cell r="BW34">
            <v>549</v>
          </cell>
          <cell r="BX34">
            <v>552</v>
          </cell>
          <cell r="BY34">
            <v>555</v>
          </cell>
          <cell r="BZ34">
            <v>557</v>
          </cell>
          <cell r="CA34">
            <v>560</v>
          </cell>
          <cell r="CB34">
            <v>563</v>
          </cell>
          <cell r="CC34">
            <v>565</v>
          </cell>
          <cell r="CD34">
            <v>568</v>
          </cell>
          <cell r="CE34">
            <v>571</v>
          </cell>
          <cell r="CF34">
            <v>574</v>
          </cell>
          <cell r="CG34">
            <v>577</v>
          </cell>
          <cell r="CH34">
            <v>579</v>
          </cell>
          <cell r="CI34">
            <v>582</v>
          </cell>
          <cell r="CJ34">
            <v>585</v>
          </cell>
          <cell r="CK34">
            <v>588</v>
          </cell>
          <cell r="CL34">
            <v>591</v>
          </cell>
          <cell r="CM34">
            <v>593</v>
          </cell>
          <cell r="CN34">
            <v>596</v>
          </cell>
          <cell r="CO34">
            <v>599</v>
          </cell>
          <cell r="CP34">
            <v>602</v>
          </cell>
          <cell r="CQ34">
            <v>605</v>
          </cell>
          <cell r="CR34">
            <v>608</v>
          </cell>
          <cell r="CS34">
            <v>611</v>
          </cell>
          <cell r="CT34">
            <v>614</v>
          </cell>
          <cell r="CU34">
            <v>617</v>
          </cell>
          <cell r="CV34">
            <v>620</v>
          </cell>
          <cell r="CW34">
            <v>623</v>
          </cell>
          <cell r="CX34">
            <v>626</v>
          </cell>
          <cell r="CY34">
            <v>629</v>
          </cell>
          <cell r="CZ34">
            <v>632</v>
          </cell>
          <cell r="DA34">
            <v>635</v>
          </cell>
          <cell r="DB34">
            <v>638</v>
          </cell>
          <cell r="DC34">
            <v>641</v>
          </cell>
          <cell r="DD34">
            <v>644</v>
          </cell>
          <cell r="DE34">
            <v>647</v>
          </cell>
          <cell r="DF34">
            <v>650</v>
          </cell>
          <cell r="DG34">
            <v>654</v>
          </cell>
          <cell r="DH34">
            <v>657</v>
          </cell>
          <cell r="DI34">
            <v>660</v>
          </cell>
          <cell r="DJ34">
            <v>663</v>
          </cell>
          <cell r="DK34">
            <v>666</v>
          </cell>
          <cell r="DL34">
            <v>678</v>
          </cell>
          <cell r="DM34">
            <v>690</v>
          </cell>
          <cell r="DN34">
            <v>703</v>
          </cell>
          <cell r="DO34">
            <v>715</v>
          </cell>
          <cell r="DP34">
            <v>728</v>
          </cell>
          <cell r="DQ34">
            <v>741</v>
          </cell>
          <cell r="DR34">
            <v>754</v>
          </cell>
          <cell r="DS34">
            <v>766</v>
          </cell>
          <cell r="DT34">
            <v>778</v>
          </cell>
          <cell r="DU34">
            <v>791</v>
          </cell>
          <cell r="DV34">
            <v>804</v>
          </cell>
          <cell r="DW34">
            <v>816</v>
          </cell>
          <cell r="DX34">
            <v>829</v>
          </cell>
          <cell r="DY34">
            <v>843</v>
          </cell>
          <cell r="DZ34">
            <v>856</v>
          </cell>
          <cell r="EA34">
            <v>870</v>
          </cell>
          <cell r="EB34">
            <v>884</v>
          </cell>
          <cell r="EC34">
            <v>898</v>
          </cell>
          <cell r="ED34">
            <v>912</v>
          </cell>
          <cell r="EE34">
            <v>927</v>
          </cell>
          <cell r="EF34">
            <v>942</v>
          </cell>
          <cell r="EG34">
            <v>957</v>
          </cell>
          <cell r="EH34">
            <v>972</v>
          </cell>
          <cell r="EI34">
            <v>987</v>
          </cell>
          <cell r="EJ34">
            <v>1000</v>
          </cell>
          <cell r="EK34">
            <v>1020</v>
          </cell>
          <cell r="EL34">
            <v>1040</v>
          </cell>
          <cell r="EM34">
            <v>1050</v>
          </cell>
          <cell r="EN34">
            <v>1070</v>
          </cell>
          <cell r="EO34">
            <v>1090</v>
          </cell>
          <cell r="EP34">
            <v>1100</v>
          </cell>
          <cell r="EQ34">
            <v>1120</v>
          </cell>
          <cell r="ER34">
            <v>1140</v>
          </cell>
          <cell r="ES34">
            <v>1160</v>
          </cell>
          <cell r="ET34">
            <v>1170</v>
          </cell>
          <cell r="EU34">
            <v>1190</v>
          </cell>
          <cell r="EV34">
            <v>1210</v>
          </cell>
          <cell r="EW34">
            <v>1240</v>
          </cell>
          <cell r="EX34">
            <v>1270</v>
          </cell>
          <cell r="EY34">
            <v>1290</v>
          </cell>
          <cell r="EZ34">
            <v>1320</v>
          </cell>
          <cell r="FA34">
            <v>1340</v>
          </cell>
          <cell r="FB34">
            <v>1370</v>
          </cell>
          <cell r="FC34">
            <v>1390</v>
          </cell>
          <cell r="FD34">
            <v>1420</v>
          </cell>
          <cell r="FE34">
            <v>1440</v>
          </cell>
          <cell r="FF34">
            <v>1430</v>
          </cell>
          <cell r="FG34">
            <v>1450</v>
          </cell>
          <cell r="FH34">
            <v>1380</v>
          </cell>
          <cell r="FI34">
            <v>1350</v>
          </cell>
          <cell r="FJ34">
            <v>1340</v>
          </cell>
          <cell r="FK34">
            <v>1320</v>
          </cell>
          <cell r="FL34">
            <v>1280</v>
          </cell>
          <cell r="FM34">
            <v>1310</v>
          </cell>
          <cell r="FN34">
            <v>1290</v>
          </cell>
          <cell r="FO34">
            <v>1320</v>
          </cell>
          <cell r="FP34">
            <v>1350</v>
          </cell>
          <cell r="FQ34">
            <v>1270</v>
          </cell>
          <cell r="FR34">
            <v>1220</v>
          </cell>
          <cell r="FS34">
            <v>1240</v>
          </cell>
          <cell r="FT34">
            <v>1180</v>
          </cell>
          <cell r="FU34">
            <v>1170</v>
          </cell>
          <cell r="FV34">
            <v>1190</v>
          </cell>
          <cell r="FW34">
            <v>1250</v>
          </cell>
          <cell r="FX34">
            <v>1240</v>
          </cell>
          <cell r="FY34">
            <v>1130</v>
          </cell>
          <cell r="FZ34">
            <v>1090</v>
          </cell>
          <cell r="GA34">
            <v>1080</v>
          </cell>
          <cell r="GB34">
            <v>1070</v>
          </cell>
          <cell r="GC34">
            <v>973</v>
          </cell>
          <cell r="GD34">
            <v>1010</v>
          </cell>
          <cell r="GE34">
            <v>987</v>
          </cell>
          <cell r="GF34">
            <v>980</v>
          </cell>
          <cell r="GG34">
            <v>931</v>
          </cell>
          <cell r="GH34">
            <v>922</v>
          </cell>
          <cell r="GI34">
            <v>927</v>
          </cell>
          <cell r="GJ34">
            <v>932</v>
          </cell>
          <cell r="GK34">
            <v>904</v>
          </cell>
          <cell r="GL34">
            <v>824</v>
          </cell>
          <cell r="GM34">
            <v>804</v>
          </cell>
          <cell r="GN34">
            <v>821</v>
          </cell>
          <cell r="GO34">
            <v>858</v>
          </cell>
          <cell r="GP34">
            <v>804</v>
          </cell>
          <cell r="GQ34">
            <v>827</v>
          </cell>
          <cell r="GR34">
            <v>847</v>
          </cell>
          <cell r="GS34">
            <v>858</v>
          </cell>
          <cell r="GT34">
            <v>819</v>
          </cell>
          <cell r="GU34">
            <v>839</v>
          </cell>
          <cell r="GV34">
            <v>852</v>
          </cell>
          <cell r="GW34">
            <v>791</v>
          </cell>
          <cell r="GX34">
            <v>824</v>
          </cell>
          <cell r="GY34">
            <v>816</v>
          </cell>
          <cell r="GZ34">
            <v>840</v>
          </cell>
          <cell r="HA34">
            <v>864</v>
          </cell>
          <cell r="HB34">
            <v>867</v>
          </cell>
          <cell r="HC34">
            <v>870</v>
          </cell>
          <cell r="HD34">
            <v>888</v>
          </cell>
          <cell r="HE34">
            <v>912</v>
          </cell>
          <cell r="HF34">
            <v>946</v>
          </cell>
          <cell r="HG34">
            <v>598</v>
          </cell>
          <cell r="HH34">
            <v>602</v>
          </cell>
          <cell r="HI34">
            <v>626</v>
          </cell>
          <cell r="HJ34">
            <v>648</v>
          </cell>
          <cell r="HK34">
            <v>668</v>
          </cell>
          <cell r="HL34">
            <v>689</v>
          </cell>
          <cell r="HM34">
            <v>713</v>
          </cell>
          <cell r="HN34">
            <v>735</v>
          </cell>
          <cell r="HO34">
            <v>757</v>
          </cell>
          <cell r="HP34">
            <v>779</v>
          </cell>
          <cell r="HQ34">
            <v>801</v>
          </cell>
          <cell r="HR34">
            <v>822</v>
          </cell>
          <cell r="HS34">
            <v>843</v>
          </cell>
          <cell r="HT34">
            <v>863</v>
          </cell>
          <cell r="HU34">
            <v>883</v>
          </cell>
          <cell r="HV34">
            <v>903</v>
          </cell>
          <cell r="HW34">
            <v>923</v>
          </cell>
          <cell r="HX34">
            <v>944</v>
          </cell>
          <cell r="HY34">
            <v>965</v>
          </cell>
          <cell r="HZ34">
            <v>986</v>
          </cell>
          <cell r="IA34">
            <v>1010</v>
          </cell>
          <cell r="IB34">
            <v>1030</v>
          </cell>
          <cell r="IC34">
            <v>1050</v>
          </cell>
          <cell r="ID34">
            <v>1080</v>
          </cell>
          <cell r="IE34">
            <v>1100</v>
          </cell>
          <cell r="IF34">
            <v>1120</v>
          </cell>
          <cell r="IG34">
            <v>1150</v>
          </cell>
          <cell r="IH34">
            <v>1170</v>
          </cell>
        </row>
        <row r="35">
          <cell r="A35" t="str">
            <v>Chad</v>
          </cell>
          <cell r="B35">
            <v>418</v>
          </cell>
          <cell r="C35">
            <v>418</v>
          </cell>
          <cell r="D35">
            <v>418</v>
          </cell>
          <cell r="E35">
            <v>418</v>
          </cell>
          <cell r="F35">
            <v>418</v>
          </cell>
          <cell r="G35">
            <v>418</v>
          </cell>
          <cell r="H35">
            <v>418</v>
          </cell>
          <cell r="I35">
            <v>419</v>
          </cell>
          <cell r="J35">
            <v>419</v>
          </cell>
          <cell r="K35">
            <v>419</v>
          </cell>
          <cell r="L35">
            <v>419</v>
          </cell>
          <cell r="M35">
            <v>419</v>
          </cell>
          <cell r="N35">
            <v>419</v>
          </cell>
          <cell r="O35">
            <v>419</v>
          </cell>
          <cell r="P35">
            <v>419</v>
          </cell>
          <cell r="Q35">
            <v>419</v>
          </cell>
          <cell r="R35">
            <v>419</v>
          </cell>
          <cell r="S35">
            <v>419</v>
          </cell>
          <cell r="T35">
            <v>419</v>
          </cell>
          <cell r="U35">
            <v>419</v>
          </cell>
          <cell r="V35">
            <v>419</v>
          </cell>
          <cell r="W35">
            <v>421</v>
          </cell>
          <cell r="X35">
            <v>423</v>
          </cell>
          <cell r="Y35">
            <v>425</v>
          </cell>
          <cell r="Z35">
            <v>428</v>
          </cell>
          <cell r="AA35">
            <v>430</v>
          </cell>
          <cell r="AB35">
            <v>432</v>
          </cell>
          <cell r="AC35">
            <v>434</v>
          </cell>
          <cell r="AD35">
            <v>436</v>
          </cell>
          <cell r="AE35">
            <v>438</v>
          </cell>
          <cell r="AF35">
            <v>440</v>
          </cell>
          <cell r="AG35">
            <v>442</v>
          </cell>
          <cell r="AH35">
            <v>444</v>
          </cell>
          <cell r="AI35">
            <v>447</v>
          </cell>
          <cell r="AJ35">
            <v>449</v>
          </cell>
          <cell r="AK35">
            <v>451</v>
          </cell>
          <cell r="AL35">
            <v>453</v>
          </cell>
          <cell r="AM35">
            <v>455</v>
          </cell>
          <cell r="AN35">
            <v>457</v>
          </cell>
          <cell r="AO35">
            <v>460</v>
          </cell>
          <cell r="AP35">
            <v>462</v>
          </cell>
          <cell r="AQ35">
            <v>464</v>
          </cell>
          <cell r="AR35">
            <v>466</v>
          </cell>
          <cell r="AS35">
            <v>469</v>
          </cell>
          <cell r="AT35">
            <v>471</v>
          </cell>
          <cell r="AU35">
            <v>473</v>
          </cell>
          <cell r="AV35">
            <v>475</v>
          </cell>
          <cell r="AW35">
            <v>478</v>
          </cell>
          <cell r="AX35">
            <v>480</v>
          </cell>
          <cell r="AY35">
            <v>482</v>
          </cell>
          <cell r="AZ35">
            <v>485</v>
          </cell>
          <cell r="BA35">
            <v>487</v>
          </cell>
          <cell r="BB35">
            <v>489</v>
          </cell>
          <cell r="BC35">
            <v>492</v>
          </cell>
          <cell r="BD35">
            <v>494</v>
          </cell>
          <cell r="BE35">
            <v>497</v>
          </cell>
          <cell r="BF35">
            <v>499</v>
          </cell>
          <cell r="BG35">
            <v>501</v>
          </cell>
          <cell r="BH35">
            <v>504</v>
          </cell>
          <cell r="BI35">
            <v>506</v>
          </cell>
          <cell r="BJ35">
            <v>509</v>
          </cell>
          <cell r="BK35">
            <v>511</v>
          </cell>
          <cell r="BL35">
            <v>514</v>
          </cell>
          <cell r="BM35">
            <v>516</v>
          </cell>
          <cell r="BN35">
            <v>519</v>
          </cell>
          <cell r="BO35">
            <v>521</v>
          </cell>
          <cell r="BP35">
            <v>524</v>
          </cell>
          <cell r="BQ35">
            <v>526</v>
          </cell>
          <cell r="BR35">
            <v>529</v>
          </cell>
          <cell r="BS35">
            <v>531</v>
          </cell>
          <cell r="BT35">
            <v>534</v>
          </cell>
          <cell r="BU35">
            <v>536</v>
          </cell>
          <cell r="BV35">
            <v>539</v>
          </cell>
          <cell r="BW35">
            <v>542</v>
          </cell>
          <cell r="BX35">
            <v>544</v>
          </cell>
          <cell r="BY35">
            <v>547</v>
          </cell>
          <cell r="BZ35">
            <v>550</v>
          </cell>
          <cell r="CA35">
            <v>552</v>
          </cell>
          <cell r="CB35">
            <v>555</v>
          </cell>
          <cell r="CC35">
            <v>558</v>
          </cell>
          <cell r="CD35">
            <v>560</v>
          </cell>
          <cell r="CE35">
            <v>563</v>
          </cell>
          <cell r="CF35">
            <v>566</v>
          </cell>
          <cell r="CG35">
            <v>568</v>
          </cell>
          <cell r="CH35">
            <v>571</v>
          </cell>
          <cell r="CI35">
            <v>574</v>
          </cell>
          <cell r="CJ35">
            <v>577</v>
          </cell>
          <cell r="CK35">
            <v>579</v>
          </cell>
          <cell r="CL35">
            <v>582</v>
          </cell>
          <cell r="CM35">
            <v>585</v>
          </cell>
          <cell r="CN35">
            <v>588</v>
          </cell>
          <cell r="CO35">
            <v>591</v>
          </cell>
          <cell r="CP35">
            <v>594</v>
          </cell>
          <cell r="CQ35">
            <v>597</v>
          </cell>
          <cell r="CR35">
            <v>599</v>
          </cell>
          <cell r="CS35">
            <v>602</v>
          </cell>
          <cell r="CT35">
            <v>605</v>
          </cell>
          <cell r="CU35">
            <v>608</v>
          </cell>
          <cell r="CV35">
            <v>611</v>
          </cell>
          <cell r="CW35">
            <v>614</v>
          </cell>
          <cell r="CX35">
            <v>617</v>
          </cell>
          <cell r="CY35">
            <v>620</v>
          </cell>
          <cell r="CZ35">
            <v>623</v>
          </cell>
          <cell r="DA35">
            <v>626</v>
          </cell>
          <cell r="DB35">
            <v>629</v>
          </cell>
          <cell r="DC35">
            <v>632</v>
          </cell>
          <cell r="DD35">
            <v>635</v>
          </cell>
          <cell r="DE35">
            <v>638</v>
          </cell>
          <cell r="DF35">
            <v>641</v>
          </cell>
          <cell r="DG35">
            <v>644</v>
          </cell>
          <cell r="DH35">
            <v>648</v>
          </cell>
          <cell r="DI35">
            <v>651</v>
          </cell>
          <cell r="DJ35">
            <v>654</v>
          </cell>
          <cell r="DK35">
            <v>657</v>
          </cell>
          <cell r="DL35">
            <v>668</v>
          </cell>
          <cell r="DM35">
            <v>679</v>
          </cell>
          <cell r="DN35">
            <v>690</v>
          </cell>
          <cell r="DO35">
            <v>701</v>
          </cell>
          <cell r="DP35">
            <v>713</v>
          </cell>
          <cell r="DQ35">
            <v>725</v>
          </cell>
          <cell r="DR35">
            <v>737</v>
          </cell>
          <cell r="DS35">
            <v>749</v>
          </cell>
          <cell r="DT35">
            <v>762</v>
          </cell>
          <cell r="DU35">
            <v>775</v>
          </cell>
          <cell r="DV35">
            <v>789</v>
          </cell>
          <cell r="DW35">
            <v>802</v>
          </cell>
          <cell r="DX35">
            <v>816</v>
          </cell>
          <cell r="DY35">
            <v>830</v>
          </cell>
          <cell r="DZ35">
            <v>844</v>
          </cell>
          <cell r="EA35">
            <v>858</v>
          </cell>
          <cell r="EB35">
            <v>873</v>
          </cell>
          <cell r="EC35">
            <v>888</v>
          </cell>
          <cell r="ED35">
            <v>903</v>
          </cell>
          <cell r="EE35">
            <v>919</v>
          </cell>
          <cell r="EF35">
            <v>934</v>
          </cell>
          <cell r="EG35">
            <v>950</v>
          </cell>
          <cell r="EH35">
            <v>967</v>
          </cell>
          <cell r="EI35">
            <v>983</v>
          </cell>
          <cell r="EJ35">
            <v>1000</v>
          </cell>
          <cell r="EK35">
            <v>1020</v>
          </cell>
          <cell r="EL35">
            <v>1030</v>
          </cell>
          <cell r="EM35">
            <v>1050</v>
          </cell>
          <cell r="EN35">
            <v>1070</v>
          </cell>
          <cell r="EO35">
            <v>1090</v>
          </cell>
          <cell r="EP35">
            <v>1110</v>
          </cell>
          <cell r="EQ35">
            <v>1130</v>
          </cell>
          <cell r="ER35">
            <v>1150</v>
          </cell>
          <cell r="ES35">
            <v>1160</v>
          </cell>
          <cell r="ET35">
            <v>1180</v>
          </cell>
          <cell r="EU35">
            <v>1200</v>
          </cell>
          <cell r="EV35">
            <v>1230</v>
          </cell>
          <cell r="EW35">
            <v>1250</v>
          </cell>
          <cell r="EX35">
            <v>1280</v>
          </cell>
          <cell r="EY35">
            <v>1310</v>
          </cell>
          <cell r="EZ35">
            <v>1340</v>
          </cell>
          <cell r="FA35">
            <v>1370</v>
          </cell>
          <cell r="FB35">
            <v>1400</v>
          </cell>
          <cell r="FC35">
            <v>1430</v>
          </cell>
          <cell r="FD35">
            <v>1460</v>
          </cell>
          <cell r="FE35">
            <v>1490</v>
          </cell>
          <cell r="FF35">
            <v>1470</v>
          </cell>
          <cell r="FG35">
            <v>1470</v>
          </cell>
          <cell r="FH35">
            <v>1520</v>
          </cell>
          <cell r="FI35">
            <v>1470</v>
          </cell>
          <cell r="FJ35">
            <v>1410</v>
          </cell>
          <cell r="FK35">
            <v>1390</v>
          </cell>
          <cell r="FL35">
            <v>1330</v>
          </cell>
          <cell r="FM35">
            <v>1310</v>
          </cell>
          <cell r="FN35">
            <v>1280</v>
          </cell>
          <cell r="FO35">
            <v>1340</v>
          </cell>
          <cell r="FP35">
            <v>1340</v>
          </cell>
          <cell r="FQ35">
            <v>1330</v>
          </cell>
          <cell r="FR35">
            <v>1220</v>
          </cell>
          <cell r="FS35">
            <v>1130</v>
          </cell>
          <cell r="FT35">
            <v>1260</v>
          </cell>
          <cell r="FU35">
            <v>1440</v>
          </cell>
          <cell r="FV35">
            <v>1390</v>
          </cell>
          <cell r="FW35">
            <v>1250</v>
          </cell>
          <cell r="FX35">
            <v>1220</v>
          </cell>
          <cell r="FY35">
            <v>946</v>
          </cell>
          <cell r="FZ35">
            <v>890</v>
          </cell>
          <cell r="GA35">
            <v>879</v>
          </cell>
          <cell r="GB35">
            <v>883</v>
          </cell>
          <cell r="GC35">
            <v>982</v>
          </cell>
          <cell r="GD35">
            <v>993</v>
          </cell>
          <cell r="GE35">
            <v>1200</v>
          </cell>
          <cell r="GF35">
            <v>1120</v>
          </cell>
          <cell r="GG35">
            <v>1060</v>
          </cell>
          <cell r="GH35">
            <v>1180</v>
          </cell>
          <cell r="GI35">
            <v>1220</v>
          </cell>
          <cell r="GJ35">
            <v>1110</v>
          </cell>
          <cell r="GK35">
            <v>1170</v>
          </cell>
          <cell r="GL35">
            <v>1220</v>
          </cell>
          <cell r="GM35">
            <v>997</v>
          </cell>
          <cell r="GN35">
            <v>1060</v>
          </cell>
          <cell r="GO35">
            <v>1040</v>
          </cell>
          <cell r="GP35">
            <v>1030</v>
          </cell>
          <cell r="GQ35">
            <v>1050</v>
          </cell>
          <cell r="GR35">
            <v>1090</v>
          </cell>
          <cell r="GS35">
            <v>1040</v>
          </cell>
          <cell r="GT35">
            <v>993</v>
          </cell>
          <cell r="GU35">
            <v>1070</v>
          </cell>
          <cell r="GV35">
            <v>1120</v>
          </cell>
          <cell r="GW35">
            <v>1230</v>
          </cell>
          <cell r="GX35">
            <v>1590</v>
          </cell>
          <cell r="GY35">
            <v>1790</v>
          </cell>
          <cell r="GZ35">
            <v>1740</v>
          </cell>
          <cell r="HA35">
            <v>1740</v>
          </cell>
          <cell r="HB35">
            <v>1740</v>
          </cell>
          <cell r="HC35">
            <v>1750</v>
          </cell>
          <cell r="HD35">
            <v>1930</v>
          </cell>
          <cell r="HE35">
            <v>1860</v>
          </cell>
          <cell r="HF35">
            <v>1960</v>
          </cell>
          <cell r="HG35">
            <v>2010</v>
          </cell>
          <cell r="HH35">
            <v>2080</v>
          </cell>
          <cell r="HI35">
            <v>2050</v>
          </cell>
          <cell r="HJ35">
            <v>1850</v>
          </cell>
          <cell r="HK35">
            <v>1850</v>
          </cell>
          <cell r="HL35">
            <v>1860</v>
          </cell>
          <cell r="HM35">
            <v>1880</v>
          </cell>
          <cell r="HN35">
            <v>1870</v>
          </cell>
          <cell r="HO35">
            <v>1870</v>
          </cell>
          <cell r="HP35">
            <v>1870</v>
          </cell>
          <cell r="HQ35">
            <v>1890</v>
          </cell>
          <cell r="HR35">
            <v>1900</v>
          </cell>
          <cell r="HS35">
            <v>1930</v>
          </cell>
          <cell r="HT35">
            <v>1960</v>
          </cell>
          <cell r="HU35">
            <v>2000</v>
          </cell>
          <cell r="HV35">
            <v>2040</v>
          </cell>
          <cell r="HW35">
            <v>2080</v>
          </cell>
          <cell r="HX35">
            <v>2130</v>
          </cell>
          <cell r="HY35">
            <v>2180</v>
          </cell>
          <cell r="HZ35">
            <v>2220</v>
          </cell>
          <cell r="IA35">
            <v>2270</v>
          </cell>
          <cell r="IB35">
            <v>2320</v>
          </cell>
          <cell r="IC35">
            <v>2370</v>
          </cell>
          <cell r="ID35">
            <v>2430</v>
          </cell>
          <cell r="IE35">
            <v>2480</v>
          </cell>
          <cell r="IF35">
            <v>2540</v>
          </cell>
          <cell r="IG35">
            <v>2590</v>
          </cell>
          <cell r="IH35">
            <v>2650</v>
          </cell>
        </row>
        <row r="36">
          <cell r="A36" t="str">
            <v>Chile</v>
          </cell>
          <cell r="B36">
            <v>1030</v>
          </cell>
          <cell r="C36">
            <v>1030</v>
          </cell>
          <cell r="D36">
            <v>1030</v>
          </cell>
          <cell r="E36">
            <v>1030</v>
          </cell>
          <cell r="F36">
            <v>1030</v>
          </cell>
          <cell r="G36">
            <v>1030</v>
          </cell>
          <cell r="H36">
            <v>1030</v>
          </cell>
          <cell r="I36">
            <v>1030</v>
          </cell>
          <cell r="J36">
            <v>1030</v>
          </cell>
          <cell r="K36">
            <v>1030</v>
          </cell>
          <cell r="L36">
            <v>1030</v>
          </cell>
          <cell r="M36">
            <v>1030</v>
          </cell>
          <cell r="N36">
            <v>1030</v>
          </cell>
          <cell r="O36">
            <v>1030</v>
          </cell>
          <cell r="P36">
            <v>1030</v>
          </cell>
          <cell r="Q36">
            <v>1030</v>
          </cell>
          <cell r="R36">
            <v>1030</v>
          </cell>
          <cell r="S36">
            <v>1030</v>
          </cell>
          <cell r="T36">
            <v>1030</v>
          </cell>
          <cell r="U36">
            <v>1030</v>
          </cell>
          <cell r="V36">
            <v>1030</v>
          </cell>
          <cell r="W36">
            <v>984</v>
          </cell>
          <cell r="X36">
            <v>989</v>
          </cell>
          <cell r="Y36">
            <v>985</v>
          </cell>
          <cell r="Z36">
            <v>962</v>
          </cell>
          <cell r="AA36">
            <v>990</v>
          </cell>
          <cell r="AB36">
            <v>998</v>
          </cell>
          <cell r="AC36">
            <v>1000</v>
          </cell>
          <cell r="AD36">
            <v>995</v>
          </cell>
          <cell r="AE36">
            <v>1000</v>
          </cell>
          <cell r="AF36">
            <v>986</v>
          </cell>
          <cell r="AG36">
            <v>985</v>
          </cell>
          <cell r="AH36">
            <v>998</v>
          </cell>
          <cell r="AI36">
            <v>994</v>
          </cell>
          <cell r="AJ36">
            <v>1020</v>
          </cell>
          <cell r="AK36">
            <v>1040</v>
          </cell>
          <cell r="AL36">
            <v>1030</v>
          </cell>
          <cell r="AM36">
            <v>1060</v>
          </cell>
          <cell r="AN36">
            <v>1060</v>
          </cell>
          <cell r="AO36">
            <v>1060</v>
          </cell>
          <cell r="AP36">
            <v>1120</v>
          </cell>
          <cell r="AQ36">
            <v>1120</v>
          </cell>
          <cell r="AR36">
            <v>1130</v>
          </cell>
          <cell r="AS36">
            <v>1150</v>
          </cell>
          <cell r="AT36">
            <v>1160</v>
          </cell>
          <cell r="AU36">
            <v>1180</v>
          </cell>
          <cell r="AV36">
            <v>1210</v>
          </cell>
          <cell r="AW36">
            <v>1220</v>
          </cell>
          <cell r="AX36">
            <v>1260</v>
          </cell>
          <cell r="AY36">
            <v>1330</v>
          </cell>
          <cell r="AZ36">
            <v>1390</v>
          </cell>
          <cell r="BA36">
            <v>1410</v>
          </cell>
          <cell r="BB36">
            <v>1440</v>
          </cell>
          <cell r="BC36">
            <v>1390</v>
          </cell>
          <cell r="BD36">
            <v>1420</v>
          </cell>
          <cell r="BE36">
            <v>1470</v>
          </cell>
          <cell r="BF36">
            <v>1470</v>
          </cell>
          <cell r="BG36">
            <v>1510</v>
          </cell>
          <cell r="BH36">
            <v>1560</v>
          </cell>
          <cell r="BI36">
            <v>1590</v>
          </cell>
          <cell r="BJ36">
            <v>1630</v>
          </cell>
          <cell r="BK36">
            <v>1620</v>
          </cell>
          <cell r="BL36">
            <v>1600</v>
          </cell>
          <cell r="BM36">
            <v>1640</v>
          </cell>
          <cell r="BN36">
            <v>1710</v>
          </cell>
          <cell r="BO36">
            <v>1750</v>
          </cell>
          <cell r="BP36">
            <v>1770</v>
          </cell>
          <cell r="BQ36">
            <v>1680</v>
          </cell>
          <cell r="BR36">
            <v>1750</v>
          </cell>
          <cell r="BS36">
            <v>1910</v>
          </cell>
          <cell r="BT36">
            <v>1930</v>
          </cell>
          <cell r="BU36">
            <v>1900</v>
          </cell>
          <cell r="BV36">
            <v>2020</v>
          </cell>
          <cell r="BW36">
            <v>2120</v>
          </cell>
          <cell r="BX36">
            <v>2000</v>
          </cell>
          <cell r="BY36">
            <v>2130</v>
          </cell>
          <cell r="BZ36">
            <v>2080</v>
          </cell>
          <cell r="CA36">
            <v>1980</v>
          </cell>
          <cell r="CB36">
            <v>2070</v>
          </cell>
          <cell r="CC36">
            <v>2350</v>
          </cell>
          <cell r="CD36">
            <v>2600</v>
          </cell>
          <cell r="CE36">
            <v>2660</v>
          </cell>
          <cell r="CF36">
            <v>2840</v>
          </cell>
          <cell r="CG36">
            <v>2810</v>
          </cell>
          <cell r="CH36">
            <v>2800</v>
          </cell>
          <cell r="CI36">
            <v>2680</v>
          </cell>
          <cell r="CJ36">
            <v>2750</v>
          </cell>
          <cell r="CK36">
            <v>2900</v>
          </cell>
          <cell r="CL36">
            <v>2750</v>
          </cell>
          <cell r="CM36">
            <v>2780</v>
          </cell>
          <cell r="CN36">
            <v>2950</v>
          </cell>
          <cell r="CO36">
            <v>3150</v>
          </cell>
          <cell r="CP36">
            <v>3040</v>
          </cell>
          <cell r="CQ36">
            <v>3150</v>
          </cell>
          <cell r="CR36">
            <v>3060</v>
          </cell>
          <cell r="CS36">
            <v>3240</v>
          </cell>
          <cell r="CT36">
            <v>3210</v>
          </cell>
          <cell r="CU36">
            <v>3110</v>
          </cell>
          <cell r="CV36">
            <v>3440</v>
          </cell>
          <cell r="CW36">
            <v>3420</v>
          </cell>
          <cell r="CX36">
            <v>3290</v>
          </cell>
          <cell r="CY36">
            <v>3340</v>
          </cell>
          <cell r="CZ36">
            <v>3440</v>
          </cell>
          <cell r="DA36">
            <v>3210</v>
          </cell>
          <cell r="DB36">
            <v>3440</v>
          </cell>
          <cell r="DC36">
            <v>3390</v>
          </cell>
          <cell r="DD36">
            <v>3620</v>
          </cell>
          <cell r="DE36">
            <v>3770</v>
          </cell>
          <cell r="DF36">
            <v>4120</v>
          </cell>
          <cell r="DG36">
            <v>4100</v>
          </cell>
          <cell r="DH36">
            <v>4510</v>
          </cell>
          <cell r="DI36">
            <v>4330</v>
          </cell>
          <cell r="DJ36">
            <v>4450</v>
          </cell>
          <cell r="DK36">
            <v>4470</v>
          </cell>
          <cell r="DL36">
            <v>3730</v>
          </cell>
          <cell r="DM36">
            <v>3560</v>
          </cell>
          <cell r="DN36">
            <v>4310</v>
          </cell>
          <cell r="DO36">
            <v>4340</v>
          </cell>
          <cell r="DP36">
            <v>4340</v>
          </cell>
          <cell r="DQ36">
            <v>3670</v>
          </cell>
          <cell r="DR36">
            <v>4090</v>
          </cell>
          <cell r="DS36">
            <v>3490</v>
          </cell>
          <cell r="DT36">
            <v>3570</v>
          </cell>
          <cell r="DU36">
            <v>4230</v>
          </cell>
          <cell r="DV36">
            <v>4480</v>
          </cell>
          <cell r="DW36">
            <v>4600</v>
          </cell>
          <cell r="DX36">
            <v>4150</v>
          </cell>
          <cell r="DY36">
            <v>4010</v>
          </cell>
          <cell r="DZ36">
            <v>4840</v>
          </cell>
          <cell r="EA36">
            <v>5000</v>
          </cell>
          <cell r="EB36">
            <v>4130</v>
          </cell>
          <cell r="EC36">
            <v>3200</v>
          </cell>
          <cell r="ED36">
            <v>2660</v>
          </cell>
          <cell r="EE36">
            <v>3210</v>
          </cell>
          <cell r="EF36">
            <v>3810</v>
          </cell>
          <cell r="EG36">
            <v>3950</v>
          </cell>
          <cell r="EH36">
            <v>4070</v>
          </cell>
          <cell r="EI36">
            <v>4540</v>
          </cell>
          <cell r="EJ36">
            <v>4500</v>
          </cell>
          <cell r="EK36">
            <v>4510</v>
          </cell>
          <cell r="EL36">
            <v>4600</v>
          </cell>
          <cell r="EM36">
            <v>4450</v>
          </cell>
          <cell r="EN36">
            <v>4570</v>
          </cell>
          <cell r="EO36">
            <v>4600</v>
          </cell>
          <cell r="EP36">
            <v>4600</v>
          </cell>
          <cell r="EQ36">
            <v>4900</v>
          </cell>
          <cell r="ER36">
            <v>5210</v>
          </cell>
          <cell r="ES36">
            <v>4560</v>
          </cell>
          <cell r="ET36">
            <v>5220</v>
          </cell>
          <cell r="EU36">
            <v>5010</v>
          </cell>
          <cell r="EV36">
            <v>5150</v>
          </cell>
          <cell r="EW36">
            <v>5230</v>
          </cell>
          <cell r="EX36">
            <v>5450</v>
          </cell>
          <cell r="EY36">
            <v>5750</v>
          </cell>
          <cell r="EZ36">
            <v>5460</v>
          </cell>
          <cell r="FA36">
            <v>5550</v>
          </cell>
          <cell r="FB36">
            <v>5520</v>
          </cell>
          <cell r="FC36">
            <v>5950</v>
          </cell>
          <cell r="FD36">
            <v>6120</v>
          </cell>
          <cell r="FE36">
            <v>5630</v>
          </cell>
          <cell r="FF36">
            <v>5940</v>
          </cell>
          <cell r="FG36">
            <v>6070</v>
          </cell>
          <cell r="FH36">
            <v>6210</v>
          </cell>
          <cell r="FI36">
            <v>6450</v>
          </cell>
          <cell r="FJ36">
            <v>6450</v>
          </cell>
          <cell r="FK36">
            <v>6360</v>
          </cell>
          <cell r="FL36">
            <v>6920</v>
          </cell>
          <cell r="FM36">
            <v>7010</v>
          </cell>
          <cell r="FN36">
            <v>7120</v>
          </cell>
          <cell r="FO36">
            <v>7250</v>
          </cell>
          <cell r="FP36">
            <v>7260</v>
          </cell>
          <cell r="FQ36">
            <v>7780</v>
          </cell>
          <cell r="FR36">
            <v>7550</v>
          </cell>
          <cell r="FS36">
            <v>7000</v>
          </cell>
          <cell r="FT36">
            <v>6950</v>
          </cell>
          <cell r="FU36">
            <v>5950</v>
          </cell>
          <cell r="FV36">
            <v>6060</v>
          </cell>
          <cell r="FW36">
            <v>6550</v>
          </cell>
          <cell r="FX36">
            <v>6990</v>
          </cell>
          <cell r="FY36">
            <v>7460</v>
          </cell>
          <cell r="FZ36">
            <v>7940</v>
          </cell>
          <cell r="GA36">
            <v>8290</v>
          </cell>
          <cell r="GB36">
            <v>7040</v>
          </cell>
          <cell r="GC36">
            <v>6730</v>
          </cell>
          <cell r="GD36">
            <v>7020</v>
          </cell>
          <cell r="GE36">
            <v>7050</v>
          </cell>
          <cell r="GF36">
            <v>7330</v>
          </cell>
          <cell r="GG36">
            <v>7690</v>
          </cell>
          <cell r="GH36">
            <v>8110</v>
          </cell>
          <cell r="GI36">
            <v>8820</v>
          </cell>
          <cell r="GJ36">
            <v>8990</v>
          </cell>
          <cell r="GK36">
            <v>9540</v>
          </cell>
          <cell r="GL36">
            <v>10400</v>
          </cell>
          <cell r="GM36">
            <v>11000</v>
          </cell>
          <cell r="GN36">
            <v>11300</v>
          </cell>
          <cell r="GO36">
            <v>12200</v>
          </cell>
          <cell r="GP36">
            <v>12800</v>
          </cell>
          <cell r="GQ36">
            <v>13600</v>
          </cell>
          <cell r="GR36">
            <v>14000</v>
          </cell>
          <cell r="GS36">
            <v>13800</v>
          </cell>
          <cell r="GT36">
            <v>14300</v>
          </cell>
          <cell r="GU36">
            <v>14600</v>
          </cell>
          <cell r="GV36">
            <v>14900</v>
          </cell>
          <cell r="GW36">
            <v>15300</v>
          </cell>
          <cell r="GX36">
            <v>16300</v>
          </cell>
          <cell r="GY36">
            <v>17000</v>
          </cell>
          <cell r="GZ36">
            <v>17900</v>
          </cell>
          <cell r="HA36">
            <v>18600</v>
          </cell>
          <cell r="HB36">
            <v>19000</v>
          </cell>
          <cell r="HC36">
            <v>18500</v>
          </cell>
          <cell r="HD36">
            <v>19400</v>
          </cell>
          <cell r="HE36">
            <v>20400</v>
          </cell>
          <cell r="HF36">
            <v>21300</v>
          </cell>
          <cell r="HG36">
            <v>22000</v>
          </cell>
          <cell r="HH36">
            <v>22200</v>
          </cell>
          <cell r="HI36">
            <v>22500</v>
          </cell>
          <cell r="HJ36">
            <v>22700</v>
          </cell>
          <cell r="HK36">
            <v>23000</v>
          </cell>
          <cell r="HL36">
            <v>23400</v>
          </cell>
          <cell r="HM36">
            <v>23800</v>
          </cell>
          <cell r="HN36">
            <v>24100</v>
          </cell>
          <cell r="HO36">
            <v>24400</v>
          </cell>
          <cell r="HP36">
            <v>24800</v>
          </cell>
          <cell r="HQ36">
            <v>25200</v>
          </cell>
          <cell r="HR36">
            <v>25700</v>
          </cell>
          <cell r="HS36">
            <v>26100</v>
          </cell>
          <cell r="HT36">
            <v>26700</v>
          </cell>
          <cell r="HU36">
            <v>27200</v>
          </cell>
          <cell r="HV36">
            <v>27800</v>
          </cell>
          <cell r="HW36">
            <v>28400</v>
          </cell>
          <cell r="HX36">
            <v>29000</v>
          </cell>
          <cell r="HY36">
            <v>29700</v>
          </cell>
          <cell r="HZ36">
            <v>30300</v>
          </cell>
          <cell r="IA36">
            <v>31000</v>
          </cell>
          <cell r="IB36">
            <v>31700</v>
          </cell>
          <cell r="IC36">
            <v>32400</v>
          </cell>
          <cell r="ID36">
            <v>33100</v>
          </cell>
          <cell r="IE36">
            <v>33900</v>
          </cell>
          <cell r="IF36">
            <v>34600</v>
          </cell>
          <cell r="IG36">
            <v>35400</v>
          </cell>
          <cell r="IH36">
            <v>36200</v>
          </cell>
        </row>
        <row r="37">
          <cell r="A37" t="str">
            <v>China</v>
          </cell>
          <cell r="B37">
            <v>984</v>
          </cell>
          <cell r="C37">
            <v>984</v>
          </cell>
          <cell r="D37">
            <v>984</v>
          </cell>
          <cell r="E37">
            <v>984</v>
          </cell>
          <cell r="F37">
            <v>984</v>
          </cell>
          <cell r="G37">
            <v>984</v>
          </cell>
          <cell r="H37">
            <v>984</v>
          </cell>
          <cell r="I37">
            <v>984</v>
          </cell>
          <cell r="J37">
            <v>984</v>
          </cell>
          <cell r="K37">
            <v>985</v>
          </cell>
          <cell r="L37">
            <v>985</v>
          </cell>
          <cell r="M37">
            <v>985</v>
          </cell>
          <cell r="N37">
            <v>985</v>
          </cell>
          <cell r="O37">
            <v>985</v>
          </cell>
          <cell r="P37">
            <v>985</v>
          </cell>
          <cell r="Q37">
            <v>985</v>
          </cell>
          <cell r="R37">
            <v>985</v>
          </cell>
          <cell r="S37">
            <v>985</v>
          </cell>
          <cell r="T37">
            <v>985</v>
          </cell>
          <cell r="U37">
            <v>985</v>
          </cell>
          <cell r="V37">
            <v>985</v>
          </cell>
          <cell r="W37">
            <v>985</v>
          </cell>
          <cell r="X37">
            <v>985</v>
          </cell>
          <cell r="Y37">
            <v>985</v>
          </cell>
          <cell r="Z37">
            <v>985</v>
          </cell>
          <cell r="AA37">
            <v>985</v>
          </cell>
          <cell r="AB37">
            <v>985</v>
          </cell>
          <cell r="AC37">
            <v>985</v>
          </cell>
          <cell r="AD37">
            <v>985</v>
          </cell>
          <cell r="AE37">
            <v>985</v>
          </cell>
          <cell r="AF37">
            <v>985</v>
          </cell>
          <cell r="AG37">
            <v>985</v>
          </cell>
          <cell r="AH37">
            <v>985</v>
          </cell>
          <cell r="AI37">
            <v>985</v>
          </cell>
          <cell r="AJ37">
            <v>985</v>
          </cell>
          <cell r="AK37">
            <v>985</v>
          </cell>
          <cell r="AL37">
            <v>985</v>
          </cell>
          <cell r="AM37">
            <v>985</v>
          </cell>
          <cell r="AN37">
            <v>985</v>
          </cell>
          <cell r="AO37">
            <v>985</v>
          </cell>
          <cell r="AP37">
            <v>985</v>
          </cell>
          <cell r="AQ37">
            <v>1030</v>
          </cell>
          <cell r="AR37">
            <v>1030</v>
          </cell>
          <cell r="AS37">
            <v>999</v>
          </cell>
          <cell r="AT37">
            <v>973</v>
          </cell>
          <cell r="AU37">
            <v>979</v>
          </cell>
          <cell r="AV37">
            <v>979</v>
          </cell>
          <cell r="AW37">
            <v>986</v>
          </cell>
          <cell r="AX37">
            <v>995</v>
          </cell>
          <cell r="AY37">
            <v>992</v>
          </cell>
          <cell r="AZ37">
            <v>985</v>
          </cell>
          <cell r="BA37">
            <v>975</v>
          </cell>
          <cell r="BB37">
            <v>1020</v>
          </cell>
          <cell r="BC37">
            <v>1010</v>
          </cell>
          <cell r="BD37">
            <v>991</v>
          </cell>
          <cell r="BE37">
            <v>983</v>
          </cell>
          <cell r="BF37">
            <v>1010</v>
          </cell>
          <cell r="BG37">
            <v>999</v>
          </cell>
          <cell r="BH37">
            <v>1030</v>
          </cell>
          <cell r="BI37">
            <v>1010</v>
          </cell>
          <cell r="BJ37">
            <v>1020</v>
          </cell>
          <cell r="BK37">
            <v>1040</v>
          </cell>
          <cell r="BL37">
            <v>1070</v>
          </cell>
          <cell r="BM37">
            <v>1090</v>
          </cell>
          <cell r="BN37">
            <v>1100</v>
          </cell>
          <cell r="BO37">
            <v>1070</v>
          </cell>
          <cell r="BP37">
            <v>1090</v>
          </cell>
          <cell r="BQ37">
            <v>1090</v>
          </cell>
          <cell r="BR37">
            <v>1110</v>
          </cell>
          <cell r="BS37">
            <v>1100</v>
          </cell>
          <cell r="BT37">
            <v>1100</v>
          </cell>
          <cell r="BU37">
            <v>1080</v>
          </cell>
          <cell r="BV37">
            <v>1090</v>
          </cell>
          <cell r="BW37">
            <v>1060</v>
          </cell>
          <cell r="BX37">
            <v>1000</v>
          </cell>
          <cell r="BY37">
            <v>1030</v>
          </cell>
          <cell r="BZ37">
            <v>1060</v>
          </cell>
          <cell r="CA37">
            <v>1000</v>
          </cell>
          <cell r="CB37">
            <v>1010</v>
          </cell>
          <cell r="CC37">
            <v>1030</v>
          </cell>
          <cell r="CD37">
            <v>1020</v>
          </cell>
          <cell r="CE37">
            <v>1010</v>
          </cell>
          <cell r="CF37">
            <v>1000</v>
          </cell>
          <cell r="CG37">
            <v>1000</v>
          </cell>
          <cell r="CH37">
            <v>977</v>
          </cell>
          <cell r="CI37">
            <v>973</v>
          </cell>
          <cell r="CJ37">
            <v>959</v>
          </cell>
          <cell r="CK37">
            <v>940</v>
          </cell>
          <cell r="CL37">
            <v>945</v>
          </cell>
          <cell r="CM37">
            <v>955</v>
          </cell>
          <cell r="CN37">
            <v>918</v>
          </cell>
          <cell r="CO37">
            <v>932</v>
          </cell>
          <cell r="CP37">
            <v>916</v>
          </cell>
          <cell r="CQ37">
            <v>921</v>
          </cell>
          <cell r="CR37">
            <v>911</v>
          </cell>
          <cell r="CS37">
            <v>939</v>
          </cell>
          <cell r="CT37">
            <v>895</v>
          </cell>
          <cell r="CU37">
            <v>904</v>
          </cell>
          <cell r="CV37">
            <v>875</v>
          </cell>
          <cell r="CW37">
            <v>881</v>
          </cell>
          <cell r="CX37">
            <v>893</v>
          </cell>
          <cell r="CY37">
            <v>892</v>
          </cell>
          <cell r="CZ37">
            <v>922</v>
          </cell>
          <cell r="DA37">
            <v>916</v>
          </cell>
          <cell r="DB37">
            <v>935</v>
          </cell>
          <cell r="DC37">
            <v>855</v>
          </cell>
          <cell r="DD37">
            <v>897</v>
          </cell>
          <cell r="DE37">
            <v>917</v>
          </cell>
          <cell r="DF37">
            <v>945</v>
          </cell>
          <cell r="DG37">
            <v>956</v>
          </cell>
          <cell r="DH37">
            <v>990</v>
          </cell>
          <cell r="DI37">
            <v>982</v>
          </cell>
          <cell r="DJ37">
            <v>937</v>
          </cell>
          <cell r="DK37">
            <v>935</v>
          </cell>
          <cell r="DL37">
            <v>946</v>
          </cell>
          <cell r="DM37">
            <v>957</v>
          </cell>
          <cell r="DN37">
            <v>967</v>
          </cell>
          <cell r="DO37">
            <v>978</v>
          </cell>
          <cell r="DP37">
            <v>989</v>
          </cell>
          <cell r="DQ37">
            <v>1000</v>
          </cell>
          <cell r="DR37">
            <v>1010</v>
          </cell>
          <cell r="DS37">
            <v>1020</v>
          </cell>
          <cell r="DT37">
            <v>1020</v>
          </cell>
          <cell r="DU37">
            <v>1030</v>
          </cell>
          <cell r="DV37">
            <v>1030</v>
          </cell>
          <cell r="DW37">
            <v>1040</v>
          </cell>
          <cell r="DX37">
            <v>1040</v>
          </cell>
          <cell r="DY37">
            <v>1050</v>
          </cell>
          <cell r="DZ37">
            <v>1050</v>
          </cell>
          <cell r="EA37">
            <v>1060</v>
          </cell>
          <cell r="EB37">
            <v>1060</v>
          </cell>
          <cell r="EC37">
            <v>1050</v>
          </cell>
          <cell r="ED37">
            <v>1060</v>
          </cell>
          <cell r="EE37">
            <v>1050</v>
          </cell>
          <cell r="EF37">
            <v>942</v>
          </cell>
          <cell r="EG37">
            <v>1000</v>
          </cell>
          <cell r="EH37">
            <v>1050</v>
          </cell>
          <cell r="EI37">
            <v>1010</v>
          </cell>
          <cell r="EJ37">
            <v>974</v>
          </cell>
          <cell r="EK37">
            <v>905</v>
          </cell>
          <cell r="EL37">
            <v>842</v>
          </cell>
          <cell r="EM37">
            <v>783</v>
          </cell>
          <cell r="EN37">
            <v>728</v>
          </cell>
          <cell r="EO37">
            <v>677</v>
          </cell>
          <cell r="EP37">
            <v>630</v>
          </cell>
          <cell r="EQ37">
            <v>586</v>
          </cell>
          <cell r="ER37">
            <v>571</v>
          </cell>
          <cell r="ES37">
            <v>557</v>
          </cell>
          <cell r="ET37">
            <v>543</v>
          </cell>
          <cell r="EU37">
            <v>530</v>
          </cell>
          <cell r="EV37">
            <v>536</v>
          </cell>
          <cell r="EW37">
            <v>583</v>
          </cell>
          <cell r="EX37">
            <v>632</v>
          </cell>
          <cell r="EY37">
            <v>694</v>
          </cell>
          <cell r="EZ37">
            <v>696</v>
          </cell>
          <cell r="FA37">
            <v>708</v>
          </cell>
          <cell r="FB37">
            <v>738</v>
          </cell>
          <cell r="FC37">
            <v>782</v>
          </cell>
          <cell r="FD37">
            <v>892</v>
          </cell>
          <cell r="FE37">
            <v>961</v>
          </cell>
          <cell r="FF37">
            <v>891</v>
          </cell>
          <cell r="FG37">
            <v>560</v>
          </cell>
          <cell r="FH37">
            <v>569</v>
          </cell>
          <cell r="FI37">
            <v>638</v>
          </cell>
          <cell r="FJ37">
            <v>715</v>
          </cell>
          <cell r="FK37">
            <v>774</v>
          </cell>
          <cell r="FL37">
            <v>829</v>
          </cell>
          <cell r="FM37">
            <v>722</v>
          </cell>
          <cell r="FN37">
            <v>671</v>
          </cell>
          <cell r="FO37">
            <v>735</v>
          </cell>
          <cell r="FP37">
            <v>851</v>
          </cell>
          <cell r="FQ37">
            <v>879</v>
          </cell>
          <cell r="FR37">
            <v>846</v>
          </cell>
          <cell r="FS37">
            <v>898</v>
          </cell>
          <cell r="FT37">
            <v>892</v>
          </cell>
          <cell r="FU37">
            <v>924</v>
          </cell>
          <cell r="FV37">
            <v>896</v>
          </cell>
          <cell r="FW37">
            <v>909</v>
          </cell>
          <cell r="FX37">
            <v>1020</v>
          </cell>
          <cell r="FY37">
            <v>1060</v>
          </cell>
          <cell r="FZ37">
            <v>1080</v>
          </cell>
          <cell r="GA37">
            <v>1110</v>
          </cell>
          <cell r="GB37">
            <v>1180</v>
          </cell>
          <cell r="GC37">
            <v>1240</v>
          </cell>
          <cell r="GD37">
            <v>1460</v>
          </cell>
          <cell r="GE37">
            <v>1570</v>
          </cell>
          <cell r="GF37">
            <v>1610</v>
          </cell>
          <cell r="GG37">
            <v>1660</v>
          </cell>
          <cell r="GH37">
            <v>1610</v>
          </cell>
          <cell r="GI37">
            <v>1480</v>
          </cell>
          <cell r="GJ37">
            <v>1530</v>
          </cell>
          <cell r="GK37">
            <v>1650</v>
          </cell>
          <cell r="GL37">
            <v>1860</v>
          </cell>
          <cell r="GM37">
            <v>2090</v>
          </cell>
          <cell r="GN37">
            <v>2340</v>
          </cell>
          <cell r="GO37">
            <v>2560</v>
          </cell>
          <cell r="GP37">
            <v>2790</v>
          </cell>
          <cell r="GQ37">
            <v>3020</v>
          </cell>
          <cell r="GR37">
            <v>3220</v>
          </cell>
          <cell r="GS37">
            <v>3440</v>
          </cell>
          <cell r="GT37">
            <v>3700</v>
          </cell>
          <cell r="GU37">
            <v>3980</v>
          </cell>
          <cell r="GV37">
            <v>4320</v>
          </cell>
          <cell r="GW37">
            <v>4720</v>
          </cell>
          <cell r="GX37">
            <v>5170</v>
          </cell>
          <cell r="GY37">
            <v>5720</v>
          </cell>
          <cell r="GZ37">
            <v>6410</v>
          </cell>
          <cell r="HA37">
            <v>7290</v>
          </cell>
          <cell r="HB37">
            <v>7950</v>
          </cell>
          <cell r="HC37">
            <v>8650</v>
          </cell>
          <cell r="HD37">
            <v>9530</v>
          </cell>
          <cell r="HE37">
            <v>10400</v>
          </cell>
          <cell r="HF37">
            <v>11100</v>
          </cell>
          <cell r="HG37">
            <v>12000</v>
          </cell>
          <cell r="HH37">
            <v>12800</v>
          </cell>
          <cell r="HI37">
            <v>13600</v>
          </cell>
          <cell r="HJ37">
            <v>14400</v>
          </cell>
          <cell r="HK37">
            <v>15200</v>
          </cell>
          <cell r="HL37">
            <v>16000</v>
          </cell>
          <cell r="HM37">
            <v>16900</v>
          </cell>
          <cell r="HN37">
            <v>17800</v>
          </cell>
          <cell r="HO37">
            <v>18700</v>
          </cell>
          <cell r="HP37">
            <v>19700</v>
          </cell>
          <cell r="HQ37">
            <v>20600</v>
          </cell>
          <cell r="HR37">
            <v>21400</v>
          </cell>
          <cell r="HS37">
            <v>22100</v>
          </cell>
          <cell r="HT37">
            <v>22800</v>
          </cell>
          <cell r="HU37">
            <v>23400</v>
          </cell>
          <cell r="HV37">
            <v>23900</v>
          </cell>
          <cell r="HW37">
            <v>24500</v>
          </cell>
          <cell r="HX37">
            <v>25000</v>
          </cell>
          <cell r="HY37">
            <v>25600</v>
          </cell>
          <cell r="HZ37">
            <v>26200</v>
          </cell>
          <cell r="IA37">
            <v>26800</v>
          </cell>
          <cell r="IB37">
            <v>27300</v>
          </cell>
          <cell r="IC37">
            <v>27900</v>
          </cell>
          <cell r="ID37">
            <v>28600</v>
          </cell>
          <cell r="IE37">
            <v>29200</v>
          </cell>
          <cell r="IF37">
            <v>29800</v>
          </cell>
          <cell r="IG37">
            <v>30500</v>
          </cell>
          <cell r="IH37">
            <v>31200</v>
          </cell>
        </row>
        <row r="38">
          <cell r="A38" t="str">
            <v>Colombia</v>
          </cell>
          <cell r="B38">
            <v>962</v>
          </cell>
          <cell r="C38">
            <v>962</v>
          </cell>
          <cell r="D38">
            <v>962</v>
          </cell>
          <cell r="E38">
            <v>963</v>
          </cell>
          <cell r="F38">
            <v>963</v>
          </cell>
          <cell r="G38">
            <v>963</v>
          </cell>
          <cell r="H38">
            <v>963</v>
          </cell>
          <cell r="I38">
            <v>963</v>
          </cell>
          <cell r="J38">
            <v>963</v>
          </cell>
          <cell r="K38">
            <v>963</v>
          </cell>
          <cell r="L38">
            <v>964</v>
          </cell>
          <cell r="M38">
            <v>964</v>
          </cell>
          <cell r="N38">
            <v>964</v>
          </cell>
          <cell r="O38">
            <v>964</v>
          </cell>
          <cell r="P38">
            <v>964</v>
          </cell>
          <cell r="Q38">
            <v>964</v>
          </cell>
          <cell r="R38">
            <v>964</v>
          </cell>
          <cell r="S38">
            <v>965</v>
          </cell>
          <cell r="T38">
            <v>965</v>
          </cell>
          <cell r="U38">
            <v>965</v>
          </cell>
          <cell r="V38">
            <v>965</v>
          </cell>
          <cell r="W38">
            <v>968</v>
          </cell>
          <cell r="X38">
            <v>970</v>
          </cell>
          <cell r="Y38">
            <v>973</v>
          </cell>
          <cell r="Z38">
            <v>975</v>
          </cell>
          <cell r="AA38">
            <v>978</v>
          </cell>
          <cell r="AB38">
            <v>980</v>
          </cell>
          <cell r="AC38">
            <v>983</v>
          </cell>
          <cell r="AD38">
            <v>985</v>
          </cell>
          <cell r="AE38">
            <v>988</v>
          </cell>
          <cell r="AF38">
            <v>990</v>
          </cell>
          <cell r="AG38">
            <v>993</v>
          </cell>
          <cell r="AH38">
            <v>995</v>
          </cell>
          <cell r="AI38">
            <v>998</v>
          </cell>
          <cell r="AJ38">
            <v>1000</v>
          </cell>
          <cell r="AK38">
            <v>1000</v>
          </cell>
          <cell r="AL38">
            <v>1010</v>
          </cell>
          <cell r="AM38">
            <v>1010</v>
          </cell>
          <cell r="AN38">
            <v>1010</v>
          </cell>
          <cell r="AO38">
            <v>1010</v>
          </cell>
          <cell r="AP38">
            <v>1020</v>
          </cell>
          <cell r="AQ38">
            <v>1020</v>
          </cell>
          <cell r="AR38">
            <v>1020</v>
          </cell>
          <cell r="AS38">
            <v>1020</v>
          </cell>
          <cell r="AT38">
            <v>1030</v>
          </cell>
          <cell r="AU38">
            <v>1030</v>
          </cell>
          <cell r="AV38">
            <v>1030</v>
          </cell>
          <cell r="AW38">
            <v>1040</v>
          </cell>
          <cell r="AX38">
            <v>1040</v>
          </cell>
          <cell r="AY38">
            <v>1040</v>
          </cell>
          <cell r="AZ38">
            <v>1040</v>
          </cell>
          <cell r="BA38">
            <v>1050</v>
          </cell>
          <cell r="BB38">
            <v>1050</v>
          </cell>
          <cell r="BC38">
            <v>1050</v>
          </cell>
          <cell r="BD38">
            <v>1050</v>
          </cell>
          <cell r="BE38">
            <v>1060</v>
          </cell>
          <cell r="BF38">
            <v>1060</v>
          </cell>
          <cell r="BG38">
            <v>1060</v>
          </cell>
          <cell r="BH38">
            <v>1070</v>
          </cell>
          <cell r="BI38">
            <v>1070</v>
          </cell>
          <cell r="BJ38">
            <v>1070</v>
          </cell>
          <cell r="BK38">
            <v>1070</v>
          </cell>
          <cell r="BL38">
            <v>1080</v>
          </cell>
          <cell r="BM38">
            <v>1080</v>
          </cell>
          <cell r="BN38">
            <v>1080</v>
          </cell>
          <cell r="BO38">
            <v>1080</v>
          </cell>
          <cell r="BP38">
            <v>1090</v>
          </cell>
          <cell r="BQ38">
            <v>1090</v>
          </cell>
          <cell r="BR38">
            <v>1090</v>
          </cell>
          <cell r="BS38">
            <v>1100</v>
          </cell>
          <cell r="BT38">
            <v>1100</v>
          </cell>
          <cell r="BU38">
            <v>1100</v>
          </cell>
          <cell r="BV38">
            <v>1100</v>
          </cell>
          <cell r="BW38">
            <v>1110</v>
          </cell>
          <cell r="BX38">
            <v>1110</v>
          </cell>
          <cell r="BY38">
            <v>1110</v>
          </cell>
          <cell r="BZ38">
            <v>1120</v>
          </cell>
          <cell r="CA38">
            <v>1120</v>
          </cell>
          <cell r="CB38">
            <v>1120</v>
          </cell>
          <cell r="CC38">
            <v>1120</v>
          </cell>
          <cell r="CD38">
            <v>1130</v>
          </cell>
          <cell r="CE38">
            <v>1130</v>
          </cell>
          <cell r="CF38">
            <v>1130</v>
          </cell>
          <cell r="CG38">
            <v>1140</v>
          </cell>
          <cell r="CH38">
            <v>1140</v>
          </cell>
          <cell r="CI38">
            <v>1140</v>
          </cell>
          <cell r="CJ38">
            <v>1140</v>
          </cell>
          <cell r="CK38">
            <v>1150</v>
          </cell>
          <cell r="CL38">
            <v>1150</v>
          </cell>
          <cell r="CM38">
            <v>1150</v>
          </cell>
          <cell r="CN38">
            <v>1160</v>
          </cell>
          <cell r="CO38">
            <v>1160</v>
          </cell>
          <cell r="CP38">
            <v>1160</v>
          </cell>
          <cell r="CQ38">
            <v>1170</v>
          </cell>
          <cell r="CR38">
            <v>1170</v>
          </cell>
          <cell r="CS38">
            <v>1170</v>
          </cell>
          <cell r="CT38">
            <v>1170</v>
          </cell>
          <cell r="CU38">
            <v>1180</v>
          </cell>
          <cell r="CV38">
            <v>1180</v>
          </cell>
          <cell r="CW38">
            <v>1180</v>
          </cell>
          <cell r="CX38">
            <v>1190</v>
          </cell>
          <cell r="CY38">
            <v>1190</v>
          </cell>
          <cell r="CZ38">
            <v>1190</v>
          </cell>
          <cell r="DA38">
            <v>1200</v>
          </cell>
          <cell r="DB38">
            <v>1200</v>
          </cell>
          <cell r="DC38">
            <v>1200</v>
          </cell>
          <cell r="DD38">
            <v>1210</v>
          </cell>
          <cell r="DE38">
            <v>1270</v>
          </cell>
          <cell r="DF38">
            <v>1310</v>
          </cell>
          <cell r="DG38">
            <v>1360</v>
          </cell>
          <cell r="DH38">
            <v>1410</v>
          </cell>
          <cell r="DI38">
            <v>1440</v>
          </cell>
          <cell r="DJ38">
            <v>1480</v>
          </cell>
          <cell r="DK38">
            <v>1500</v>
          </cell>
          <cell r="DL38">
            <v>1520</v>
          </cell>
          <cell r="DM38">
            <v>1540</v>
          </cell>
          <cell r="DN38">
            <v>1570</v>
          </cell>
          <cell r="DO38">
            <v>1590</v>
          </cell>
          <cell r="DP38">
            <v>1630</v>
          </cell>
          <cell r="DQ38">
            <v>1720</v>
          </cell>
          <cell r="DR38">
            <v>1780</v>
          </cell>
          <cell r="DS38">
            <v>1830</v>
          </cell>
          <cell r="DT38">
            <v>1890</v>
          </cell>
          <cell r="DU38">
            <v>1950</v>
          </cell>
          <cell r="DV38">
            <v>1990</v>
          </cell>
          <cell r="DW38">
            <v>2030</v>
          </cell>
          <cell r="DX38">
            <v>2160</v>
          </cell>
          <cell r="DY38">
            <v>2280</v>
          </cell>
          <cell r="DZ38">
            <v>2380</v>
          </cell>
          <cell r="EA38">
            <v>2380</v>
          </cell>
          <cell r="EB38">
            <v>2320</v>
          </cell>
          <cell r="EC38">
            <v>2240</v>
          </cell>
          <cell r="ED38">
            <v>2350</v>
          </cell>
          <cell r="EE38">
            <v>2440</v>
          </cell>
          <cell r="EF38">
            <v>2550</v>
          </cell>
          <cell r="EG38">
            <v>2560</v>
          </cell>
          <cell r="EH38">
            <v>2650</v>
          </cell>
          <cell r="EI38">
            <v>2650</v>
          </cell>
          <cell r="EJ38">
            <v>2770</v>
          </cell>
          <cell r="EK38">
            <v>2850</v>
          </cell>
          <cell r="EL38">
            <v>2820</v>
          </cell>
          <cell r="EM38">
            <v>2780</v>
          </cell>
          <cell r="EN38">
            <v>2690</v>
          </cell>
          <cell r="EO38">
            <v>2620</v>
          </cell>
          <cell r="EP38">
            <v>2710</v>
          </cell>
          <cell r="EQ38">
            <v>2750</v>
          </cell>
          <cell r="ER38">
            <v>2930</v>
          </cell>
          <cell r="ES38">
            <v>2950</v>
          </cell>
          <cell r="ET38">
            <v>2940</v>
          </cell>
          <cell r="EU38">
            <v>3110</v>
          </cell>
          <cell r="EV38">
            <v>3140</v>
          </cell>
          <cell r="EW38">
            <v>3110</v>
          </cell>
          <cell r="EX38">
            <v>3200</v>
          </cell>
          <cell r="EY38">
            <v>3240</v>
          </cell>
          <cell r="EZ38">
            <v>3360</v>
          </cell>
          <cell r="FA38">
            <v>3370</v>
          </cell>
          <cell r="FB38">
            <v>3410</v>
          </cell>
          <cell r="FC38">
            <v>3400</v>
          </cell>
          <cell r="FD38">
            <v>3340</v>
          </cell>
          <cell r="FE38">
            <v>3460</v>
          </cell>
          <cell r="FF38">
            <v>3480</v>
          </cell>
          <cell r="FG38">
            <v>3530</v>
          </cell>
          <cell r="FH38">
            <v>3590</v>
          </cell>
          <cell r="FI38">
            <v>3590</v>
          </cell>
          <cell r="FJ38">
            <v>3680</v>
          </cell>
          <cell r="FK38">
            <v>3710</v>
          </cell>
          <cell r="FL38">
            <v>3800</v>
          </cell>
          <cell r="FM38">
            <v>3820</v>
          </cell>
          <cell r="FN38">
            <v>3940</v>
          </cell>
          <cell r="FO38">
            <v>4080</v>
          </cell>
          <cell r="FP38">
            <v>4240</v>
          </cell>
          <cell r="FQ38">
            <v>4390</v>
          </cell>
          <cell r="FR38">
            <v>4630</v>
          </cell>
          <cell r="FS38">
            <v>4850</v>
          </cell>
          <cell r="FT38">
            <v>5050</v>
          </cell>
          <cell r="FU38">
            <v>5090</v>
          </cell>
          <cell r="FV38">
            <v>5260</v>
          </cell>
          <cell r="FW38">
            <v>5420</v>
          </cell>
          <cell r="FX38">
            <v>5810</v>
          </cell>
          <cell r="FY38">
            <v>6050</v>
          </cell>
          <cell r="FZ38">
            <v>6220</v>
          </cell>
          <cell r="GA38">
            <v>6280</v>
          </cell>
          <cell r="GB38">
            <v>6250</v>
          </cell>
          <cell r="GC38">
            <v>6260</v>
          </cell>
          <cell r="GD38">
            <v>6350</v>
          </cell>
          <cell r="GE38">
            <v>6440</v>
          </cell>
          <cell r="GF38">
            <v>6700</v>
          </cell>
          <cell r="GG38">
            <v>6970</v>
          </cell>
          <cell r="GH38">
            <v>7170</v>
          </cell>
          <cell r="GI38">
            <v>7310</v>
          </cell>
          <cell r="GJ38">
            <v>7530</v>
          </cell>
          <cell r="GK38">
            <v>7560</v>
          </cell>
          <cell r="GL38">
            <v>7800</v>
          </cell>
          <cell r="GM38">
            <v>7840</v>
          </cell>
          <cell r="GN38">
            <v>8160</v>
          </cell>
          <cell r="GO38">
            <v>8440</v>
          </cell>
          <cell r="GP38">
            <v>8480</v>
          </cell>
          <cell r="GQ38">
            <v>8630</v>
          </cell>
          <cell r="GR38">
            <v>8550</v>
          </cell>
          <cell r="GS38">
            <v>8070</v>
          </cell>
          <cell r="GT38">
            <v>8310</v>
          </cell>
          <cell r="GU38">
            <v>8330</v>
          </cell>
          <cell r="GV38">
            <v>8420</v>
          </cell>
          <cell r="GW38">
            <v>8630</v>
          </cell>
          <cell r="GX38">
            <v>8960</v>
          </cell>
          <cell r="GY38">
            <v>9260</v>
          </cell>
          <cell r="GZ38">
            <v>9760</v>
          </cell>
          <cell r="HA38">
            <v>10300</v>
          </cell>
          <cell r="HB38">
            <v>10500</v>
          </cell>
          <cell r="HC38">
            <v>10600</v>
          </cell>
          <cell r="HD38">
            <v>10900</v>
          </cell>
          <cell r="HE38">
            <v>11500</v>
          </cell>
          <cell r="HF38">
            <v>11800</v>
          </cell>
          <cell r="HG38">
            <v>12300</v>
          </cell>
          <cell r="HH38">
            <v>12700</v>
          </cell>
          <cell r="HI38">
            <v>13000</v>
          </cell>
          <cell r="HJ38">
            <v>13100</v>
          </cell>
          <cell r="HK38">
            <v>13400</v>
          </cell>
          <cell r="HL38">
            <v>13700</v>
          </cell>
          <cell r="HM38">
            <v>14000</v>
          </cell>
          <cell r="HN38">
            <v>14300</v>
          </cell>
          <cell r="HO38">
            <v>14600</v>
          </cell>
          <cell r="HP38">
            <v>14900</v>
          </cell>
          <cell r="HQ38">
            <v>15200</v>
          </cell>
          <cell r="HR38">
            <v>15500</v>
          </cell>
          <cell r="HS38">
            <v>15900</v>
          </cell>
          <cell r="HT38">
            <v>16200</v>
          </cell>
          <cell r="HU38">
            <v>16600</v>
          </cell>
          <cell r="HV38">
            <v>16900</v>
          </cell>
          <cell r="HW38">
            <v>17300</v>
          </cell>
          <cell r="HX38">
            <v>17700</v>
          </cell>
          <cell r="HY38">
            <v>18100</v>
          </cell>
          <cell r="HZ38">
            <v>18500</v>
          </cell>
          <cell r="IA38">
            <v>18900</v>
          </cell>
          <cell r="IB38">
            <v>19300</v>
          </cell>
          <cell r="IC38">
            <v>19700</v>
          </cell>
          <cell r="ID38">
            <v>20200</v>
          </cell>
          <cell r="IE38">
            <v>20600</v>
          </cell>
          <cell r="IF38">
            <v>21100</v>
          </cell>
          <cell r="IG38">
            <v>21500</v>
          </cell>
          <cell r="IH38">
            <v>22000</v>
          </cell>
        </row>
        <row r="39">
          <cell r="A39" t="str">
            <v>Comoros</v>
          </cell>
          <cell r="B39">
            <v>696</v>
          </cell>
          <cell r="C39">
            <v>697</v>
          </cell>
          <cell r="D39">
            <v>697</v>
          </cell>
          <cell r="E39">
            <v>698</v>
          </cell>
          <cell r="F39">
            <v>699</v>
          </cell>
          <cell r="G39">
            <v>700</v>
          </cell>
          <cell r="H39">
            <v>700</v>
          </cell>
          <cell r="I39">
            <v>701</v>
          </cell>
          <cell r="J39">
            <v>702</v>
          </cell>
          <cell r="K39">
            <v>702</v>
          </cell>
          <cell r="L39">
            <v>703</v>
          </cell>
          <cell r="M39">
            <v>704</v>
          </cell>
          <cell r="N39">
            <v>705</v>
          </cell>
          <cell r="O39">
            <v>705</v>
          </cell>
          <cell r="P39">
            <v>706</v>
          </cell>
          <cell r="Q39">
            <v>707</v>
          </cell>
          <cell r="R39">
            <v>707</v>
          </cell>
          <cell r="S39">
            <v>708</v>
          </cell>
          <cell r="T39">
            <v>709</v>
          </cell>
          <cell r="U39">
            <v>710</v>
          </cell>
          <cell r="V39">
            <v>710</v>
          </cell>
          <cell r="W39">
            <v>711</v>
          </cell>
          <cell r="X39">
            <v>712</v>
          </cell>
          <cell r="Y39">
            <v>712</v>
          </cell>
          <cell r="Z39">
            <v>713</v>
          </cell>
          <cell r="AA39">
            <v>714</v>
          </cell>
          <cell r="AB39">
            <v>715</v>
          </cell>
          <cell r="AC39">
            <v>715</v>
          </cell>
          <cell r="AD39">
            <v>716</v>
          </cell>
          <cell r="AE39">
            <v>717</v>
          </cell>
          <cell r="AF39">
            <v>718</v>
          </cell>
          <cell r="AG39">
            <v>718</v>
          </cell>
          <cell r="AH39">
            <v>719</v>
          </cell>
          <cell r="AI39">
            <v>720</v>
          </cell>
          <cell r="AJ39">
            <v>720</v>
          </cell>
          <cell r="AK39">
            <v>721</v>
          </cell>
          <cell r="AL39">
            <v>722</v>
          </cell>
          <cell r="AM39">
            <v>723</v>
          </cell>
          <cell r="AN39">
            <v>723</v>
          </cell>
          <cell r="AO39">
            <v>724</v>
          </cell>
          <cell r="AP39">
            <v>725</v>
          </cell>
          <cell r="AQ39">
            <v>726</v>
          </cell>
          <cell r="AR39">
            <v>726</v>
          </cell>
          <cell r="AS39">
            <v>727</v>
          </cell>
          <cell r="AT39">
            <v>728</v>
          </cell>
          <cell r="AU39">
            <v>729</v>
          </cell>
          <cell r="AV39">
            <v>729</v>
          </cell>
          <cell r="AW39">
            <v>730</v>
          </cell>
          <cell r="AX39">
            <v>731</v>
          </cell>
          <cell r="AY39">
            <v>732</v>
          </cell>
          <cell r="AZ39">
            <v>732</v>
          </cell>
          <cell r="BA39">
            <v>733</v>
          </cell>
          <cell r="BB39">
            <v>734</v>
          </cell>
          <cell r="BC39">
            <v>735</v>
          </cell>
          <cell r="BD39">
            <v>735</v>
          </cell>
          <cell r="BE39">
            <v>736</v>
          </cell>
          <cell r="BF39">
            <v>737</v>
          </cell>
          <cell r="BG39">
            <v>738</v>
          </cell>
          <cell r="BH39">
            <v>738</v>
          </cell>
          <cell r="BI39">
            <v>739</v>
          </cell>
          <cell r="BJ39">
            <v>740</v>
          </cell>
          <cell r="BK39">
            <v>741</v>
          </cell>
          <cell r="BL39">
            <v>741</v>
          </cell>
          <cell r="BM39">
            <v>742</v>
          </cell>
          <cell r="BN39">
            <v>743</v>
          </cell>
          <cell r="BO39">
            <v>744</v>
          </cell>
          <cell r="BP39">
            <v>744</v>
          </cell>
          <cell r="BQ39">
            <v>745</v>
          </cell>
          <cell r="BR39">
            <v>746</v>
          </cell>
          <cell r="BS39">
            <v>747</v>
          </cell>
          <cell r="BT39">
            <v>747</v>
          </cell>
          <cell r="BU39">
            <v>748</v>
          </cell>
          <cell r="BV39">
            <v>749</v>
          </cell>
          <cell r="BW39">
            <v>750</v>
          </cell>
          <cell r="BX39">
            <v>750</v>
          </cell>
          <cell r="BY39">
            <v>751</v>
          </cell>
          <cell r="BZ39">
            <v>752</v>
          </cell>
          <cell r="CA39">
            <v>753</v>
          </cell>
          <cell r="CB39">
            <v>753</v>
          </cell>
          <cell r="CC39">
            <v>754</v>
          </cell>
          <cell r="CD39">
            <v>755</v>
          </cell>
          <cell r="CE39">
            <v>756</v>
          </cell>
          <cell r="CF39">
            <v>756</v>
          </cell>
          <cell r="CG39">
            <v>757</v>
          </cell>
          <cell r="CH39">
            <v>758</v>
          </cell>
          <cell r="CI39">
            <v>759</v>
          </cell>
          <cell r="CJ39">
            <v>760</v>
          </cell>
          <cell r="CK39">
            <v>760</v>
          </cell>
          <cell r="CL39">
            <v>761</v>
          </cell>
          <cell r="CM39">
            <v>762</v>
          </cell>
          <cell r="CN39">
            <v>763</v>
          </cell>
          <cell r="CO39">
            <v>763</v>
          </cell>
          <cell r="CP39">
            <v>764</v>
          </cell>
          <cell r="CQ39">
            <v>765</v>
          </cell>
          <cell r="CR39">
            <v>766</v>
          </cell>
          <cell r="CS39">
            <v>767</v>
          </cell>
          <cell r="CT39">
            <v>767</v>
          </cell>
          <cell r="CU39">
            <v>768</v>
          </cell>
          <cell r="CV39">
            <v>769</v>
          </cell>
          <cell r="CW39">
            <v>770</v>
          </cell>
          <cell r="CX39">
            <v>770</v>
          </cell>
          <cell r="CY39">
            <v>771</v>
          </cell>
          <cell r="CZ39">
            <v>772</v>
          </cell>
          <cell r="DA39">
            <v>773</v>
          </cell>
          <cell r="DB39">
            <v>774</v>
          </cell>
          <cell r="DC39">
            <v>774</v>
          </cell>
          <cell r="DD39">
            <v>775</v>
          </cell>
          <cell r="DE39">
            <v>776</v>
          </cell>
          <cell r="DF39">
            <v>777</v>
          </cell>
          <cell r="DG39">
            <v>778</v>
          </cell>
          <cell r="DH39">
            <v>778</v>
          </cell>
          <cell r="DI39">
            <v>779</v>
          </cell>
          <cell r="DJ39">
            <v>780</v>
          </cell>
          <cell r="DK39">
            <v>781</v>
          </cell>
          <cell r="DL39">
            <v>781</v>
          </cell>
          <cell r="DM39">
            <v>782</v>
          </cell>
          <cell r="DN39">
            <v>783</v>
          </cell>
          <cell r="DO39">
            <v>784</v>
          </cell>
          <cell r="DP39">
            <v>785</v>
          </cell>
          <cell r="DQ39">
            <v>785</v>
          </cell>
          <cell r="DR39">
            <v>786</v>
          </cell>
          <cell r="DS39">
            <v>787</v>
          </cell>
          <cell r="DT39">
            <v>788</v>
          </cell>
          <cell r="DU39">
            <v>789</v>
          </cell>
          <cell r="DV39">
            <v>789</v>
          </cell>
          <cell r="DW39">
            <v>790</v>
          </cell>
          <cell r="DX39">
            <v>791</v>
          </cell>
          <cell r="DY39">
            <v>792</v>
          </cell>
          <cell r="DZ39">
            <v>792</v>
          </cell>
          <cell r="EA39">
            <v>793</v>
          </cell>
          <cell r="EB39">
            <v>794</v>
          </cell>
          <cell r="EC39">
            <v>795</v>
          </cell>
          <cell r="ED39">
            <v>795</v>
          </cell>
          <cell r="EE39">
            <v>796</v>
          </cell>
          <cell r="EF39">
            <v>797</v>
          </cell>
          <cell r="EG39">
            <v>798</v>
          </cell>
          <cell r="EH39">
            <v>798</v>
          </cell>
          <cell r="EI39">
            <v>799</v>
          </cell>
          <cell r="EJ39">
            <v>800</v>
          </cell>
          <cell r="EK39">
            <v>801</v>
          </cell>
          <cell r="EL39">
            <v>801</v>
          </cell>
          <cell r="EM39">
            <v>802</v>
          </cell>
          <cell r="EN39">
            <v>803</v>
          </cell>
          <cell r="EO39">
            <v>804</v>
          </cell>
          <cell r="EP39">
            <v>804</v>
          </cell>
          <cell r="EQ39">
            <v>805</v>
          </cell>
          <cell r="ER39">
            <v>806</v>
          </cell>
          <cell r="ES39">
            <v>806</v>
          </cell>
          <cell r="ET39">
            <v>807</v>
          </cell>
          <cell r="EU39">
            <v>808</v>
          </cell>
          <cell r="EV39">
            <v>808</v>
          </cell>
          <cell r="EW39">
            <v>838</v>
          </cell>
          <cell r="EX39">
            <v>848</v>
          </cell>
          <cell r="EY39">
            <v>863</v>
          </cell>
          <cell r="EZ39">
            <v>893</v>
          </cell>
          <cell r="FA39">
            <v>902</v>
          </cell>
          <cell r="FB39">
            <v>917</v>
          </cell>
          <cell r="FC39">
            <v>931</v>
          </cell>
          <cell r="FD39">
            <v>936</v>
          </cell>
          <cell r="FE39">
            <v>968</v>
          </cell>
          <cell r="FF39">
            <v>1030</v>
          </cell>
          <cell r="FG39">
            <v>1010</v>
          </cell>
          <cell r="FH39">
            <v>1080</v>
          </cell>
          <cell r="FI39">
            <v>1280</v>
          </cell>
          <cell r="FJ39">
            <v>1350</v>
          </cell>
          <cell r="FK39">
            <v>1310</v>
          </cell>
          <cell r="FL39">
            <v>1420</v>
          </cell>
          <cell r="FM39">
            <v>1530</v>
          </cell>
          <cell r="FN39">
            <v>1500</v>
          </cell>
          <cell r="FO39">
            <v>1430</v>
          </cell>
          <cell r="FP39">
            <v>1430</v>
          </cell>
          <cell r="FQ39">
            <v>1460</v>
          </cell>
          <cell r="FR39">
            <v>1460</v>
          </cell>
          <cell r="FS39">
            <v>1530</v>
          </cell>
          <cell r="FT39">
            <v>1530</v>
          </cell>
          <cell r="FU39">
            <v>1580</v>
          </cell>
          <cell r="FV39">
            <v>1530</v>
          </cell>
          <cell r="FW39">
            <v>1530</v>
          </cell>
          <cell r="FX39">
            <v>1510</v>
          </cell>
          <cell r="FY39">
            <v>1590</v>
          </cell>
          <cell r="FZ39">
            <v>1640</v>
          </cell>
          <cell r="GA39">
            <v>1640</v>
          </cell>
          <cell r="GB39">
            <v>1690</v>
          </cell>
          <cell r="GC39">
            <v>1720</v>
          </cell>
          <cell r="GD39">
            <v>1730</v>
          </cell>
          <cell r="GE39">
            <v>1720</v>
          </cell>
          <cell r="GF39">
            <v>1710</v>
          </cell>
          <cell r="GG39">
            <v>1690</v>
          </cell>
          <cell r="GH39">
            <v>1690</v>
          </cell>
          <cell r="GI39">
            <v>1630</v>
          </cell>
          <cell r="GJ39">
            <v>1600</v>
          </cell>
          <cell r="GK39">
            <v>1470</v>
          </cell>
          <cell r="GL39">
            <v>1550</v>
          </cell>
          <cell r="GM39">
            <v>1550</v>
          </cell>
          <cell r="GN39">
            <v>1430</v>
          </cell>
          <cell r="GO39">
            <v>1440</v>
          </cell>
          <cell r="GP39">
            <v>1380</v>
          </cell>
          <cell r="GQ39">
            <v>1400</v>
          </cell>
          <cell r="GR39">
            <v>1380</v>
          </cell>
          <cell r="GS39">
            <v>1370</v>
          </cell>
          <cell r="GT39">
            <v>1480</v>
          </cell>
          <cell r="GU39">
            <v>1480</v>
          </cell>
          <cell r="GV39">
            <v>1480</v>
          </cell>
          <cell r="GW39">
            <v>1470</v>
          </cell>
          <cell r="GX39">
            <v>1470</v>
          </cell>
          <cell r="GY39">
            <v>1470</v>
          </cell>
          <cell r="GZ39">
            <v>1480</v>
          </cell>
          <cell r="HA39">
            <v>1450</v>
          </cell>
          <cell r="HB39">
            <v>1420</v>
          </cell>
          <cell r="HC39">
            <v>1420</v>
          </cell>
          <cell r="HD39">
            <v>1410</v>
          </cell>
          <cell r="HE39">
            <v>1420</v>
          </cell>
          <cell r="HF39">
            <v>1420</v>
          </cell>
          <cell r="HG39">
            <v>1440</v>
          </cell>
          <cell r="HH39">
            <v>1430</v>
          </cell>
          <cell r="HI39">
            <v>1410</v>
          </cell>
          <cell r="HJ39">
            <v>1410</v>
          </cell>
          <cell r="HK39">
            <v>1430</v>
          </cell>
          <cell r="HL39">
            <v>1440</v>
          </cell>
          <cell r="HM39">
            <v>1450</v>
          </cell>
          <cell r="HN39">
            <v>1470</v>
          </cell>
          <cell r="HO39">
            <v>1480</v>
          </cell>
          <cell r="HP39">
            <v>1490</v>
          </cell>
          <cell r="HQ39">
            <v>1510</v>
          </cell>
          <cell r="HR39">
            <v>1530</v>
          </cell>
          <cell r="HS39">
            <v>1560</v>
          </cell>
          <cell r="HT39">
            <v>1590</v>
          </cell>
          <cell r="HU39">
            <v>1620</v>
          </cell>
          <cell r="HV39">
            <v>1660</v>
          </cell>
          <cell r="HW39">
            <v>1690</v>
          </cell>
          <cell r="HX39">
            <v>1730</v>
          </cell>
          <cell r="HY39">
            <v>1770</v>
          </cell>
          <cell r="HZ39">
            <v>1810</v>
          </cell>
          <cell r="IA39">
            <v>1850</v>
          </cell>
          <cell r="IB39">
            <v>1890</v>
          </cell>
          <cell r="IC39">
            <v>1930</v>
          </cell>
          <cell r="ID39">
            <v>1970</v>
          </cell>
          <cell r="IE39">
            <v>2020</v>
          </cell>
          <cell r="IF39">
            <v>2060</v>
          </cell>
          <cell r="IG39">
            <v>2110</v>
          </cell>
          <cell r="IH39">
            <v>2150</v>
          </cell>
        </row>
        <row r="40">
          <cell r="A40" t="str">
            <v>Congo, Dem. Rep.</v>
          </cell>
          <cell r="B40">
            <v>485</v>
          </cell>
          <cell r="C40">
            <v>487</v>
          </cell>
          <cell r="D40">
            <v>489</v>
          </cell>
          <cell r="E40">
            <v>491</v>
          </cell>
          <cell r="F40">
            <v>493</v>
          </cell>
          <cell r="G40">
            <v>495</v>
          </cell>
          <cell r="H40">
            <v>497</v>
          </cell>
          <cell r="I40">
            <v>499</v>
          </cell>
          <cell r="J40">
            <v>501</v>
          </cell>
          <cell r="K40">
            <v>503</v>
          </cell>
          <cell r="L40">
            <v>505</v>
          </cell>
          <cell r="M40">
            <v>507</v>
          </cell>
          <cell r="N40">
            <v>509</v>
          </cell>
          <cell r="O40">
            <v>511</v>
          </cell>
          <cell r="P40">
            <v>513</v>
          </cell>
          <cell r="Q40">
            <v>515</v>
          </cell>
          <cell r="R40">
            <v>518</v>
          </cell>
          <cell r="S40">
            <v>520</v>
          </cell>
          <cell r="T40">
            <v>522</v>
          </cell>
          <cell r="U40">
            <v>524</v>
          </cell>
          <cell r="V40">
            <v>526</v>
          </cell>
          <cell r="W40">
            <v>528</v>
          </cell>
          <cell r="X40">
            <v>531</v>
          </cell>
          <cell r="Y40">
            <v>533</v>
          </cell>
          <cell r="Z40">
            <v>535</v>
          </cell>
          <cell r="AA40">
            <v>537</v>
          </cell>
          <cell r="AB40">
            <v>539</v>
          </cell>
          <cell r="AC40">
            <v>542</v>
          </cell>
          <cell r="AD40">
            <v>544</v>
          </cell>
          <cell r="AE40">
            <v>546</v>
          </cell>
          <cell r="AF40">
            <v>548</v>
          </cell>
          <cell r="AG40">
            <v>551</v>
          </cell>
          <cell r="AH40">
            <v>553</v>
          </cell>
          <cell r="AI40">
            <v>555</v>
          </cell>
          <cell r="AJ40">
            <v>558</v>
          </cell>
          <cell r="AK40">
            <v>560</v>
          </cell>
          <cell r="AL40">
            <v>562</v>
          </cell>
          <cell r="AM40">
            <v>565</v>
          </cell>
          <cell r="AN40">
            <v>567</v>
          </cell>
          <cell r="AO40">
            <v>569</v>
          </cell>
          <cell r="AP40">
            <v>572</v>
          </cell>
          <cell r="AQ40">
            <v>574</v>
          </cell>
          <cell r="AR40">
            <v>576</v>
          </cell>
          <cell r="AS40">
            <v>579</v>
          </cell>
          <cell r="AT40">
            <v>581</v>
          </cell>
          <cell r="AU40">
            <v>584</v>
          </cell>
          <cell r="AV40">
            <v>586</v>
          </cell>
          <cell r="AW40">
            <v>588</v>
          </cell>
          <cell r="AX40">
            <v>591</v>
          </cell>
          <cell r="AY40">
            <v>593</v>
          </cell>
          <cell r="AZ40">
            <v>596</v>
          </cell>
          <cell r="BA40">
            <v>598</v>
          </cell>
          <cell r="BB40">
            <v>601</v>
          </cell>
          <cell r="BC40">
            <v>603</v>
          </cell>
          <cell r="BD40">
            <v>606</v>
          </cell>
          <cell r="BE40">
            <v>608</v>
          </cell>
          <cell r="BF40">
            <v>611</v>
          </cell>
          <cell r="BG40">
            <v>613</v>
          </cell>
          <cell r="BH40">
            <v>616</v>
          </cell>
          <cell r="BI40">
            <v>618</v>
          </cell>
          <cell r="BJ40">
            <v>621</v>
          </cell>
          <cell r="BK40">
            <v>623</v>
          </cell>
          <cell r="BL40">
            <v>626</v>
          </cell>
          <cell r="BM40">
            <v>629</v>
          </cell>
          <cell r="BN40">
            <v>631</v>
          </cell>
          <cell r="BO40">
            <v>634</v>
          </cell>
          <cell r="BP40">
            <v>636</v>
          </cell>
          <cell r="BQ40">
            <v>639</v>
          </cell>
          <cell r="BR40">
            <v>642</v>
          </cell>
          <cell r="BS40">
            <v>644</v>
          </cell>
          <cell r="BT40">
            <v>647</v>
          </cell>
          <cell r="BU40">
            <v>650</v>
          </cell>
          <cell r="BV40">
            <v>652</v>
          </cell>
          <cell r="BW40">
            <v>655</v>
          </cell>
          <cell r="BX40">
            <v>658</v>
          </cell>
          <cell r="BY40">
            <v>661</v>
          </cell>
          <cell r="BZ40">
            <v>663</v>
          </cell>
          <cell r="CA40">
            <v>666</v>
          </cell>
          <cell r="CB40">
            <v>669</v>
          </cell>
          <cell r="CC40">
            <v>672</v>
          </cell>
          <cell r="CD40">
            <v>674</v>
          </cell>
          <cell r="CE40">
            <v>677</v>
          </cell>
          <cell r="CF40">
            <v>680</v>
          </cell>
          <cell r="CG40">
            <v>683</v>
          </cell>
          <cell r="CH40">
            <v>686</v>
          </cell>
          <cell r="CI40">
            <v>688</v>
          </cell>
          <cell r="CJ40">
            <v>691</v>
          </cell>
          <cell r="CK40">
            <v>694</v>
          </cell>
          <cell r="CL40">
            <v>697</v>
          </cell>
          <cell r="CM40">
            <v>700</v>
          </cell>
          <cell r="CN40">
            <v>703</v>
          </cell>
          <cell r="CO40">
            <v>706</v>
          </cell>
          <cell r="CP40">
            <v>709</v>
          </cell>
          <cell r="CQ40">
            <v>712</v>
          </cell>
          <cell r="CR40">
            <v>715</v>
          </cell>
          <cell r="CS40">
            <v>717</v>
          </cell>
          <cell r="CT40">
            <v>720</v>
          </cell>
          <cell r="CU40">
            <v>723</v>
          </cell>
          <cell r="CV40">
            <v>726</v>
          </cell>
          <cell r="CW40">
            <v>729</v>
          </cell>
          <cell r="CX40">
            <v>732</v>
          </cell>
          <cell r="CY40">
            <v>735</v>
          </cell>
          <cell r="CZ40">
            <v>739</v>
          </cell>
          <cell r="DA40">
            <v>742</v>
          </cell>
          <cell r="DB40">
            <v>745</v>
          </cell>
          <cell r="DC40">
            <v>748</v>
          </cell>
          <cell r="DD40">
            <v>751</v>
          </cell>
          <cell r="DE40">
            <v>754</v>
          </cell>
          <cell r="DF40">
            <v>757</v>
          </cell>
          <cell r="DG40">
            <v>760</v>
          </cell>
          <cell r="DH40">
            <v>763</v>
          </cell>
          <cell r="DI40">
            <v>766</v>
          </cell>
          <cell r="DJ40">
            <v>770</v>
          </cell>
          <cell r="DK40">
            <v>773</v>
          </cell>
          <cell r="DL40">
            <v>788</v>
          </cell>
          <cell r="DM40">
            <v>803</v>
          </cell>
          <cell r="DN40">
            <v>819</v>
          </cell>
          <cell r="DO40">
            <v>835</v>
          </cell>
          <cell r="DP40">
            <v>852</v>
          </cell>
          <cell r="DQ40">
            <v>868</v>
          </cell>
          <cell r="DR40">
            <v>885</v>
          </cell>
          <cell r="DS40">
            <v>902</v>
          </cell>
          <cell r="DT40">
            <v>920</v>
          </cell>
          <cell r="DU40">
            <v>937</v>
          </cell>
          <cell r="DV40">
            <v>956</v>
          </cell>
          <cell r="DW40">
            <v>974</v>
          </cell>
          <cell r="DX40">
            <v>993</v>
          </cell>
          <cell r="DY40">
            <v>1010</v>
          </cell>
          <cell r="DZ40">
            <v>1030</v>
          </cell>
          <cell r="EA40">
            <v>1050</v>
          </cell>
          <cell r="EB40">
            <v>1070</v>
          </cell>
          <cell r="EC40">
            <v>1090</v>
          </cell>
          <cell r="ED40">
            <v>1110</v>
          </cell>
          <cell r="EE40">
            <v>1140</v>
          </cell>
          <cell r="EF40">
            <v>1160</v>
          </cell>
          <cell r="EG40">
            <v>1180</v>
          </cell>
          <cell r="EH40">
            <v>1200</v>
          </cell>
          <cell r="EI40">
            <v>1220</v>
          </cell>
          <cell r="EJ40">
            <v>1250</v>
          </cell>
          <cell r="EK40">
            <v>1270</v>
          </cell>
          <cell r="EL40">
            <v>1300</v>
          </cell>
          <cell r="EM40">
            <v>1320</v>
          </cell>
          <cell r="EN40">
            <v>1350</v>
          </cell>
          <cell r="EO40">
            <v>1370</v>
          </cell>
          <cell r="EP40">
            <v>1400</v>
          </cell>
          <cell r="EQ40">
            <v>1430</v>
          </cell>
          <cell r="ER40">
            <v>1450</v>
          </cell>
          <cell r="ES40">
            <v>1480</v>
          </cell>
          <cell r="ET40">
            <v>1510</v>
          </cell>
          <cell r="EU40">
            <v>1540</v>
          </cell>
          <cell r="EV40">
            <v>1570</v>
          </cell>
          <cell r="EW40">
            <v>1760</v>
          </cell>
          <cell r="EX40">
            <v>1850</v>
          </cell>
          <cell r="EY40">
            <v>2000</v>
          </cell>
          <cell r="EZ40">
            <v>2050</v>
          </cell>
          <cell r="FA40">
            <v>2140</v>
          </cell>
          <cell r="FB40">
            <v>2210</v>
          </cell>
          <cell r="FC40">
            <v>2190</v>
          </cell>
          <cell r="FD40">
            <v>2100</v>
          </cell>
          <cell r="FE40">
            <v>2090</v>
          </cell>
          <cell r="FF40">
            <v>2240</v>
          </cell>
          <cell r="FG40">
            <v>1960</v>
          </cell>
          <cell r="FH40">
            <v>2170</v>
          </cell>
          <cell r="FI40">
            <v>2160</v>
          </cell>
          <cell r="FJ40">
            <v>2120</v>
          </cell>
          <cell r="FK40">
            <v>2030</v>
          </cell>
          <cell r="FL40">
            <v>2100</v>
          </cell>
          <cell r="FM40">
            <v>2010</v>
          </cell>
          <cell r="FN40">
            <v>2070</v>
          </cell>
          <cell r="FO40">
            <v>2170</v>
          </cell>
          <cell r="FP40">
            <v>2110</v>
          </cell>
          <cell r="FQ40">
            <v>2210</v>
          </cell>
          <cell r="FR40">
            <v>2160</v>
          </cell>
          <cell r="FS40">
            <v>2270</v>
          </cell>
          <cell r="FT40">
            <v>2340</v>
          </cell>
          <cell r="FU40">
            <v>2050</v>
          </cell>
          <cell r="FV40">
            <v>1850</v>
          </cell>
          <cell r="FW40">
            <v>1790</v>
          </cell>
          <cell r="FX40">
            <v>1640</v>
          </cell>
          <cell r="FY40">
            <v>1590</v>
          </cell>
          <cell r="FZ40">
            <v>1580</v>
          </cell>
          <cell r="GA40">
            <v>1580</v>
          </cell>
          <cell r="GB40">
            <v>1530</v>
          </cell>
          <cell r="GC40">
            <v>1510</v>
          </cell>
          <cell r="GD40">
            <v>1550</v>
          </cell>
          <cell r="GE40">
            <v>1510</v>
          </cell>
          <cell r="GF40">
            <v>1540</v>
          </cell>
          <cell r="GG40">
            <v>1530</v>
          </cell>
          <cell r="GH40">
            <v>1490</v>
          </cell>
          <cell r="GI40">
            <v>1420</v>
          </cell>
          <cell r="GJ40">
            <v>1280</v>
          </cell>
          <cell r="GK40">
            <v>1130</v>
          </cell>
          <cell r="GL40">
            <v>973</v>
          </cell>
          <cell r="GM40">
            <v>809</v>
          </cell>
          <cell r="GN40">
            <v>750</v>
          </cell>
          <cell r="GO40">
            <v>731</v>
          </cell>
          <cell r="GP40">
            <v>704</v>
          </cell>
          <cell r="GQ40">
            <v>648</v>
          </cell>
          <cell r="GR40">
            <v>623</v>
          </cell>
          <cell r="GS40">
            <v>583</v>
          </cell>
          <cell r="GT40">
            <v>529</v>
          </cell>
          <cell r="GU40">
            <v>504</v>
          </cell>
          <cell r="GV40">
            <v>504</v>
          </cell>
          <cell r="GW40">
            <v>516</v>
          </cell>
          <cell r="GX40">
            <v>534</v>
          </cell>
          <cell r="GY40">
            <v>549</v>
          </cell>
          <cell r="GZ40">
            <v>559</v>
          </cell>
          <cell r="HA40">
            <v>575</v>
          </cell>
          <cell r="HB40">
            <v>591</v>
          </cell>
          <cell r="HC40">
            <v>588</v>
          </cell>
          <cell r="HD40">
            <v>609</v>
          </cell>
          <cell r="HE40">
            <v>630</v>
          </cell>
          <cell r="HF40">
            <v>653</v>
          </cell>
          <cell r="HG40">
            <v>685</v>
          </cell>
          <cell r="HH40">
            <v>726</v>
          </cell>
          <cell r="HI40">
            <v>750</v>
          </cell>
          <cell r="HJ40">
            <v>742</v>
          </cell>
          <cell r="HK40">
            <v>745</v>
          </cell>
          <cell r="HL40">
            <v>751</v>
          </cell>
          <cell r="HM40">
            <v>759</v>
          </cell>
          <cell r="HN40">
            <v>763</v>
          </cell>
          <cell r="HO40">
            <v>768</v>
          </cell>
          <cell r="HP40">
            <v>774</v>
          </cell>
          <cell r="HQ40">
            <v>782</v>
          </cell>
          <cell r="HR40">
            <v>792</v>
          </cell>
          <cell r="HS40">
            <v>805</v>
          </cell>
          <cell r="HT40">
            <v>820</v>
          </cell>
          <cell r="HU40">
            <v>836</v>
          </cell>
          <cell r="HV40">
            <v>854</v>
          </cell>
          <cell r="HW40">
            <v>872</v>
          </cell>
          <cell r="HX40">
            <v>891</v>
          </cell>
          <cell r="HY40">
            <v>911</v>
          </cell>
          <cell r="HZ40">
            <v>931</v>
          </cell>
          <cell r="IA40">
            <v>952</v>
          </cell>
          <cell r="IB40">
            <v>973</v>
          </cell>
          <cell r="IC40">
            <v>995</v>
          </cell>
          <cell r="ID40">
            <v>1020</v>
          </cell>
          <cell r="IE40">
            <v>1040</v>
          </cell>
          <cell r="IF40">
            <v>1060</v>
          </cell>
          <cell r="IG40">
            <v>1090</v>
          </cell>
          <cell r="IH40">
            <v>1110</v>
          </cell>
        </row>
        <row r="41">
          <cell r="A41" t="str">
            <v>Congo, Rep.</v>
          </cell>
          <cell r="B41">
            <v>575</v>
          </cell>
          <cell r="C41">
            <v>576</v>
          </cell>
          <cell r="D41">
            <v>578</v>
          </cell>
          <cell r="E41">
            <v>580</v>
          </cell>
          <cell r="F41">
            <v>581</v>
          </cell>
          <cell r="G41">
            <v>583</v>
          </cell>
          <cell r="H41">
            <v>585</v>
          </cell>
          <cell r="I41">
            <v>586</v>
          </cell>
          <cell r="J41">
            <v>588</v>
          </cell>
          <cell r="K41">
            <v>590</v>
          </cell>
          <cell r="L41">
            <v>591</v>
          </cell>
          <cell r="M41">
            <v>593</v>
          </cell>
          <cell r="N41">
            <v>595</v>
          </cell>
          <cell r="O41">
            <v>596</v>
          </cell>
          <cell r="P41">
            <v>598</v>
          </cell>
          <cell r="Q41">
            <v>600</v>
          </cell>
          <cell r="R41">
            <v>601</v>
          </cell>
          <cell r="S41">
            <v>603</v>
          </cell>
          <cell r="T41">
            <v>605</v>
          </cell>
          <cell r="U41">
            <v>606</v>
          </cell>
          <cell r="V41">
            <v>608</v>
          </cell>
          <cell r="W41">
            <v>610</v>
          </cell>
          <cell r="X41">
            <v>612</v>
          </cell>
          <cell r="Y41">
            <v>613</v>
          </cell>
          <cell r="Z41">
            <v>615</v>
          </cell>
          <cell r="AA41">
            <v>617</v>
          </cell>
          <cell r="AB41">
            <v>619</v>
          </cell>
          <cell r="AC41">
            <v>620</v>
          </cell>
          <cell r="AD41">
            <v>622</v>
          </cell>
          <cell r="AE41">
            <v>624</v>
          </cell>
          <cell r="AF41">
            <v>626</v>
          </cell>
          <cell r="AG41">
            <v>627</v>
          </cell>
          <cell r="AH41">
            <v>629</v>
          </cell>
          <cell r="AI41">
            <v>631</v>
          </cell>
          <cell r="AJ41">
            <v>633</v>
          </cell>
          <cell r="AK41">
            <v>635</v>
          </cell>
          <cell r="AL41">
            <v>636</v>
          </cell>
          <cell r="AM41">
            <v>638</v>
          </cell>
          <cell r="AN41">
            <v>640</v>
          </cell>
          <cell r="AO41">
            <v>642</v>
          </cell>
          <cell r="AP41">
            <v>644</v>
          </cell>
          <cell r="AQ41">
            <v>645</v>
          </cell>
          <cell r="AR41">
            <v>647</v>
          </cell>
          <cell r="AS41">
            <v>649</v>
          </cell>
          <cell r="AT41">
            <v>651</v>
          </cell>
          <cell r="AU41">
            <v>653</v>
          </cell>
          <cell r="AV41">
            <v>655</v>
          </cell>
          <cell r="AW41">
            <v>656</v>
          </cell>
          <cell r="AX41">
            <v>658</v>
          </cell>
          <cell r="AY41">
            <v>660</v>
          </cell>
          <cell r="AZ41">
            <v>662</v>
          </cell>
          <cell r="BA41">
            <v>664</v>
          </cell>
          <cell r="BB41">
            <v>666</v>
          </cell>
          <cell r="BC41">
            <v>668</v>
          </cell>
          <cell r="BD41">
            <v>670</v>
          </cell>
          <cell r="BE41">
            <v>672</v>
          </cell>
          <cell r="BF41">
            <v>673</v>
          </cell>
          <cell r="BG41">
            <v>675</v>
          </cell>
          <cell r="BH41">
            <v>677</v>
          </cell>
          <cell r="BI41">
            <v>679</v>
          </cell>
          <cell r="BJ41">
            <v>681</v>
          </cell>
          <cell r="BK41">
            <v>683</v>
          </cell>
          <cell r="BL41">
            <v>685</v>
          </cell>
          <cell r="BM41">
            <v>687</v>
          </cell>
          <cell r="BN41">
            <v>689</v>
          </cell>
          <cell r="BO41">
            <v>691</v>
          </cell>
          <cell r="BP41">
            <v>693</v>
          </cell>
          <cell r="BQ41">
            <v>695</v>
          </cell>
          <cell r="BR41">
            <v>697</v>
          </cell>
          <cell r="BS41">
            <v>699</v>
          </cell>
          <cell r="BT41">
            <v>701</v>
          </cell>
          <cell r="BU41">
            <v>703</v>
          </cell>
          <cell r="BV41">
            <v>705</v>
          </cell>
          <cell r="BW41">
            <v>707</v>
          </cell>
          <cell r="BX41">
            <v>709</v>
          </cell>
          <cell r="BY41">
            <v>711</v>
          </cell>
          <cell r="BZ41">
            <v>713</v>
          </cell>
          <cell r="CA41">
            <v>715</v>
          </cell>
          <cell r="CB41">
            <v>717</v>
          </cell>
          <cell r="CC41">
            <v>719</v>
          </cell>
          <cell r="CD41">
            <v>721</v>
          </cell>
          <cell r="CE41">
            <v>723</v>
          </cell>
          <cell r="CF41">
            <v>725</v>
          </cell>
          <cell r="CG41">
            <v>727</v>
          </cell>
          <cell r="CH41">
            <v>729</v>
          </cell>
          <cell r="CI41">
            <v>731</v>
          </cell>
          <cell r="CJ41">
            <v>733</v>
          </cell>
          <cell r="CK41">
            <v>735</v>
          </cell>
          <cell r="CL41">
            <v>737</v>
          </cell>
          <cell r="CM41">
            <v>739</v>
          </cell>
          <cell r="CN41">
            <v>741</v>
          </cell>
          <cell r="CO41">
            <v>743</v>
          </cell>
          <cell r="CP41">
            <v>746</v>
          </cell>
          <cell r="CQ41">
            <v>748</v>
          </cell>
          <cell r="CR41">
            <v>750</v>
          </cell>
          <cell r="CS41">
            <v>752</v>
          </cell>
          <cell r="CT41">
            <v>754</v>
          </cell>
          <cell r="CU41">
            <v>756</v>
          </cell>
          <cell r="CV41">
            <v>758</v>
          </cell>
          <cell r="CW41">
            <v>760</v>
          </cell>
          <cell r="CX41">
            <v>763</v>
          </cell>
          <cell r="CY41">
            <v>765</v>
          </cell>
          <cell r="CZ41">
            <v>767</v>
          </cell>
          <cell r="DA41">
            <v>769</v>
          </cell>
          <cell r="DB41">
            <v>771</v>
          </cell>
          <cell r="DC41">
            <v>773</v>
          </cell>
          <cell r="DD41">
            <v>776</v>
          </cell>
          <cell r="DE41">
            <v>778</v>
          </cell>
          <cell r="DF41">
            <v>780</v>
          </cell>
          <cell r="DG41">
            <v>782</v>
          </cell>
          <cell r="DH41">
            <v>784</v>
          </cell>
          <cell r="DI41">
            <v>787</v>
          </cell>
          <cell r="DJ41">
            <v>789</v>
          </cell>
          <cell r="DK41">
            <v>791</v>
          </cell>
          <cell r="DL41">
            <v>809</v>
          </cell>
          <cell r="DM41">
            <v>827</v>
          </cell>
          <cell r="DN41">
            <v>845</v>
          </cell>
          <cell r="DO41">
            <v>864</v>
          </cell>
          <cell r="DP41">
            <v>883</v>
          </cell>
          <cell r="DQ41">
            <v>903</v>
          </cell>
          <cell r="DR41">
            <v>923</v>
          </cell>
          <cell r="DS41">
            <v>945</v>
          </cell>
          <cell r="DT41">
            <v>966</v>
          </cell>
          <cell r="DU41">
            <v>989</v>
          </cell>
          <cell r="DV41">
            <v>1010</v>
          </cell>
          <cell r="DW41">
            <v>1030</v>
          </cell>
          <cell r="DX41">
            <v>1060</v>
          </cell>
          <cell r="DY41">
            <v>1080</v>
          </cell>
          <cell r="DZ41">
            <v>1110</v>
          </cell>
          <cell r="EA41">
            <v>1130</v>
          </cell>
          <cell r="EB41">
            <v>1160</v>
          </cell>
          <cell r="EC41">
            <v>1190</v>
          </cell>
          <cell r="ED41">
            <v>1210</v>
          </cell>
          <cell r="EE41">
            <v>1240</v>
          </cell>
          <cell r="EF41">
            <v>1270</v>
          </cell>
          <cell r="EG41">
            <v>1300</v>
          </cell>
          <cell r="EH41">
            <v>1330</v>
          </cell>
          <cell r="EI41">
            <v>1360</v>
          </cell>
          <cell r="EJ41">
            <v>1390</v>
          </cell>
          <cell r="EK41">
            <v>1420</v>
          </cell>
          <cell r="EL41">
            <v>1450</v>
          </cell>
          <cell r="EM41">
            <v>1490</v>
          </cell>
          <cell r="EN41">
            <v>1520</v>
          </cell>
          <cell r="EO41">
            <v>1560</v>
          </cell>
          <cell r="EP41">
            <v>1590</v>
          </cell>
          <cell r="EQ41">
            <v>1630</v>
          </cell>
          <cell r="ER41">
            <v>1670</v>
          </cell>
          <cell r="ES41">
            <v>1700</v>
          </cell>
          <cell r="ET41">
            <v>1740</v>
          </cell>
          <cell r="EU41">
            <v>1780</v>
          </cell>
          <cell r="EV41">
            <v>1820</v>
          </cell>
          <cell r="EW41">
            <v>1860</v>
          </cell>
          <cell r="EX41">
            <v>1900</v>
          </cell>
          <cell r="EY41">
            <v>1930</v>
          </cell>
          <cell r="EZ41">
            <v>1970</v>
          </cell>
          <cell r="FA41">
            <v>2000</v>
          </cell>
          <cell r="FB41">
            <v>2040</v>
          </cell>
          <cell r="FC41">
            <v>2070</v>
          </cell>
          <cell r="FD41">
            <v>2110</v>
          </cell>
          <cell r="FE41">
            <v>2140</v>
          </cell>
          <cell r="FF41">
            <v>2170</v>
          </cell>
          <cell r="FG41">
            <v>2500</v>
          </cell>
          <cell r="FH41">
            <v>2400</v>
          </cell>
          <cell r="FI41">
            <v>2230</v>
          </cell>
          <cell r="FJ41">
            <v>2250</v>
          </cell>
          <cell r="FK41">
            <v>2290</v>
          </cell>
          <cell r="FL41">
            <v>2370</v>
          </cell>
          <cell r="FM41">
            <v>2600</v>
          </cell>
          <cell r="FN41">
            <v>2780</v>
          </cell>
          <cell r="FO41">
            <v>3010</v>
          </cell>
          <cell r="FP41">
            <v>3290</v>
          </cell>
          <cell r="FQ41">
            <v>3480</v>
          </cell>
          <cell r="FR41">
            <v>3520</v>
          </cell>
          <cell r="FS41">
            <v>4010</v>
          </cell>
          <cell r="FT41">
            <v>3860</v>
          </cell>
          <cell r="FU41">
            <v>3710</v>
          </cell>
          <cell r="FV41">
            <v>3780</v>
          </cell>
          <cell r="FW41">
            <v>3400</v>
          </cell>
          <cell r="FX41">
            <v>3510</v>
          </cell>
          <cell r="FY41">
            <v>3790</v>
          </cell>
          <cell r="FZ41">
            <v>4150</v>
          </cell>
          <cell r="GA41">
            <v>4890</v>
          </cell>
          <cell r="GB41">
            <v>5870</v>
          </cell>
          <cell r="GC41">
            <v>6020</v>
          </cell>
          <cell r="GD41">
            <v>6280</v>
          </cell>
          <cell r="GE41">
            <v>6030</v>
          </cell>
          <cell r="GF41">
            <v>5460</v>
          </cell>
          <cell r="GG41">
            <v>5330</v>
          </cell>
          <cell r="GH41">
            <v>5280</v>
          </cell>
          <cell r="GI41">
            <v>5230</v>
          </cell>
          <cell r="GJ41">
            <v>5140</v>
          </cell>
          <cell r="GK41">
            <v>5120</v>
          </cell>
          <cell r="GL41">
            <v>5120</v>
          </cell>
          <cell r="GM41">
            <v>4930</v>
          </cell>
          <cell r="GN41">
            <v>4530</v>
          </cell>
          <cell r="GO41">
            <v>4580</v>
          </cell>
          <cell r="GP41">
            <v>4650</v>
          </cell>
          <cell r="GQ41">
            <v>4490</v>
          </cell>
          <cell r="GR41">
            <v>4520</v>
          </cell>
          <cell r="GS41">
            <v>4280</v>
          </cell>
          <cell r="GT41">
            <v>4480</v>
          </cell>
          <cell r="GU41">
            <v>4520</v>
          </cell>
          <cell r="GV41">
            <v>4610</v>
          </cell>
          <cell r="GW41">
            <v>4520</v>
          </cell>
          <cell r="GX41">
            <v>4540</v>
          </cell>
          <cell r="GY41">
            <v>4740</v>
          </cell>
          <cell r="GZ41">
            <v>4880</v>
          </cell>
          <cell r="HA41">
            <v>4640</v>
          </cell>
          <cell r="HB41">
            <v>4730</v>
          </cell>
          <cell r="HC41">
            <v>4920</v>
          </cell>
          <cell r="HD41">
            <v>5190</v>
          </cell>
          <cell r="HE41">
            <v>5210</v>
          </cell>
          <cell r="HF41">
            <v>5270</v>
          </cell>
          <cell r="HG41">
            <v>5320</v>
          </cell>
          <cell r="HH41">
            <v>5540</v>
          </cell>
          <cell r="HI41">
            <v>5540</v>
          </cell>
          <cell r="HJ41">
            <v>5300</v>
          </cell>
          <cell r="HK41">
            <v>5650</v>
          </cell>
          <cell r="HL41">
            <v>5620</v>
          </cell>
          <cell r="HM41">
            <v>5660</v>
          </cell>
          <cell r="HN41">
            <v>5740</v>
          </cell>
          <cell r="HO41">
            <v>5820</v>
          </cell>
          <cell r="HP41">
            <v>5900</v>
          </cell>
          <cell r="HQ41">
            <v>6000</v>
          </cell>
          <cell r="HR41">
            <v>6100</v>
          </cell>
          <cell r="HS41">
            <v>6220</v>
          </cell>
          <cell r="HT41">
            <v>6340</v>
          </cell>
          <cell r="HU41">
            <v>6470</v>
          </cell>
          <cell r="HV41">
            <v>6610</v>
          </cell>
          <cell r="HW41">
            <v>6760</v>
          </cell>
          <cell r="HX41">
            <v>6910</v>
          </cell>
          <cell r="HY41">
            <v>7060</v>
          </cell>
          <cell r="HZ41">
            <v>7220</v>
          </cell>
          <cell r="IA41">
            <v>7380</v>
          </cell>
          <cell r="IB41">
            <v>7540</v>
          </cell>
          <cell r="IC41">
            <v>7710</v>
          </cell>
          <cell r="ID41">
            <v>7880</v>
          </cell>
          <cell r="IE41">
            <v>8050</v>
          </cell>
          <cell r="IF41">
            <v>8230</v>
          </cell>
          <cell r="IG41">
            <v>8410</v>
          </cell>
          <cell r="IH41">
            <v>8600</v>
          </cell>
        </row>
        <row r="42">
          <cell r="A42" t="str">
            <v>Costa Rica</v>
          </cell>
          <cell r="B42">
            <v>775</v>
          </cell>
          <cell r="C42">
            <v>775</v>
          </cell>
          <cell r="D42">
            <v>775</v>
          </cell>
          <cell r="E42">
            <v>775</v>
          </cell>
          <cell r="F42">
            <v>775</v>
          </cell>
          <cell r="G42">
            <v>776</v>
          </cell>
          <cell r="H42">
            <v>776</v>
          </cell>
          <cell r="I42">
            <v>776</v>
          </cell>
          <cell r="J42">
            <v>776</v>
          </cell>
          <cell r="K42">
            <v>776</v>
          </cell>
          <cell r="L42">
            <v>776</v>
          </cell>
          <cell r="M42">
            <v>776</v>
          </cell>
          <cell r="N42">
            <v>776</v>
          </cell>
          <cell r="O42">
            <v>776</v>
          </cell>
          <cell r="P42">
            <v>777</v>
          </cell>
          <cell r="Q42">
            <v>777</v>
          </cell>
          <cell r="R42">
            <v>777</v>
          </cell>
          <cell r="S42">
            <v>777</v>
          </cell>
          <cell r="T42">
            <v>777</v>
          </cell>
          <cell r="U42">
            <v>777</v>
          </cell>
          <cell r="V42">
            <v>777</v>
          </cell>
          <cell r="W42">
            <v>786</v>
          </cell>
          <cell r="X42">
            <v>795</v>
          </cell>
          <cell r="Y42">
            <v>804</v>
          </cell>
          <cell r="Z42">
            <v>813</v>
          </cell>
          <cell r="AA42">
            <v>822</v>
          </cell>
          <cell r="AB42">
            <v>831</v>
          </cell>
          <cell r="AC42">
            <v>841</v>
          </cell>
          <cell r="AD42">
            <v>850</v>
          </cell>
          <cell r="AE42">
            <v>860</v>
          </cell>
          <cell r="AF42">
            <v>869</v>
          </cell>
          <cell r="AG42">
            <v>879</v>
          </cell>
          <cell r="AH42">
            <v>889</v>
          </cell>
          <cell r="AI42">
            <v>899</v>
          </cell>
          <cell r="AJ42">
            <v>909</v>
          </cell>
          <cell r="AK42">
            <v>919</v>
          </cell>
          <cell r="AL42">
            <v>929</v>
          </cell>
          <cell r="AM42">
            <v>940</v>
          </cell>
          <cell r="AN42">
            <v>950</v>
          </cell>
          <cell r="AO42">
            <v>961</v>
          </cell>
          <cell r="AP42">
            <v>972</v>
          </cell>
          <cell r="AQ42">
            <v>983</v>
          </cell>
          <cell r="AR42">
            <v>994</v>
          </cell>
          <cell r="AS42">
            <v>1010</v>
          </cell>
          <cell r="AT42">
            <v>1020</v>
          </cell>
          <cell r="AU42">
            <v>1030</v>
          </cell>
          <cell r="AV42">
            <v>1040</v>
          </cell>
          <cell r="AW42">
            <v>1050</v>
          </cell>
          <cell r="AX42">
            <v>1060</v>
          </cell>
          <cell r="AY42">
            <v>1080</v>
          </cell>
          <cell r="AZ42">
            <v>1090</v>
          </cell>
          <cell r="BA42">
            <v>1100</v>
          </cell>
          <cell r="BB42">
            <v>1110</v>
          </cell>
          <cell r="BC42">
            <v>1120</v>
          </cell>
          <cell r="BD42">
            <v>1140</v>
          </cell>
          <cell r="BE42">
            <v>1150</v>
          </cell>
          <cell r="BF42">
            <v>1160</v>
          </cell>
          <cell r="BG42">
            <v>1180</v>
          </cell>
          <cell r="BH42">
            <v>1190</v>
          </cell>
          <cell r="BI42">
            <v>1200</v>
          </cell>
          <cell r="BJ42">
            <v>1220</v>
          </cell>
          <cell r="BK42">
            <v>1230</v>
          </cell>
          <cell r="BL42">
            <v>1240</v>
          </cell>
          <cell r="BM42">
            <v>1260</v>
          </cell>
          <cell r="BN42">
            <v>1270</v>
          </cell>
          <cell r="BO42">
            <v>1290</v>
          </cell>
          <cell r="BP42">
            <v>1300</v>
          </cell>
          <cell r="BQ42">
            <v>1310</v>
          </cell>
          <cell r="BR42">
            <v>1330</v>
          </cell>
          <cell r="BS42">
            <v>1340</v>
          </cell>
          <cell r="BT42">
            <v>1360</v>
          </cell>
          <cell r="BU42">
            <v>1370</v>
          </cell>
          <cell r="BV42">
            <v>1390</v>
          </cell>
          <cell r="BW42">
            <v>1410</v>
          </cell>
          <cell r="BX42">
            <v>1420</v>
          </cell>
          <cell r="BY42">
            <v>1440</v>
          </cell>
          <cell r="BZ42">
            <v>1450</v>
          </cell>
          <cell r="CA42">
            <v>1470</v>
          </cell>
          <cell r="CB42">
            <v>1490</v>
          </cell>
          <cell r="CC42">
            <v>1500</v>
          </cell>
          <cell r="CD42">
            <v>1520</v>
          </cell>
          <cell r="CE42">
            <v>1540</v>
          </cell>
          <cell r="CF42">
            <v>1550</v>
          </cell>
          <cell r="CG42">
            <v>1570</v>
          </cell>
          <cell r="CH42">
            <v>1590</v>
          </cell>
          <cell r="CI42">
            <v>1610</v>
          </cell>
          <cell r="CJ42">
            <v>1630</v>
          </cell>
          <cell r="CK42">
            <v>1640</v>
          </cell>
          <cell r="CL42">
            <v>1660</v>
          </cell>
          <cell r="CM42">
            <v>1680</v>
          </cell>
          <cell r="CN42">
            <v>1700</v>
          </cell>
          <cell r="CO42">
            <v>1720</v>
          </cell>
          <cell r="CP42">
            <v>1740</v>
          </cell>
          <cell r="CQ42">
            <v>1760</v>
          </cell>
          <cell r="CR42">
            <v>1780</v>
          </cell>
          <cell r="CS42">
            <v>1800</v>
          </cell>
          <cell r="CT42">
            <v>1820</v>
          </cell>
          <cell r="CU42">
            <v>1840</v>
          </cell>
          <cell r="CV42">
            <v>1860</v>
          </cell>
          <cell r="CW42">
            <v>1880</v>
          </cell>
          <cell r="CX42">
            <v>1900</v>
          </cell>
          <cell r="CY42">
            <v>1920</v>
          </cell>
          <cell r="CZ42">
            <v>1940</v>
          </cell>
          <cell r="DA42">
            <v>1970</v>
          </cell>
          <cell r="DB42">
            <v>1990</v>
          </cell>
          <cell r="DC42">
            <v>2010</v>
          </cell>
          <cell r="DD42">
            <v>2030</v>
          </cell>
          <cell r="DE42">
            <v>2060</v>
          </cell>
          <cell r="DF42">
            <v>2080</v>
          </cell>
          <cell r="DG42">
            <v>2100</v>
          </cell>
          <cell r="DH42">
            <v>2130</v>
          </cell>
          <cell r="DI42">
            <v>2150</v>
          </cell>
          <cell r="DJ42">
            <v>2170</v>
          </cell>
          <cell r="DK42">
            <v>2200</v>
          </cell>
          <cell r="DL42">
            <v>2220</v>
          </cell>
          <cell r="DM42">
            <v>2250</v>
          </cell>
          <cell r="DN42">
            <v>2270</v>
          </cell>
          <cell r="DO42">
            <v>2300</v>
          </cell>
          <cell r="DP42">
            <v>2320</v>
          </cell>
          <cell r="DQ42">
            <v>2350</v>
          </cell>
          <cell r="DR42">
            <v>2380</v>
          </cell>
          <cell r="DS42">
            <v>2280</v>
          </cell>
          <cell r="DT42">
            <v>2480</v>
          </cell>
          <cell r="DU42">
            <v>2250</v>
          </cell>
          <cell r="DV42">
            <v>2520</v>
          </cell>
          <cell r="DW42">
            <v>2460</v>
          </cell>
          <cell r="DX42">
            <v>2670</v>
          </cell>
          <cell r="DY42">
            <v>2430</v>
          </cell>
          <cell r="DZ42">
            <v>2500</v>
          </cell>
          <cell r="EA42">
            <v>2350</v>
          </cell>
          <cell r="EB42">
            <v>2420</v>
          </cell>
          <cell r="EC42">
            <v>2350</v>
          </cell>
          <cell r="ED42">
            <v>2130</v>
          </cell>
          <cell r="EE42">
            <v>2490</v>
          </cell>
          <cell r="EF42">
            <v>2160</v>
          </cell>
          <cell r="EG42">
            <v>2300</v>
          </cell>
          <cell r="EH42">
            <v>2410</v>
          </cell>
          <cell r="EI42">
            <v>2720</v>
          </cell>
          <cell r="EJ42">
            <v>2840</v>
          </cell>
          <cell r="EK42">
            <v>2830</v>
          </cell>
          <cell r="EL42">
            <v>2670</v>
          </cell>
          <cell r="EM42">
            <v>2950</v>
          </cell>
          <cell r="EN42">
            <v>2570</v>
          </cell>
          <cell r="EO42">
            <v>2530</v>
          </cell>
          <cell r="EP42">
            <v>2230</v>
          </cell>
          <cell r="EQ42">
            <v>2470</v>
          </cell>
          <cell r="ER42">
            <v>2700</v>
          </cell>
          <cell r="ES42">
            <v>3130</v>
          </cell>
          <cell r="ET42">
            <v>3220</v>
          </cell>
          <cell r="EU42">
            <v>3270</v>
          </cell>
          <cell r="EV42">
            <v>3030</v>
          </cell>
          <cell r="EW42">
            <v>3020</v>
          </cell>
          <cell r="EX42">
            <v>3270</v>
          </cell>
          <cell r="EY42">
            <v>3650</v>
          </cell>
          <cell r="EZ42">
            <v>3560</v>
          </cell>
          <cell r="FA42">
            <v>3830</v>
          </cell>
          <cell r="FB42">
            <v>3590</v>
          </cell>
          <cell r="FC42">
            <v>3760</v>
          </cell>
          <cell r="FD42">
            <v>4070</v>
          </cell>
          <cell r="FE42">
            <v>4070</v>
          </cell>
          <cell r="FF42">
            <v>4260</v>
          </cell>
          <cell r="FG42">
            <v>4280</v>
          </cell>
          <cell r="FH42">
            <v>4380</v>
          </cell>
          <cell r="FI42">
            <v>4600</v>
          </cell>
          <cell r="FJ42">
            <v>4670</v>
          </cell>
          <cell r="FK42">
            <v>4940</v>
          </cell>
          <cell r="FL42">
            <v>5160</v>
          </cell>
          <cell r="FM42">
            <v>5310</v>
          </cell>
          <cell r="FN42">
            <v>5550</v>
          </cell>
          <cell r="FO42">
            <v>5760</v>
          </cell>
          <cell r="FP42">
            <v>5980</v>
          </cell>
          <cell r="FQ42">
            <v>6210</v>
          </cell>
          <cell r="FR42">
            <v>6580</v>
          </cell>
          <cell r="FS42">
            <v>6910</v>
          </cell>
          <cell r="FT42">
            <v>7100</v>
          </cell>
          <cell r="FU42">
            <v>7060</v>
          </cell>
          <cell r="FV42">
            <v>7240</v>
          </cell>
          <cell r="FW42">
            <v>7680</v>
          </cell>
          <cell r="FX42">
            <v>7850</v>
          </cell>
          <cell r="FY42">
            <v>8010</v>
          </cell>
          <cell r="FZ42">
            <v>7940</v>
          </cell>
          <cell r="GA42">
            <v>7580</v>
          </cell>
          <cell r="GB42">
            <v>6870</v>
          </cell>
          <cell r="GC42">
            <v>6870</v>
          </cell>
          <cell r="GD42">
            <v>7210</v>
          </cell>
          <cell r="GE42">
            <v>7070</v>
          </cell>
          <cell r="GF42">
            <v>7250</v>
          </cell>
          <cell r="GG42">
            <v>7400</v>
          </cell>
          <cell r="GH42">
            <v>7460</v>
          </cell>
          <cell r="GI42">
            <v>7700</v>
          </cell>
          <cell r="GJ42">
            <v>7790</v>
          </cell>
          <cell r="GK42">
            <v>7790</v>
          </cell>
          <cell r="GL42">
            <v>8290</v>
          </cell>
          <cell r="GM42">
            <v>8660</v>
          </cell>
          <cell r="GN42">
            <v>8820</v>
          </cell>
          <cell r="GO42">
            <v>8960</v>
          </cell>
          <cell r="GP42">
            <v>8860</v>
          </cell>
          <cell r="GQ42">
            <v>9130</v>
          </cell>
          <cell r="GR42">
            <v>9550</v>
          </cell>
          <cell r="GS42">
            <v>9710</v>
          </cell>
          <cell r="GT42">
            <v>9880</v>
          </cell>
          <cell r="GU42">
            <v>10000</v>
          </cell>
          <cell r="GV42">
            <v>10200</v>
          </cell>
          <cell r="GW42">
            <v>10500</v>
          </cell>
          <cell r="GX42">
            <v>10800</v>
          </cell>
          <cell r="GY42">
            <v>11000</v>
          </cell>
          <cell r="GZ42">
            <v>11700</v>
          </cell>
          <cell r="HA42">
            <v>12400</v>
          </cell>
          <cell r="HB42">
            <v>12800</v>
          </cell>
          <cell r="HC42">
            <v>12500</v>
          </cell>
          <cell r="HD42">
            <v>13000</v>
          </cell>
          <cell r="HE42">
            <v>13400</v>
          </cell>
          <cell r="HF42">
            <v>13900</v>
          </cell>
          <cell r="HG42">
            <v>14000</v>
          </cell>
          <cell r="HH42">
            <v>14400</v>
          </cell>
          <cell r="HI42">
            <v>14900</v>
          </cell>
          <cell r="HJ42">
            <v>15400</v>
          </cell>
          <cell r="HK42">
            <v>15800</v>
          </cell>
          <cell r="HL42">
            <v>16200</v>
          </cell>
          <cell r="HM42">
            <v>16700</v>
          </cell>
          <cell r="HN42">
            <v>17100</v>
          </cell>
          <cell r="HO42">
            <v>17600</v>
          </cell>
          <cell r="HP42">
            <v>18000</v>
          </cell>
          <cell r="HQ42">
            <v>18500</v>
          </cell>
          <cell r="HR42">
            <v>18900</v>
          </cell>
          <cell r="HS42">
            <v>19400</v>
          </cell>
          <cell r="HT42">
            <v>19800</v>
          </cell>
          <cell r="HU42">
            <v>20300</v>
          </cell>
          <cell r="HV42">
            <v>20800</v>
          </cell>
          <cell r="HW42">
            <v>21200</v>
          </cell>
          <cell r="HX42">
            <v>21700</v>
          </cell>
          <cell r="HY42">
            <v>22200</v>
          </cell>
          <cell r="HZ42">
            <v>22700</v>
          </cell>
          <cell r="IA42">
            <v>23200</v>
          </cell>
          <cell r="IB42">
            <v>23700</v>
          </cell>
          <cell r="IC42">
            <v>24200</v>
          </cell>
          <cell r="ID42">
            <v>24700</v>
          </cell>
          <cell r="IE42">
            <v>25300</v>
          </cell>
          <cell r="IF42">
            <v>25800</v>
          </cell>
          <cell r="IG42">
            <v>26400</v>
          </cell>
          <cell r="IH42">
            <v>27000</v>
          </cell>
        </row>
        <row r="43">
          <cell r="A43" t="str">
            <v>Cote d'Ivoire</v>
          </cell>
          <cell r="B43">
            <v>812</v>
          </cell>
          <cell r="C43">
            <v>816</v>
          </cell>
          <cell r="D43">
            <v>819</v>
          </cell>
          <cell r="E43">
            <v>822</v>
          </cell>
          <cell r="F43">
            <v>825</v>
          </cell>
          <cell r="G43">
            <v>829</v>
          </cell>
          <cell r="H43">
            <v>832</v>
          </cell>
          <cell r="I43">
            <v>835</v>
          </cell>
          <cell r="J43">
            <v>839</v>
          </cell>
          <cell r="K43">
            <v>842</v>
          </cell>
          <cell r="L43">
            <v>845</v>
          </cell>
          <cell r="M43">
            <v>849</v>
          </cell>
          <cell r="N43">
            <v>852</v>
          </cell>
          <cell r="O43">
            <v>856</v>
          </cell>
          <cell r="P43">
            <v>859</v>
          </cell>
          <cell r="Q43">
            <v>863</v>
          </cell>
          <cell r="R43">
            <v>866</v>
          </cell>
          <cell r="S43">
            <v>869</v>
          </cell>
          <cell r="T43">
            <v>873</v>
          </cell>
          <cell r="U43">
            <v>876</v>
          </cell>
          <cell r="V43">
            <v>880</v>
          </cell>
          <cell r="W43">
            <v>884</v>
          </cell>
          <cell r="X43">
            <v>887</v>
          </cell>
          <cell r="Y43">
            <v>891</v>
          </cell>
          <cell r="Z43">
            <v>894</v>
          </cell>
          <cell r="AA43">
            <v>898</v>
          </cell>
          <cell r="AB43">
            <v>901</v>
          </cell>
          <cell r="AC43">
            <v>905</v>
          </cell>
          <cell r="AD43">
            <v>909</v>
          </cell>
          <cell r="AE43">
            <v>912</v>
          </cell>
          <cell r="AF43">
            <v>916</v>
          </cell>
          <cell r="AG43">
            <v>920</v>
          </cell>
          <cell r="AH43">
            <v>923</v>
          </cell>
          <cell r="AI43">
            <v>927</v>
          </cell>
          <cell r="AJ43">
            <v>931</v>
          </cell>
          <cell r="AK43">
            <v>934</v>
          </cell>
          <cell r="AL43">
            <v>938</v>
          </cell>
          <cell r="AM43">
            <v>942</v>
          </cell>
          <cell r="AN43">
            <v>946</v>
          </cell>
          <cell r="AO43">
            <v>950</v>
          </cell>
          <cell r="AP43">
            <v>953</v>
          </cell>
          <cell r="AQ43">
            <v>957</v>
          </cell>
          <cell r="AR43">
            <v>961</v>
          </cell>
          <cell r="AS43">
            <v>965</v>
          </cell>
          <cell r="AT43">
            <v>969</v>
          </cell>
          <cell r="AU43">
            <v>973</v>
          </cell>
          <cell r="AV43">
            <v>976</v>
          </cell>
          <cell r="AW43">
            <v>980</v>
          </cell>
          <cell r="AX43">
            <v>984</v>
          </cell>
          <cell r="AY43">
            <v>988</v>
          </cell>
          <cell r="AZ43">
            <v>992</v>
          </cell>
          <cell r="BA43">
            <v>996</v>
          </cell>
          <cell r="BB43">
            <v>1000</v>
          </cell>
          <cell r="BC43">
            <v>1000</v>
          </cell>
          <cell r="BD43">
            <v>1010</v>
          </cell>
          <cell r="BE43">
            <v>1010</v>
          </cell>
          <cell r="BF43">
            <v>1020</v>
          </cell>
          <cell r="BG43">
            <v>1020</v>
          </cell>
          <cell r="BH43">
            <v>1030</v>
          </cell>
          <cell r="BI43">
            <v>1030</v>
          </cell>
          <cell r="BJ43">
            <v>1030</v>
          </cell>
          <cell r="BK43">
            <v>1040</v>
          </cell>
          <cell r="BL43">
            <v>1040</v>
          </cell>
          <cell r="BM43">
            <v>1050</v>
          </cell>
          <cell r="BN43">
            <v>1050</v>
          </cell>
          <cell r="BO43">
            <v>1050</v>
          </cell>
          <cell r="BP43">
            <v>1060</v>
          </cell>
          <cell r="BQ43">
            <v>1060</v>
          </cell>
          <cell r="BR43">
            <v>1070</v>
          </cell>
          <cell r="BS43">
            <v>1070</v>
          </cell>
          <cell r="BT43">
            <v>1080</v>
          </cell>
          <cell r="BU43">
            <v>1080</v>
          </cell>
          <cell r="BV43">
            <v>1080</v>
          </cell>
          <cell r="BW43">
            <v>1090</v>
          </cell>
          <cell r="BX43">
            <v>1090</v>
          </cell>
          <cell r="BY43">
            <v>1100</v>
          </cell>
          <cell r="BZ43">
            <v>1100</v>
          </cell>
          <cell r="CA43">
            <v>1110</v>
          </cell>
          <cell r="CB43">
            <v>1110</v>
          </cell>
          <cell r="CC43">
            <v>1110</v>
          </cell>
          <cell r="CD43">
            <v>1120</v>
          </cell>
          <cell r="CE43">
            <v>1120</v>
          </cell>
          <cell r="CF43">
            <v>1130</v>
          </cell>
          <cell r="CG43">
            <v>1130</v>
          </cell>
          <cell r="CH43">
            <v>1140</v>
          </cell>
          <cell r="CI43">
            <v>1140</v>
          </cell>
          <cell r="CJ43">
            <v>1150</v>
          </cell>
          <cell r="CK43">
            <v>1150</v>
          </cell>
          <cell r="CL43">
            <v>1160</v>
          </cell>
          <cell r="CM43">
            <v>1160</v>
          </cell>
          <cell r="CN43">
            <v>1160</v>
          </cell>
          <cell r="CO43">
            <v>1170</v>
          </cell>
          <cell r="CP43">
            <v>1170</v>
          </cell>
          <cell r="CQ43">
            <v>1180</v>
          </cell>
          <cell r="CR43">
            <v>1180</v>
          </cell>
          <cell r="CS43">
            <v>1190</v>
          </cell>
          <cell r="CT43">
            <v>1190</v>
          </cell>
          <cell r="CU43">
            <v>1200</v>
          </cell>
          <cell r="CV43">
            <v>1200</v>
          </cell>
          <cell r="CW43">
            <v>1210</v>
          </cell>
          <cell r="CX43">
            <v>1210</v>
          </cell>
          <cell r="CY43">
            <v>1220</v>
          </cell>
          <cell r="CZ43">
            <v>1220</v>
          </cell>
          <cell r="DA43">
            <v>1230</v>
          </cell>
          <cell r="DB43">
            <v>1230</v>
          </cell>
          <cell r="DC43">
            <v>1240</v>
          </cell>
          <cell r="DD43">
            <v>1240</v>
          </cell>
          <cell r="DE43">
            <v>1250</v>
          </cell>
          <cell r="DF43">
            <v>1250</v>
          </cell>
          <cell r="DG43">
            <v>1260</v>
          </cell>
          <cell r="DH43">
            <v>1260</v>
          </cell>
          <cell r="DI43">
            <v>1270</v>
          </cell>
          <cell r="DJ43">
            <v>1270</v>
          </cell>
          <cell r="DK43">
            <v>1280</v>
          </cell>
          <cell r="DL43">
            <v>1290</v>
          </cell>
          <cell r="DM43">
            <v>1310</v>
          </cell>
          <cell r="DN43">
            <v>1330</v>
          </cell>
          <cell r="DO43">
            <v>1340</v>
          </cell>
          <cell r="DP43">
            <v>1360</v>
          </cell>
          <cell r="DQ43">
            <v>1380</v>
          </cell>
          <cell r="DR43">
            <v>1390</v>
          </cell>
          <cell r="DS43">
            <v>1410</v>
          </cell>
          <cell r="DT43">
            <v>1430</v>
          </cell>
          <cell r="DU43">
            <v>1450</v>
          </cell>
          <cell r="DV43">
            <v>1470</v>
          </cell>
          <cell r="DW43">
            <v>1490</v>
          </cell>
          <cell r="DX43">
            <v>1510</v>
          </cell>
          <cell r="DY43">
            <v>1530</v>
          </cell>
          <cell r="DZ43">
            <v>1550</v>
          </cell>
          <cell r="EA43">
            <v>1570</v>
          </cell>
          <cell r="EB43">
            <v>1590</v>
          </cell>
          <cell r="EC43">
            <v>1610</v>
          </cell>
          <cell r="ED43">
            <v>1630</v>
          </cell>
          <cell r="EE43">
            <v>1650</v>
          </cell>
          <cell r="EF43">
            <v>1670</v>
          </cell>
          <cell r="EG43">
            <v>1690</v>
          </cell>
          <cell r="EH43">
            <v>1720</v>
          </cell>
          <cell r="EI43">
            <v>1740</v>
          </cell>
          <cell r="EJ43">
            <v>1760</v>
          </cell>
          <cell r="EK43">
            <v>1780</v>
          </cell>
          <cell r="EL43">
            <v>1810</v>
          </cell>
          <cell r="EM43">
            <v>1830</v>
          </cell>
          <cell r="EN43">
            <v>1850</v>
          </cell>
          <cell r="EO43">
            <v>1880</v>
          </cell>
          <cell r="EP43">
            <v>1900</v>
          </cell>
          <cell r="EQ43">
            <v>1930</v>
          </cell>
          <cell r="ER43">
            <v>1950</v>
          </cell>
          <cell r="ES43">
            <v>1980</v>
          </cell>
          <cell r="ET43">
            <v>2000</v>
          </cell>
          <cell r="EU43">
            <v>2030</v>
          </cell>
          <cell r="EV43">
            <v>2060</v>
          </cell>
          <cell r="EW43">
            <v>2090</v>
          </cell>
          <cell r="EX43">
            <v>2130</v>
          </cell>
          <cell r="EY43">
            <v>2160</v>
          </cell>
          <cell r="EZ43">
            <v>2200</v>
          </cell>
          <cell r="FA43">
            <v>2230</v>
          </cell>
          <cell r="FB43">
            <v>2270</v>
          </cell>
          <cell r="FC43">
            <v>2300</v>
          </cell>
          <cell r="FD43">
            <v>2340</v>
          </cell>
          <cell r="FE43">
            <v>2360</v>
          </cell>
          <cell r="FF43">
            <v>2490</v>
          </cell>
          <cell r="FG43">
            <v>2730</v>
          </cell>
          <cell r="FH43">
            <v>2630</v>
          </cell>
          <cell r="FI43">
            <v>2880</v>
          </cell>
          <cell r="FJ43">
            <v>3290</v>
          </cell>
          <cell r="FK43">
            <v>3070</v>
          </cell>
          <cell r="FL43">
            <v>3260</v>
          </cell>
          <cell r="FM43">
            <v>3230</v>
          </cell>
          <cell r="FN43">
            <v>3530</v>
          </cell>
          <cell r="FO43">
            <v>3610</v>
          </cell>
          <cell r="FP43">
            <v>3760</v>
          </cell>
          <cell r="FQ43">
            <v>3950</v>
          </cell>
          <cell r="FR43">
            <v>3940</v>
          </cell>
          <cell r="FS43">
            <v>3990</v>
          </cell>
          <cell r="FT43">
            <v>3980</v>
          </cell>
          <cell r="FU43">
            <v>4120</v>
          </cell>
          <cell r="FV43">
            <v>4440</v>
          </cell>
          <cell r="FW43">
            <v>4560</v>
          </cell>
          <cell r="FX43">
            <v>4830</v>
          </cell>
          <cell r="FY43">
            <v>4730</v>
          </cell>
          <cell r="FZ43">
            <v>4020</v>
          </cell>
          <cell r="GA43">
            <v>3990</v>
          </cell>
          <cell r="GB43">
            <v>3830</v>
          </cell>
          <cell r="GC43">
            <v>3520</v>
          </cell>
          <cell r="GD43">
            <v>3290</v>
          </cell>
          <cell r="GE43">
            <v>3310</v>
          </cell>
          <cell r="GF43">
            <v>3290</v>
          </cell>
          <cell r="GG43">
            <v>3170</v>
          </cell>
          <cell r="GH43">
            <v>3090</v>
          </cell>
          <cell r="GI43">
            <v>3340</v>
          </cell>
          <cell r="GJ43">
            <v>3190</v>
          </cell>
          <cell r="GK43">
            <v>3080</v>
          </cell>
          <cell r="GL43">
            <v>2970</v>
          </cell>
          <cell r="GM43">
            <v>2870</v>
          </cell>
          <cell r="GN43">
            <v>2790</v>
          </cell>
          <cell r="GO43">
            <v>2900</v>
          </cell>
          <cell r="GP43">
            <v>3030</v>
          </cell>
          <cell r="GQ43">
            <v>3050</v>
          </cell>
          <cell r="GR43">
            <v>3110</v>
          </cell>
          <cell r="GS43">
            <v>3080</v>
          </cell>
          <cell r="GT43">
            <v>2950</v>
          </cell>
          <cell r="GU43">
            <v>2890</v>
          </cell>
          <cell r="GV43">
            <v>2790</v>
          </cell>
          <cell r="GW43">
            <v>2700</v>
          </cell>
          <cell r="GX43">
            <v>2690</v>
          </cell>
          <cell r="GY43">
            <v>2680</v>
          </cell>
          <cell r="GZ43">
            <v>2670</v>
          </cell>
          <cell r="HA43">
            <v>2660</v>
          </cell>
          <cell r="HB43">
            <v>2670</v>
          </cell>
          <cell r="HC43">
            <v>2700</v>
          </cell>
          <cell r="HD43">
            <v>2690</v>
          </cell>
          <cell r="HE43">
            <v>2510</v>
          </cell>
          <cell r="HF43">
            <v>2710</v>
          </cell>
          <cell r="HG43">
            <v>2880</v>
          </cell>
          <cell r="HH43">
            <v>3060</v>
          </cell>
          <cell r="HI43">
            <v>3250</v>
          </cell>
          <cell r="HJ43">
            <v>3450</v>
          </cell>
          <cell r="HK43">
            <v>3600</v>
          </cell>
          <cell r="HL43">
            <v>3760</v>
          </cell>
          <cell r="HM43">
            <v>3930</v>
          </cell>
          <cell r="HN43">
            <v>4100</v>
          </cell>
          <cell r="HO43">
            <v>4270</v>
          </cell>
          <cell r="HP43">
            <v>4440</v>
          </cell>
          <cell r="HQ43">
            <v>4600</v>
          </cell>
          <cell r="HR43">
            <v>4760</v>
          </cell>
          <cell r="HS43">
            <v>4900</v>
          </cell>
          <cell r="HT43">
            <v>5030</v>
          </cell>
          <cell r="HU43">
            <v>5160</v>
          </cell>
          <cell r="HV43">
            <v>5280</v>
          </cell>
          <cell r="HW43">
            <v>5400</v>
          </cell>
          <cell r="HX43">
            <v>5520</v>
          </cell>
          <cell r="HY43">
            <v>5640</v>
          </cell>
          <cell r="HZ43">
            <v>5770</v>
          </cell>
          <cell r="IA43">
            <v>5900</v>
          </cell>
          <cell r="IB43">
            <v>6030</v>
          </cell>
          <cell r="IC43">
            <v>6160</v>
          </cell>
          <cell r="ID43">
            <v>6300</v>
          </cell>
          <cell r="IE43">
            <v>6440</v>
          </cell>
          <cell r="IF43">
            <v>6580</v>
          </cell>
          <cell r="IG43">
            <v>6730</v>
          </cell>
          <cell r="IH43">
            <v>6880</v>
          </cell>
        </row>
        <row r="44">
          <cell r="A44" t="str">
            <v>Croatia</v>
          </cell>
          <cell r="B44">
            <v>1080</v>
          </cell>
          <cell r="C44">
            <v>1090</v>
          </cell>
          <cell r="D44">
            <v>1100</v>
          </cell>
          <cell r="E44">
            <v>1110</v>
          </cell>
          <cell r="F44">
            <v>1120</v>
          </cell>
          <cell r="G44">
            <v>1130</v>
          </cell>
          <cell r="H44">
            <v>1140</v>
          </cell>
          <cell r="I44">
            <v>1150</v>
          </cell>
          <cell r="J44">
            <v>1160</v>
          </cell>
          <cell r="K44">
            <v>1170</v>
          </cell>
          <cell r="L44">
            <v>1180</v>
          </cell>
          <cell r="M44">
            <v>1190</v>
          </cell>
          <cell r="N44">
            <v>1200</v>
          </cell>
          <cell r="O44">
            <v>1220</v>
          </cell>
          <cell r="P44">
            <v>1240</v>
          </cell>
          <cell r="Q44">
            <v>1260</v>
          </cell>
          <cell r="R44">
            <v>1280</v>
          </cell>
          <cell r="S44">
            <v>1300</v>
          </cell>
          <cell r="T44">
            <v>1320</v>
          </cell>
          <cell r="U44">
            <v>1340</v>
          </cell>
          <cell r="V44">
            <v>1350</v>
          </cell>
          <cell r="W44">
            <v>1360</v>
          </cell>
          <cell r="X44">
            <v>1370</v>
          </cell>
          <cell r="Y44">
            <v>1380</v>
          </cell>
          <cell r="Z44">
            <v>1400</v>
          </cell>
          <cell r="AA44">
            <v>1410</v>
          </cell>
          <cell r="AB44">
            <v>1420</v>
          </cell>
          <cell r="AC44">
            <v>1430</v>
          </cell>
          <cell r="AD44">
            <v>1440</v>
          </cell>
          <cell r="AE44">
            <v>1450</v>
          </cell>
          <cell r="AF44">
            <v>1470</v>
          </cell>
          <cell r="AG44">
            <v>1480</v>
          </cell>
          <cell r="AH44">
            <v>1490</v>
          </cell>
          <cell r="AI44">
            <v>1500</v>
          </cell>
          <cell r="AJ44">
            <v>1510</v>
          </cell>
          <cell r="AK44">
            <v>1530</v>
          </cell>
          <cell r="AL44">
            <v>1540</v>
          </cell>
          <cell r="AM44">
            <v>1550</v>
          </cell>
          <cell r="AN44">
            <v>1560</v>
          </cell>
          <cell r="AO44">
            <v>1580</v>
          </cell>
          <cell r="AP44">
            <v>1590</v>
          </cell>
          <cell r="AQ44">
            <v>1600</v>
          </cell>
          <cell r="AR44">
            <v>1620</v>
          </cell>
          <cell r="AS44">
            <v>1630</v>
          </cell>
          <cell r="AT44">
            <v>1640</v>
          </cell>
          <cell r="AU44">
            <v>1660</v>
          </cell>
          <cell r="AV44">
            <v>1670</v>
          </cell>
          <cell r="AW44">
            <v>1680</v>
          </cell>
          <cell r="AX44">
            <v>1700</v>
          </cell>
          <cell r="AY44">
            <v>1710</v>
          </cell>
          <cell r="AZ44">
            <v>1730</v>
          </cell>
          <cell r="BA44">
            <v>1730</v>
          </cell>
          <cell r="BB44">
            <v>1740</v>
          </cell>
          <cell r="BC44">
            <v>1750</v>
          </cell>
          <cell r="BD44">
            <v>1750</v>
          </cell>
          <cell r="BE44">
            <v>1760</v>
          </cell>
          <cell r="BF44">
            <v>1770</v>
          </cell>
          <cell r="BG44">
            <v>1770</v>
          </cell>
          <cell r="BH44">
            <v>1780</v>
          </cell>
          <cell r="BI44">
            <v>1790</v>
          </cell>
          <cell r="BJ44">
            <v>1790</v>
          </cell>
          <cell r="BK44">
            <v>1800</v>
          </cell>
          <cell r="BL44">
            <v>1810</v>
          </cell>
          <cell r="BM44">
            <v>1820</v>
          </cell>
          <cell r="BN44">
            <v>1820</v>
          </cell>
          <cell r="BO44">
            <v>1830</v>
          </cell>
          <cell r="BP44">
            <v>1840</v>
          </cell>
          <cell r="BQ44">
            <v>1840</v>
          </cell>
          <cell r="BR44">
            <v>1850</v>
          </cell>
          <cell r="BS44">
            <v>1860</v>
          </cell>
          <cell r="BT44">
            <v>1870</v>
          </cell>
          <cell r="BU44">
            <v>1900</v>
          </cell>
          <cell r="BV44">
            <v>1930</v>
          </cell>
          <cell r="BW44">
            <v>1960</v>
          </cell>
          <cell r="BX44">
            <v>2000</v>
          </cell>
          <cell r="BY44">
            <v>2030</v>
          </cell>
          <cell r="BZ44">
            <v>2070</v>
          </cell>
          <cell r="CA44">
            <v>2100</v>
          </cell>
          <cell r="CB44">
            <v>2140</v>
          </cell>
          <cell r="CC44">
            <v>2180</v>
          </cell>
          <cell r="CD44">
            <v>2220</v>
          </cell>
          <cell r="CE44">
            <v>2250</v>
          </cell>
          <cell r="CF44">
            <v>2290</v>
          </cell>
          <cell r="CG44">
            <v>2330</v>
          </cell>
          <cell r="CH44">
            <v>2370</v>
          </cell>
          <cell r="CI44">
            <v>2420</v>
          </cell>
          <cell r="CJ44">
            <v>2460</v>
          </cell>
          <cell r="CK44">
            <v>2500</v>
          </cell>
          <cell r="CL44">
            <v>2540</v>
          </cell>
          <cell r="CM44">
            <v>2590</v>
          </cell>
          <cell r="CN44">
            <v>2630</v>
          </cell>
          <cell r="CO44">
            <v>2650</v>
          </cell>
          <cell r="CP44">
            <v>2670</v>
          </cell>
          <cell r="CQ44">
            <v>2690</v>
          </cell>
          <cell r="CR44">
            <v>2710</v>
          </cell>
          <cell r="CS44">
            <v>2730</v>
          </cell>
          <cell r="CT44">
            <v>2740</v>
          </cell>
          <cell r="CU44">
            <v>2760</v>
          </cell>
          <cell r="CV44">
            <v>2780</v>
          </cell>
          <cell r="CW44">
            <v>2800</v>
          </cell>
          <cell r="CX44">
            <v>2820</v>
          </cell>
          <cell r="CY44">
            <v>2870</v>
          </cell>
          <cell r="CZ44">
            <v>2910</v>
          </cell>
          <cell r="DA44">
            <v>2960</v>
          </cell>
          <cell r="DB44">
            <v>3010</v>
          </cell>
          <cell r="DC44">
            <v>3060</v>
          </cell>
          <cell r="DD44">
            <v>3110</v>
          </cell>
          <cell r="DE44">
            <v>3160</v>
          </cell>
          <cell r="DF44">
            <v>3210</v>
          </cell>
          <cell r="DG44">
            <v>3260</v>
          </cell>
          <cell r="DH44">
            <v>3310</v>
          </cell>
          <cell r="DI44">
            <v>3310</v>
          </cell>
          <cell r="DJ44">
            <v>3310</v>
          </cell>
          <cell r="DK44">
            <v>3310</v>
          </cell>
          <cell r="DL44">
            <v>3300</v>
          </cell>
          <cell r="DM44">
            <v>3290</v>
          </cell>
          <cell r="DN44">
            <v>3280</v>
          </cell>
          <cell r="DO44">
            <v>3270</v>
          </cell>
          <cell r="DP44">
            <v>3260</v>
          </cell>
          <cell r="DQ44">
            <v>3250</v>
          </cell>
          <cell r="DR44">
            <v>3240</v>
          </cell>
          <cell r="DS44">
            <v>3270</v>
          </cell>
          <cell r="DT44">
            <v>3320</v>
          </cell>
          <cell r="DU44">
            <v>3440</v>
          </cell>
          <cell r="DV44">
            <v>3640</v>
          </cell>
          <cell r="DW44">
            <v>3760</v>
          </cell>
          <cell r="DX44">
            <v>3970</v>
          </cell>
          <cell r="DY44">
            <v>3850</v>
          </cell>
          <cell r="DZ44">
            <v>4130</v>
          </cell>
          <cell r="EA44">
            <v>4290</v>
          </cell>
          <cell r="EB44">
            <v>4140</v>
          </cell>
          <cell r="EC44">
            <v>3960</v>
          </cell>
          <cell r="ED44">
            <v>3550</v>
          </cell>
          <cell r="EE44">
            <v>3610</v>
          </cell>
          <cell r="EF44">
            <v>3690</v>
          </cell>
          <cell r="EG44">
            <v>3580</v>
          </cell>
          <cell r="EH44">
            <v>3990</v>
          </cell>
          <cell r="EI44">
            <v>4010</v>
          </cell>
          <cell r="EJ44">
            <v>4270</v>
          </cell>
          <cell r="EK44">
            <v>4440</v>
          </cell>
          <cell r="EL44">
            <v>4400</v>
          </cell>
          <cell r="EM44">
            <v>4370</v>
          </cell>
          <cell r="EN44">
            <v>4330</v>
          </cell>
          <cell r="EO44">
            <v>4290</v>
          </cell>
          <cell r="EP44">
            <v>4250</v>
          </cell>
          <cell r="EQ44">
            <v>4220</v>
          </cell>
          <cell r="ER44">
            <v>4180</v>
          </cell>
          <cell r="ES44">
            <v>4140</v>
          </cell>
          <cell r="ET44">
            <v>4880</v>
          </cell>
          <cell r="EU44">
            <v>5290</v>
          </cell>
          <cell r="EV44">
            <v>4890</v>
          </cell>
          <cell r="EW44">
            <v>5010</v>
          </cell>
          <cell r="EX44">
            <v>4560</v>
          </cell>
          <cell r="EY44">
            <v>5180</v>
          </cell>
          <cell r="EZ44">
            <v>5390</v>
          </cell>
          <cell r="FA44">
            <v>5660</v>
          </cell>
          <cell r="FB44">
            <v>5490</v>
          </cell>
          <cell r="FC44">
            <v>6350</v>
          </cell>
          <cell r="FD44">
            <v>6550</v>
          </cell>
          <cell r="FE44">
            <v>7290</v>
          </cell>
          <cell r="FF44">
            <v>7680</v>
          </cell>
          <cell r="FG44">
            <v>7950</v>
          </cell>
          <cell r="FH44">
            <v>8020</v>
          </cell>
          <cell r="FI44">
            <v>8760</v>
          </cell>
          <cell r="FJ44">
            <v>9510</v>
          </cell>
          <cell r="FK44">
            <v>9680</v>
          </cell>
          <cell r="FL44">
            <v>10100</v>
          </cell>
          <cell r="FM44">
            <v>10200</v>
          </cell>
          <cell r="FN44">
            <v>10300</v>
          </cell>
          <cell r="FO44">
            <v>11400</v>
          </cell>
          <cell r="FP44">
            <v>11800</v>
          </cell>
          <cell r="FQ44">
            <v>13100</v>
          </cell>
          <cell r="FR44">
            <v>13400</v>
          </cell>
          <cell r="FS44">
            <v>13700</v>
          </cell>
          <cell r="FT44">
            <v>15400</v>
          </cell>
          <cell r="FU44">
            <v>15200</v>
          </cell>
          <cell r="FV44">
            <v>15600</v>
          </cell>
          <cell r="FW44">
            <v>16500</v>
          </cell>
          <cell r="FX44">
            <v>17300</v>
          </cell>
          <cell r="FY44">
            <v>18300</v>
          </cell>
          <cell r="FZ44">
            <v>19100</v>
          </cell>
          <cell r="GA44">
            <v>19300</v>
          </cell>
          <cell r="GB44">
            <v>19300</v>
          </cell>
          <cell r="GC44">
            <v>19400</v>
          </cell>
          <cell r="GD44">
            <v>19800</v>
          </cell>
          <cell r="GE44">
            <v>19800</v>
          </cell>
          <cell r="GF44">
            <v>20500</v>
          </cell>
          <cell r="GG44">
            <v>20200</v>
          </cell>
          <cell r="GH44">
            <v>19800</v>
          </cell>
          <cell r="GI44">
            <v>19500</v>
          </cell>
          <cell r="GJ44">
            <v>18000</v>
          </cell>
          <cell r="GK44">
            <v>14100</v>
          </cell>
          <cell r="GL44">
            <v>12300</v>
          </cell>
          <cell r="GM44">
            <v>11300</v>
          </cell>
          <cell r="GN44">
            <v>11800</v>
          </cell>
          <cell r="GO44">
            <v>12600</v>
          </cell>
          <cell r="GP44">
            <v>13900</v>
          </cell>
          <cell r="GQ44">
            <v>14600</v>
          </cell>
          <cell r="GR44">
            <v>15100</v>
          </cell>
          <cell r="GS44">
            <v>14700</v>
          </cell>
          <cell r="GT44">
            <v>15700</v>
          </cell>
          <cell r="GU44">
            <v>16200</v>
          </cell>
          <cell r="GV44">
            <v>17100</v>
          </cell>
          <cell r="GW44">
            <v>18000</v>
          </cell>
          <cell r="GX44">
            <v>18800</v>
          </cell>
          <cell r="GY44">
            <v>19500</v>
          </cell>
          <cell r="GZ44">
            <v>20500</v>
          </cell>
          <cell r="HA44">
            <v>21600</v>
          </cell>
          <cell r="HB44">
            <v>22000</v>
          </cell>
          <cell r="HC44">
            <v>20400</v>
          </cell>
          <cell r="HD44">
            <v>20100</v>
          </cell>
          <cell r="HE44">
            <v>20700</v>
          </cell>
          <cell r="HF44">
            <v>20300</v>
          </cell>
          <cell r="HG44">
            <v>20200</v>
          </cell>
          <cell r="HH44">
            <v>20100</v>
          </cell>
          <cell r="HI44">
            <v>20600</v>
          </cell>
          <cell r="HJ44">
            <v>21400</v>
          </cell>
          <cell r="HK44">
            <v>22000</v>
          </cell>
          <cell r="HL44">
            <v>22600</v>
          </cell>
          <cell r="HM44">
            <v>23200</v>
          </cell>
          <cell r="HN44">
            <v>23800</v>
          </cell>
          <cell r="HO44">
            <v>24500</v>
          </cell>
          <cell r="HP44">
            <v>25100</v>
          </cell>
          <cell r="HQ44">
            <v>25800</v>
          </cell>
          <cell r="HR44">
            <v>26400</v>
          </cell>
          <cell r="HS44">
            <v>27100</v>
          </cell>
          <cell r="HT44">
            <v>27700</v>
          </cell>
          <cell r="HU44">
            <v>28300</v>
          </cell>
          <cell r="HV44">
            <v>29000</v>
          </cell>
          <cell r="HW44">
            <v>29600</v>
          </cell>
          <cell r="HX44">
            <v>30300</v>
          </cell>
          <cell r="HY44">
            <v>31000</v>
          </cell>
          <cell r="HZ44">
            <v>31600</v>
          </cell>
          <cell r="IA44">
            <v>32300</v>
          </cell>
          <cell r="IB44">
            <v>33100</v>
          </cell>
          <cell r="IC44">
            <v>33800</v>
          </cell>
          <cell r="ID44">
            <v>34500</v>
          </cell>
          <cell r="IE44">
            <v>35300</v>
          </cell>
          <cell r="IF44">
            <v>36100</v>
          </cell>
          <cell r="IG44">
            <v>36900</v>
          </cell>
          <cell r="IH44">
            <v>37700</v>
          </cell>
        </row>
        <row r="45">
          <cell r="A45" t="str">
            <v>Cuba</v>
          </cell>
          <cell r="B45">
            <v>864</v>
          </cell>
          <cell r="C45">
            <v>874</v>
          </cell>
          <cell r="D45">
            <v>884</v>
          </cell>
          <cell r="E45">
            <v>894</v>
          </cell>
          <cell r="F45">
            <v>905</v>
          </cell>
          <cell r="G45">
            <v>915</v>
          </cell>
          <cell r="H45">
            <v>926</v>
          </cell>
          <cell r="I45">
            <v>937</v>
          </cell>
          <cell r="J45">
            <v>948</v>
          </cell>
          <cell r="K45">
            <v>959</v>
          </cell>
          <cell r="L45">
            <v>970</v>
          </cell>
          <cell r="M45">
            <v>981</v>
          </cell>
          <cell r="N45">
            <v>993</v>
          </cell>
          <cell r="O45">
            <v>1000</v>
          </cell>
          <cell r="P45">
            <v>1020</v>
          </cell>
          <cell r="Q45">
            <v>1030</v>
          </cell>
          <cell r="R45">
            <v>1040</v>
          </cell>
          <cell r="S45">
            <v>1050</v>
          </cell>
          <cell r="T45">
            <v>1060</v>
          </cell>
          <cell r="U45">
            <v>1080</v>
          </cell>
          <cell r="V45">
            <v>1090</v>
          </cell>
          <cell r="W45">
            <v>1100</v>
          </cell>
          <cell r="X45">
            <v>1120</v>
          </cell>
          <cell r="Y45">
            <v>1130</v>
          </cell>
          <cell r="Z45">
            <v>1140</v>
          </cell>
          <cell r="AA45">
            <v>1150</v>
          </cell>
          <cell r="AB45">
            <v>1170</v>
          </cell>
          <cell r="AC45">
            <v>1180</v>
          </cell>
          <cell r="AD45">
            <v>1200</v>
          </cell>
          <cell r="AE45">
            <v>1210</v>
          </cell>
          <cell r="AF45">
            <v>1220</v>
          </cell>
          <cell r="AG45">
            <v>1240</v>
          </cell>
          <cell r="AH45">
            <v>1250</v>
          </cell>
          <cell r="AI45">
            <v>1270</v>
          </cell>
          <cell r="AJ45">
            <v>1280</v>
          </cell>
          <cell r="AK45">
            <v>1300</v>
          </cell>
          <cell r="AL45">
            <v>1310</v>
          </cell>
          <cell r="AM45">
            <v>1330</v>
          </cell>
          <cell r="AN45">
            <v>1340</v>
          </cell>
          <cell r="AO45">
            <v>1360</v>
          </cell>
          <cell r="AP45">
            <v>1370</v>
          </cell>
          <cell r="AQ45">
            <v>1390</v>
          </cell>
          <cell r="AR45">
            <v>1410</v>
          </cell>
          <cell r="AS45">
            <v>1420</v>
          </cell>
          <cell r="AT45">
            <v>1440</v>
          </cell>
          <cell r="AU45">
            <v>1460</v>
          </cell>
          <cell r="AV45">
            <v>1470</v>
          </cell>
          <cell r="AW45">
            <v>1490</v>
          </cell>
          <cell r="AX45">
            <v>1510</v>
          </cell>
          <cell r="AY45">
            <v>1530</v>
          </cell>
          <cell r="AZ45">
            <v>1540</v>
          </cell>
          <cell r="BA45">
            <v>1560</v>
          </cell>
          <cell r="BB45">
            <v>1580</v>
          </cell>
          <cell r="BC45">
            <v>1600</v>
          </cell>
          <cell r="BD45">
            <v>1620</v>
          </cell>
          <cell r="BE45">
            <v>1630</v>
          </cell>
          <cell r="BF45">
            <v>1650</v>
          </cell>
          <cell r="BG45">
            <v>1670</v>
          </cell>
          <cell r="BH45">
            <v>1690</v>
          </cell>
          <cell r="BI45">
            <v>1710</v>
          </cell>
          <cell r="BJ45">
            <v>1730</v>
          </cell>
          <cell r="BK45">
            <v>1750</v>
          </cell>
          <cell r="BL45">
            <v>1770</v>
          </cell>
          <cell r="BM45">
            <v>1790</v>
          </cell>
          <cell r="BN45">
            <v>1810</v>
          </cell>
          <cell r="BO45">
            <v>1840</v>
          </cell>
          <cell r="BP45">
            <v>1860</v>
          </cell>
          <cell r="BQ45">
            <v>1880</v>
          </cell>
          <cell r="BR45">
            <v>1900</v>
          </cell>
          <cell r="BS45">
            <v>1920</v>
          </cell>
          <cell r="BT45">
            <v>1950</v>
          </cell>
          <cell r="BU45">
            <v>1970</v>
          </cell>
          <cell r="BV45">
            <v>1990</v>
          </cell>
          <cell r="BW45">
            <v>2010</v>
          </cell>
          <cell r="BX45">
            <v>2040</v>
          </cell>
          <cell r="BY45">
            <v>2060</v>
          </cell>
          <cell r="BZ45">
            <v>2090</v>
          </cell>
          <cell r="CA45">
            <v>2110</v>
          </cell>
          <cell r="CB45">
            <v>2130</v>
          </cell>
          <cell r="CC45">
            <v>2160</v>
          </cell>
          <cell r="CD45">
            <v>2180</v>
          </cell>
          <cell r="CE45">
            <v>2210</v>
          </cell>
          <cell r="CF45">
            <v>2240</v>
          </cell>
          <cell r="CG45">
            <v>2260</v>
          </cell>
          <cell r="CH45">
            <v>2290</v>
          </cell>
          <cell r="CI45">
            <v>2320</v>
          </cell>
          <cell r="CJ45">
            <v>2340</v>
          </cell>
          <cell r="CK45">
            <v>2370</v>
          </cell>
          <cell r="CL45">
            <v>2400</v>
          </cell>
          <cell r="CM45">
            <v>2430</v>
          </cell>
          <cell r="CN45">
            <v>2450</v>
          </cell>
          <cell r="CO45">
            <v>2480</v>
          </cell>
          <cell r="CP45">
            <v>2510</v>
          </cell>
          <cell r="CQ45">
            <v>2540</v>
          </cell>
          <cell r="CR45">
            <v>2570</v>
          </cell>
          <cell r="CS45">
            <v>2600</v>
          </cell>
          <cell r="CT45">
            <v>2630</v>
          </cell>
          <cell r="CU45">
            <v>2660</v>
          </cell>
          <cell r="CV45">
            <v>2690</v>
          </cell>
          <cell r="CW45">
            <v>2720</v>
          </cell>
          <cell r="CX45">
            <v>2760</v>
          </cell>
          <cell r="CY45">
            <v>2790</v>
          </cell>
          <cell r="CZ45">
            <v>2820</v>
          </cell>
          <cell r="DA45">
            <v>2850</v>
          </cell>
          <cell r="DB45">
            <v>2890</v>
          </cell>
          <cell r="DC45">
            <v>2920</v>
          </cell>
          <cell r="DD45">
            <v>2950</v>
          </cell>
          <cell r="DE45">
            <v>2990</v>
          </cell>
          <cell r="DF45">
            <v>3020</v>
          </cell>
          <cell r="DG45">
            <v>3060</v>
          </cell>
          <cell r="DH45">
            <v>3090</v>
          </cell>
          <cell r="DI45">
            <v>3180</v>
          </cell>
          <cell r="DJ45">
            <v>3270</v>
          </cell>
          <cell r="DK45">
            <v>3360</v>
          </cell>
          <cell r="DL45">
            <v>3450</v>
          </cell>
          <cell r="DM45">
            <v>3550</v>
          </cell>
          <cell r="DN45">
            <v>3640</v>
          </cell>
          <cell r="DO45">
            <v>3740</v>
          </cell>
          <cell r="DP45">
            <v>3840</v>
          </cell>
          <cell r="DQ45">
            <v>3940</v>
          </cell>
          <cell r="DR45">
            <v>4040</v>
          </cell>
          <cell r="DS45">
            <v>4190</v>
          </cell>
          <cell r="DT45">
            <v>4340</v>
          </cell>
          <cell r="DU45">
            <v>4490</v>
          </cell>
          <cell r="DV45">
            <v>4640</v>
          </cell>
          <cell r="DW45">
            <v>4790</v>
          </cell>
          <cell r="DX45">
            <v>4950</v>
          </cell>
          <cell r="DY45">
            <v>5100</v>
          </cell>
          <cell r="DZ45">
            <v>5260</v>
          </cell>
          <cell r="EA45">
            <v>5420</v>
          </cell>
          <cell r="EB45">
            <v>5060</v>
          </cell>
          <cell r="EC45">
            <v>4250</v>
          </cell>
          <cell r="ED45">
            <v>3400</v>
          </cell>
          <cell r="EE45">
            <v>3660</v>
          </cell>
          <cell r="EF45">
            <v>4290</v>
          </cell>
          <cell r="EG45">
            <v>4990</v>
          </cell>
          <cell r="EH45">
            <v>5800</v>
          </cell>
          <cell r="EI45">
            <v>6650</v>
          </cell>
          <cell r="EJ45">
            <v>5140</v>
          </cell>
          <cell r="EK45">
            <v>5410</v>
          </cell>
          <cell r="EL45">
            <v>4690</v>
          </cell>
          <cell r="EM45">
            <v>6280</v>
          </cell>
          <cell r="EN45">
            <v>5250</v>
          </cell>
          <cell r="EO45">
            <v>5790</v>
          </cell>
          <cell r="EP45">
            <v>6620</v>
          </cell>
          <cell r="EQ45">
            <v>7280</v>
          </cell>
          <cell r="ER45">
            <v>7840</v>
          </cell>
          <cell r="ES45">
            <v>8870</v>
          </cell>
          <cell r="ET45">
            <v>7770</v>
          </cell>
          <cell r="EU45">
            <v>8330</v>
          </cell>
          <cell r="EV45">
            <v>8780</v>
          </cell>
          <cell r="EW45">
            <v>9410</v>
          </cell>
          <cell r="EX45">
            <v>9620</v>
          </cell>
          <cell r="EY45">
            <v>8350</v>
          </cell>
          <cell r="EZ45">
            <v>8660</v>
          </cell>
          <cell r="FA45">
            <v>8930</v>
          </cell>
          <cell r="FB45">
            <v>9620</v>
          </cell>
          <cell r="FC45">
            <v>10900</v>
          </cell>
          <cell r="FD45">
            <v>10700</v>
          </cell>
          <cell r="FE45">
            <v>9440</v>
          </cell>
          <cell r="FF45">
            <v>9420</v>
          </cell>
          <cell r="FG45">
            <v>9460</v>
          </cell>
          <cell r="FH45">
            <v>9490</v>
          </cell>
          <cell r="FI45">
            <v>9460</v>
          </cell>
          <cell r="FJ45">
            <v>9400</v>
          </cell>
          <cell r="FK45">
            <v>9340</v>
          </cell>
          <cell r="FL45">
            <v>9670</v>
          </cell>
          <cell r="FM45">
            <v>10600</v>
          </cell>
          <cell r="FN45">
            <v>9870</v>
          </cell>
          <cell r="FO45">
            <v>9620</v>
          </cell>
          <cell r="FP45">
            <v>9160</v>
          </cell>
          <cell r="FQ45">
            <v>9730</v>
          </cell>
          <cell r="FR45">
            <v>10000</v>
          </cell>
          <cell r="FS45">
            <v>10700</v>
          </cell>
          <cell r="FT45">
            <v>11100</v>
          </cell>
          <cell r="FU45">
            <v>11500</v>
          </cell>
          <cell r="FV45">
            <v>11700</v>
          </cell>
          <cell r="FW45">
            <v>12100</v>
          </cell>
          <cell r="FX45">
            <v>12700</v>
          </cell>
          <cell r="FY45">
            <v>12900</v>
          </cell>
          <cell r="FZ45">
            <v>12700</v>
          </cell>
          <cell r="GA45">
            <v>13700</v>
          </cell>
          <cell r="GB45">
            <v>13900</v>
          </cell>
          <cell r="GC45">
            <v>14100</v>
          </cell>
          <cell r="GD45">
            <v>14500</v>
          </cell>
          <cell r="GE45">
            <v>14600</v>
          </cell>
          <cell r="GF45">
            <v>14500</v>
          </cell>
          <cell r="GG45">
            <v>14300</v>
          </cell>
          <cell r="GH45">
            <v>14400</v>
          </cell>
          <cell r="GI45">
            <v>14300</v>
          </cell>
          <cell r="GJ45">
            <v>14200</v>
          </cell>
          <cell r="GK45">
            <v>12400</v>
          </cell>
          <cell r="GL45">
            <v>10600</v>
          </cell>
          <cell r="GM45">
            <v>8870</v>
          </cell>
          <cell r="GN45">
            <v>9000</v>
          </cell>
          <cell r="GO45">
            <v>9270</v>
          </cell>
          <cell r="GP45">
            <v>10000</v>
          </cell>
          <cell r="GQ45">
            <v>10300</v>
          </cell>
          <cell r="GR45">
            <v>10400</v>
          </cell>
          <cell r="GS45">
            <v>11100</v>
          </cell>
          <cell r="GT45">
            <v>11600</v>
          </cell>
          <cell r="GU45">
            <v>11900</v>
          </cell>
          <cell r="GV45">
            <v>12100</v>
          </cell>
          <cell r="GW45">
            <v>12400</v>
          </cell>
          <cell r="GX45">
            <v>13100</v>
          </cell>
          <cell r="GY45">
            <v>14100</v>
          </cell>
          <cell r="GZ45">
            <v>15800</v>
          </cell>
          <cell r="HA45">
            <v>16900</v>
          </cell>
          <cell r="HB45">
            <v>17600</v>
          </cell>
          <cell r="HC45">
            <v>17900</v>
          </cell>
          <cell r="HD45">
            <v>18300</v>
          </cell>
          <cell r="HE45">
            <v>18800</v>
          </cell>
          <cell r="HF45">
            <v>19400</v>
          </cell>
          <cell r="HG45">
            <v>20000</v>
          </cell>
          <cell r="HH45">
            <v>20000</v>
          </cell>
          <cell r="HI45">
            <v>20000</v>
          </cell>
          <cell r="HJ45">
            <v>20000</v>
          </cell>
          <cell r="HK45">
            <v>20000</v>
          </cell>
          <cell r="HL45">
            <v>20000</v>
          </cell>
          <cell r="HM45">
            <v>20600</v>
          </cell>
          <cell r="HN45">
            <v>21200</v>
          </cell>
          <cell r="HO45">
            <v>21800</v>
          </cell>
          <cell r="HP45">
            <v>22400</v>
          </cell>
          <cell r="HQ45">
            <v>23000</v>
          </cell>
          <cell r="HR45">
            <v>23700</v>
          </cell>
          <cell r="HS45">
            <v>24200</v>
          </cell>
          <cell r="HT45">
            <v>24800</v>
          </cell>
          <cell r="HU45">
            <v>25400</v>
          </cell>
          <cell r="HV45">
            <v>26000</v>
          </cell>
          <cell r="HW45">
            <v>26600</v>
          </cell>
          <cell r="HX45">
            <v>27200</v>
          </cell>
          <cell r="HY45">
            <v>27800</v>
          </cell>
          <cell r="HZ45">
            <v>28400</v>
          </cell>
          <cell r="IA45">
            <v>29000</v>
          </cell>
          <cell r="IB45">
            <v>29600</v>
          </cell>
          <cell r="IC45">
            <v>30300</v>
          </cell>
          <cell r="ID45">
            <v>31000</v>
          </cell>
          <cell r="IE45">
            <v>31700</v>
          </cell>
          <cell r="IF45">
            <v>32400</v>
          </cell>
          <cell r="IG45">
            <v>33100</v>
          </cell>
          <cell r="IH45">
            <v>33800</v>
          </cell>
        </row>
        <row r="46">
          <cell r="A46" t="str">
            <v>Cyprus</v>
          </cell>
          <cell r="B46">
            <v>853</v>
          </cell>
          <cell r="C46">
            <v>854</v>
          </cell>
          <cell r="D46">
            <v>854</v>
          </cell>
          <cell r="E46">
            <v>854</v>
          </cell>
          <cell r="F46">
            <v>854</v>
          </cell>
          <cell r="G46">
            <v>854</v>
          </cell>
          <cell r="H46">
            <v>854</v>
          </cell>
          <cell r="I46">
            <v>854</v>
          </cell>
          <cell r="J46">
            <v>854</v>
          </cell>
          <cell r="K46">
            <v>855</v>
          </cell>
          <cell r="L46">
            <v>855</v>
          </cell>
          <cell r="M46">
            <v>855</v>
          </cell>
          <cell r="N46">
            <v>855</v>
          </cell>
          <cell r="O46">
            <v>855</v>
          </cell>
          <cell r="P46">
            <v>855</v>
          </cell>
          <cell r="Q46">
            <v>855</v>
          </cell>
          <cell r="R46">
            <v>855</v>
          </cell>
          <cell r="S46">
            <v>856</v>
          </cell>
          <cell r="T46">
            <v>856</v>
          </cell>
          <cell r="U46">
            <v>856</v>
          </cell>
          <cell r="V46">
            <v>856</v>
          </cell>
          <cell r="W46">
            <v>866</v>
          </cell>
          <cell r="X46">
            <v>876</v>
          </cell>
          <cell r="Y46">
            <v>887</v>
          </cell>
          <cell r="Z46">
            <v>897</v>
          </cell>
          <cell r="AA46">
            <v>908</v>
          </cell>
          <cell r="AB46">
            <v>919</v>
          </cell>
          <cell r="AC46">
            <v>930</v>
          </cell>
          <cell r="AD46">
            <v>941</v>
          </cell>
          <cell r="AE46">
            <v>952</v>
          </cell>
          <cell r="AF46">
            <v>963</v>
          </cell>
          <cell r="AG46">
            <v>975</v>
          </cell>
          <cell r="AH46">
            <v>986</v>
          </cell>
          <cell r="AI46">
            <v>998</v>
          </cell>
          <cell r="AJ46">
            <v>1010</v>
          </cell>
          <cell r="AK46">
            <v>1020</v>
          </cell>
          <cell r="AL46">
            <v>1030</v>
          </cell>
          <cell r="AM46">
            <v>1050</v>
          </cell>
          <cell r="AN46">
            <v>1060</v>
          </cell>
          <cell r="AO46">
            <v>1070</v>
          </cell>
          <cell r="AP46">
            <v>1080</v>
          </cell>
          <cell r="AQ46">
            <v>1100</v>
          </cell>
          <cell r="AR46">
            <v>1110</v>
          </cell>
          <cell r="AS46">
            <v>1120</v>
          </cell>
          <cell r="AT46">
            <v>1140</v>
          </cell>
          <cell r="AU46">
            <v>1150</v>
          </cell>
          <cell r="AV46">
            <v>1160</v>
          </cell>
          <cell r="AW46">
            <v>1180</v>
          </cell>
          <cell r="AX46">
            <v>1190</v>
          </cell>
          <cell r="AY46">
            <v>1210</v>
          </cell>
          <cell r="AZ46">
            <v>1220</v>
          </cell>
          <cell r="BA46">
            <v>1240</v>
          </cell>
          <cell r="BB46">
            <v>1250</v>
          </cell>
          <cell r="BC46">
            <v>1260</v>
          </cell>
          <cell r="BD46">
            <v>1280</v>
          </cell>
          <cell r="BE46">
            <v>1300</v>
          </cell>
          <cell r="BF46">
            <v>1310</v>
          </cell>
          <cell r="BG46">
            <v>1330</v>
          </cell>
          <cell r="BH46">
            <v>1340</v>
          </cell>
          <cell r="BI46">
            <v>1360</v>
          </cell>
          <cell r="BJ46">
            <v>1370</v>
          </cell>
          <cell r="BK46">
            <v>1390</v>
          </cell>
          <cell r="BL46">
            <v>1410</v>
          </cell>
          <cell r="BM46">
            <v>1420</v>
          </cell>
          <cell r="BN46">
            <v>1440</v>
          </cell>
          <cell r="BO46">
            <v>1460</v>
          </cell>
          <cell r="BP46">
            <v>1470</v>
          </cell>
          <cell r="BQ46">
            <v>1490</v>
          </cell>
          <cell r="BR46">
            <v>1510</v>
          </cell>
          <cell r="BS46">
            <v>1530</v>
          </cell>
          <cell r="BT46">
            <v>1550</v>
          </cell>
          <cell r="BU46">
            <v>1560</v>
          </cell>
          <cell r="BV46">
            <v>1580</v>
          </cell>
          <cell r="BW46">
            <v>1600</v>
          </cell>
          <cell r="BX46">
            <v>1620</v>
          </cell>
          <cell r="BY46">
            <v>1640</v>
          </cell>
          <cell r="BZ46">
            <v>1660</v>
          </cell>
          <cell r="CA46">
            <v>1680</v>
          </cell>
          <cell r="CB46">
            <v>1700</v>
          </cell>
          <cell r="CC46">
            <v>1720</v>
          </cell>
          <cell r="CD46">
            <v>1740</v>
          </cell>
          <cell r="CE46">
            <v>1760</v>
          </cell>
          <cell r="CF46">
            <v>1780</v>
          </cell>
          <cell r="CG46">
            <v>1800</v>
          </cell>
          <cell r="CH46">
            <v>1820</v>
          </cell>
          <cell r="CI46">
            <v>1850</v>
          </cell>
          <cell r="CJ46">
            <v>1870</v>
          </cell>
          <cell r="CK46">
            <v>1890</v>
          </cell>
          <cell r="CL46">
            <v>1910</v>
          </cell>
          <cell r="CM46">
            <v>1940</v>
          </cell>
          <cell r="CN46">
            <v>1960</v>
          </cell>
          <cell r="CO46">
            <v>1980</v>
          </cell>
          <cell r="CP46">
            <v>2010</v>
          </cell>
          <cell r="CQ46">
            <v>2030</v>
          </cell>
          <cell r="CR46">
            <v>2050</v>
          </cell>
          <cell r="CS46">
            <v>2080</v>
          </cell>
          <cell r="CT46">
            <v>2100</v>
          </cell>
          <cell r="CU46">
            <v>2130</v>
          </cell>
          <cell r="CV46">
            <v>2150</v>
          </cell>
          <cell r="CW46">
            <v>2180</v>
          </cell>
          <cell r="CX46">
            <v>2200</v>
          </cell>
          <cell r="CY46">
            <v>2230</v>
          </cell>
          <cell r="CZ46">
            <v>2260</v>
          </cell>
          <cell r="DA46">
            <v>2280</v>
          </cell>
          <cell r="DB46">
            <v>2310</v>
          </cell>
          <cell r="DC46">
            <v>2340</v>
          </cell>
          <cell r="DD46">
            <v>2370</v>
          </cell>
          <cell r="DE46">
            <v>2390</v>
          </cell>
          <cell r="DF46">
            <v>2420</v>
          </cell>
          <cell r="DG46">
            <v>2450</v>
          </cell>
          <cell r="DH46">
            <v>2480</v>
          </cell>
          <cell r="DI46">
            <v>2510</v>
          </cell>
          <cell r="DJ46">
            <v>2540</v>
          </cell>
          <cell r="DK46">
            <v>2570</v>
          </cell>
          <cell r="DL46">
            <v>2590</v>
          </cell>
          <cell r="DM46">
            <v>2620</v>
          </cell>
          <cell r="DN46">
            <v>2640</v>
          </cell>
          <cell r="DO46">
            <v>2660</v>
          </cell>
          <cell r="DP46">
            <v>2690</v>
          </cell>
          <cell r="DQ46">
            <v>2710</v>
          </cell>
          <cell r="DR46">
            <v>2740</v>
          </cell>
          <cell r="DS46">
            <v>2770</v>
          </cell>
          <cell r="DT46">
            <v>2790</v>
          </cell>
          <cell r="DU46">
            <v>2820</v>
          </cell>
          <cell r="DV46">
            <v>2850</v>
          </cell>
          <cell r="DW46">
            <v>2880</v>
          </cell>
          <cell r="DX46">
            <v>2910</v>
          </cell>
          <cell r="DY46">
            <v>2940</v>
          </cell>
          <cell r="DZ46">
            <v>2970</v>
          </cell>
          <cell r="EA46">
            <v>3000</v>
          </cell>
          <cell r="EB46">
            <v>3030</v>
          </cell>
          <cell r="EC46">
            <v>3060</v>
          </cell>
          <cell r="ED46">
            <v>3090</v>
          </cell>
          <cell r="EE46">
            <v>3120</v>
          </cell>
          <cell r="EF46">
            <v>3160</v>
          </cell>
          <cell r="EG46">
            <v>3190</v>
          </cell>
          <cell r="EH46">
            <v>3220</v>
          </cell>
          <cell r="EI46">
            <v>3250</v>
          </cell>
          <cell r="EJ46">
            <v>3290</v>
          </cell>
          <cell r="EK46">
            <v>3320</v>
          </cell>
          <cell r="EL46">
            <v>3350</v>
          </cell>
          <cell r="EM46">
            <v>3390</v>
          </cell>
          <cell r="EN46">
            <v>3420</v>
          </cell>
          <cell r="EO46">
            <v>3460</v>
          </cell>
          <cell r="EP46">
            <v>3490</v>
          </cell>
          <cell r="EQ46">
            <v>3530</v>
          </cell>
          <cell r="ER46">
            <v>3560</v>
          </cell>
          <cell r="ES46">
            <v>3600</v>
          </cell>
          <cell r="ET46">
            <v>3640</v>
          </cell>
          <cell r="EU46">
            <v>3670</v>
          </cell>
          <cell r="EV46">
            <v>3710</v>
          </cell>
          <cell r="EW46">
            <v>3860</v>
          </cell>
          <cell r="EX46">
            <v>4020</v>
          </cell>
          <cell r="EY46">
            <v>4180</v>
          </cell>
          <cell r="EZ46">
            <v>4350</v>
          </cell>
          <cell r="FA46">
            <v>4530</v>
          </cell>
          <cell r="FB46">
            <v>4710</v>
          </cell>
          <cell r="FC46">
            <v>4900</v>
          </cell>
          <cell r="FD46">
            <v>5100</v>
          </cell>
          <cell r="FE46">
            <v>5310</v>
          </cell>
          <cell r="FF46">
            <v>5520</v>
          </cell>
          <cell r="FG46">
            <v>5750</v>
          </cell>
          <cell r="FH46">
            <v>5980</v>
          </cell>
          <cell r="FI46">
            <v>6220</v>
          </cell>
          <cell r="FJ46">
            <v>6470</v>
          </cell>
          <cell r="FK46">
            <v>6740</v>
          </cell>
          <cell r="FL46">
            <v>7010</v>
          </cell>
          <cell r="FM46">
            <v>7290</v>
          </cell>
          <cell r="FN46">
            <v>7590</v>
          </cell>
          <cell r="FO46">
            <v>7900</v>
          </cell>
          <cell r="FP46">
            <v>8220</v>
          </cell>
          <cell r="FQ46">
            <v>9270</v>
          </cell>
          <cell r="FR46">
            <v>9930</v>
          </cell>
          <cell r="FS46">
            <v>10200</v>
          </cell>
          <cell r="FT46">
            <v>10000</v>
          </cell>
          <cell r="FU46">
            <v>8430</v>
          </cell>
          <cell r="FV46">
            <v>10000</v>
          </cell>
          <cell r="FW46">
            <v>11600</v>
          </cell>
          <cell r="FX46">
            <v>12500</v>
          </cell>
          <cell r="FY46">
            <v>13600</v>
          </cell>
          <cell r="FZ46">
            <v>14300</v>
          </cell>
          <cell r="GA46">
            <v>14600</v>
          </cell>
          <cell r="GB46">
            <v>15300</v>
          </cell>
          <cell r="GC46">
            <v>16000</v>
          </cell>
          <cell r="GD46">
            <v>17200</v>
          </cell>
          <cell r="GE46">
            <v>17800</v>
          </cell>
          <cell r="GF46">
            <v>18300</v>
          </cell>
          <cell r="GG46">
            <v>19300</v>
          </cell>
          <cell r="GH46">
            <v>20800</v>
          </cell>
          <cell r="GI46">
            <v>22100</v>
          </cell>
          <cell r="GJ46">
            <v>23300</v>
          </cell>
          <cell r="GK46">
            <v>22900</v>
          </cell>
          <cell r="GL46">
            <v>24400</v>
          </cell>
          <cell r="GM46">
            <v>24000</v>
          </cell>
          <cell r="GN46">
            <v>24800</v>
          </cell>
          <cell r="GO46">
            <v>26500</v>
          </cell>
          <cell r="GP46">
            <v>26400</v>
          </cell>
          <cell r="GQ46">
            <v>26700</v>
          </cell>
          <cell r="GR46">
            <v>27700</v>
          </cell>
          <cell r="GS46">
            <v>28800</v>
          </cell>
          <cell r="GT46">
            <v>30100</v>
          </cell>
          <cell r="GU46">
            <v>30800</v>
          </cell>
          <cell r="GV46">
            <v>31500</v>
          </cell>
          <cell r="GW46">
            <v>31900</v>
          </cell>
          <cell r="GX46">
            <v>32900</v>
          </cell>
          <cell r="GY46">
            <v>33700</v>
          </cell>
          <cell r="GZ46">
            <v>34600</v>
          </cell>
          <cell r="HA46">
            <v>35500</v>
          </cell>
          <cell r="HB46">
            <v>36000</v>
          </cell>
          <cell r="HC46">
            <v>34400</v>
          </cell>
          <cell r="HD46">
            <v>33900</v>
          </cell>
          <cell r="HE46">
            <v>33200</v>
          </cell>
          <cell r="HF46">
            <v>31700</v>
          </cell>
          <cell r="HG46">
            <v>29800</v>
          </cell>
          <cell r="HH46">
            <v>29700</v>
          </cell>
          <cell r="HI46">
            <v>30400</v>
          </cell>
          <cell r="HJ46">
            <v>31200</v>
          </cell>
          <cell r="HK46">
            <v>31700</v>
          </cell>
          <cell r="HL46">
            <v>32200</v>
          </cell>
          <cell r="HM46">
            <v>32700</v>
          </cell>
          <cell r="HN46">
            <v>33200</v>
          </cell>
          <cell r="HO46">
            <v>33800</v>
          </cell>
          <cell r="HP46">
            <v>34400</v>
          </cell>
          <cell r="HQ46">
            <v>35000</v>
          </cell>
          <cell r="HR46">
            <v>35700</v>
          </cell>
          <cell r="HS46">
            <v>36400</v>
          </cell>
          <cell r="HT46">
            <v>37100</v>
          </cell>
          <cell r="HU46">
            <v>37900</v>
          </cell>
          <cell r="HV46">
            <v>38800</v>
          </cell>
          <cell r="HW46">
            <v>39600</v>
          </cell>
          <cell r="HX46">
            <v>40500</v>
          </cell>
          <cell r="HY46">
            <v>41400</v>
          </cell>
          <cell r="HZ46">
            <v>42300</v>
          </cell>
          <cell r="IA46">
            <v>43200</v>
          </cell>
          <cell r="IB46">
            <v>44200</v>
          </cell>
          <cell r="IC46">
            <v>45200</v>
          </cell>
          <cell r="ID46">
            <v>46200</v>
          </cell>
          <cell r="IE46">
            <v>47200</v>
          </cell>
          <cell r="IF46">
            <v>48200</v>
          </cell>
          <cell r="IG46">
            <v>49300</v>
          </cell>
          <cell r="IH46">
            <v>50400</v>
          </cell>
        </row>
        <row r="47">
          <cell r="A47" t="str">
            <v>Czech Republic</v>
          </cell>
          <cell r="B47">
            <v>1920</v>
          </cell>
          <cell r="C47">
            <v>1920</v>
          </cell>
          <cell r="D47">
            <v>1920</v>
          </cell>
          <cell r="E47">
            <v>1920</v>
          </cell>
          <cell r="F47">
            <v>1920</v>
          </cell>
          <cell r="G47">
            <v>1920</v>
          </cell>
          <cell r="H47">
            <v>1920</v>
          </cell>
          <cell r="I47">
            <v>1920</v>
          </cell>
          <cell r="J47">
            <v>1920</v>
          </cell>
          <cell r="K47">
            <v>1920</v>
          </cell>
          <cell r="L47">
            <v>1920</v>
          </cell>
          <cell r="M47">
            <v>1920</v>
          </cell>
          <cell r="N47">
            <v>1920</v>
          </cell>
          <cell r="O47">
            <v>1920</v>
          </cell>
          <cell r="P47">
            <v>1920</v>
          </cell>
          <cell r="Q47">
            <v>1920</v>
          </cell>
          <cell r="R47">
            <v>1920</v>
          </cell>
          <cell r="S47">
            <v>1920</v>
          </cell>
          <cell r="T47">
            <v>1920</v>
          </cell>
          <cell r="U47">
            <v>1920</v>
          </cell>
          <cell r="V47">
            <v>1920</v>
          </cell>
          <cell r="W47">
            <v>1940</v>
          </cell>
          <cell r="X47">
            <v>1950</v>
          </cell>
          <cell r="Y47">
            <v>1970</v>
          </cell>
          <cell r="Z47">
            <v>1990</v>
          </cell>
          <cell r="AA47">
            <v>2000</v>
          </cell>
          <cell r="AB47">
            <v>2020</v>
          </cell>
          <cell r="AC47">
            <v>2030</v>
          </cell>
          <cell r="AD47">
            <v>2050</v>
          </cell>
          <cell r="AE47">
            <v>2070</v>
          </cell>
          <cell r="AF47">
            <v>2080</v>
          </cell>
          <cell r="AG47">
            <v>2100</v>
          </cell>
          <cell r="AH47">
            <v>2120</v>
          </cell>
          <cell r="AI47">
            <v>2140</v>
          </cell>
          <cell r="AJ47">
            <v>2150</v>
          </cell>
          <cell r="AK47">
            <v>2170</v>
          </cell>
          <cell r="AL47">
            <v>2190</v>
          </cell>
          <cell r="AM47">
            <v>2210</v>
          </cell>
          <cell r="AN47">
            <v>2220</v>
          </cell>
          <cell r="AO47">
            <v>2240</v>
          </cell>
          <cell r="AP47">
            <v>2260</v>
          </cell>
          <cell r="AQ47">
            <v>2280</v>
          </cell>
          <cell r="AR47">
            <v>2300</v>
          </cell>
          <cell r="AS47">
            <v>2320</v>
          </cell>
          <cell r="AT47">
            <v>2340</v>
          </cell>
          <cell r="AU47">
            <v>2360</v>
          </cell>
          <cell r="AV47">
            <v>2370</v>
          </cell>
          <cell r="AW47">
            <v>2390</v>
          </cell>
          <cell r="AX47">
            <v>2410</v>
          </cell>
          <cell r="AY47">
            <v>2430</v>
          </cell>
          <cell r="AZ47">
            <v>2450</v>
          </cell>
          <cell r="BA47">
            <v>2460</v>
          </cell>
          <cell r="BB47">
            <v>2470</v>
          </cell>
          <cell r="BC47">
            <v>2480</v>
          </cell>
          <cell r="BD47">
            <v>2490</v>
          </cell>
          <cell r="BE47">
            <v>2500</v>
          </cell>
          <cell r="BF47">
            <v>2510</v>
          </cell>
          <cell r="BG47">
            <v>2520</v>
          </cell>
          <cell r="BH47">
            <v>2530</v>
          </cell>
          <cell r="BI47">
            <v>2540</v>
          </cell>
          <cell r="BJ47">
            <v>2550</v>
          </cell>
          <cell r="BK47">
            <v>2560</v>
          </cell>
          <cell r="BL47">
            <v>2570</v>
          </cell>
          <cell r="BM47">
            <v>2580</v>
          </cell>
          <cell r="BN47">
            <v>2590</v>
          </cell>
          <cell r="BO47">
            <v>2600</v>
          </cell>
          <cell r="BP47">
            <v>2610</v>
          </cell>
          <cell r="BQ47">
            <v>2620</v>
          </cell>
          <cell r="BR47">
            <v>2630</v>
          </cell>
          <cell r="BS47">
            <v>2640</v>
          </cell>
          <cell r="BT47">
            <v>2650</v>
          </cell>
          <cell r="BU47">
            <v>2690</v>
          </cell>
          <cell r="BV47">
            <v>2720</v>
          </cell>
          <cell r="BW47">
            <v>2760</v>
          </cell>
          <cell r="BX47">
            <v>2800</v>
          </cell>
          <cell r="BY47">
            <v>2830</v>
          </cell>
          <cell r="BZ47">
            <v>2870</v>
          </cell>
          <cell r="CA47">
            <v>2910</v>
          </cell>
          <cell r="CB47">
            <v>2940</v>
          </cell>
          <cell r="CC47">
            <v>2980</v>
          </cell>
          <cell r="CD47">
            <v>3020</v>
          </cell>
          <cell r="CE47">
            <v>3060</v>
          </cell>
          <cell r="CF47">
            <v>3100</v>
          </cell>
          <cell r="CG47">
            <v>3140</v>
          </cell>
          <cell r="CH47">
            <v>3180</v>
          </cell>
          <cell r="CI47">
            <v>3220</v>
          </cell>
          <cell r="CJ47">
            <v>3270</v>
          </cell>
          <cell r="CK47">
            <v>3310</v>
          </cell>
          <cell r="CL47">
            <v>3350</v>
          </cell>
          <cell r="CM47">
            <v>3400</v>
          </cell>
          <cell r="CN47">
            <v>3440</v>
          </cell>
          <cell r="CO47">
            <v>3490</v>
          </cell>
          <cell r="CP47">
            <v>3540</v>
          </cell>
          <cell r="CQ47">
            <v>3590</v>
          </cell>
          <cell r="CR47">
            <v>3640</v>
          </cell>
          <cell r="CS47">
            <v>3690</v>
          </cell>
          <cell r="CT47">
            <v>3740</v>
          </cell>
          <cell r="CU47">
            <v>3800</v>
          </cell>
          <cell r="CV47">
            <v>3850</v>
          </cell>
          <cell r="CW47">
            <v>3900</v>
          </cell>
          <cell r="CX47">
            <v>3960</v>
          </cell>
          <cell r="CY47">
            <v>4020</v>
          </cell>
          <cell r="CZ47">
            <v>4070</v>
          </cell>
          <cell r="DA47">
            <v>4130</v>
          </cell>
          <cell r="DB47">
            <v>4190</v>
          </cell>
          <cell r="DC47">
            <v>4250</v>
          </cell>
          <cell r="DD47">
            <v>4310</v>
          </cell>
          <cell r="DE47">
            <v>4370</v>
          </cell>
          <cell r="DF47">
            <v>4440</v>
          </cell>
          <cell r="DG47">
            <v>4500</v>
          </cell>
          <cell r="DH47">
            <v>4570</v>
          </cell>
          <cell r="DI47">
            <v>4650</v>
          </cell>
          <cell r="DJ47">
            <v>4730</v>
          </cell>
          <cell r="DK47">
            <v>4810</v>
          </cell>
          <cell r="DL47">
            <v>4750</v>
          </cell>
          <cell r="DM47">
            <v>4700</v>
          </cell>
          <cell r="DN47">
            <v>4650</v>
          </cell>
          <cell r="DO47">
            <v>4590</v>
          </cell>
          <cell r="DP47">
            <v>4540</v>
          </cell>
          <cell r="DQ47">
            <v>4490</v>
          </cell>
          <cell r="DR47">
            <v>4440</v>
          </cell>
          <cell r="DS47">
            <v>4790</v>
          </cell>
          <cell r="DT47">
            <v>4610</v>
          </cell>
          <cell r="DU47">
            <v>4950</v>
          </cell>
          <cell r="DV47">
            <v>5410</v>
          </cell>
          <cell r="DW47">
            <v>6000</v>
          </cell>
          <cell r="DX47">
            <v>5930</v>
          </cell>
          <cell r="DY47">
            <v>6340</v>
          </cell>
          <cell r="DZ47">
            <v>6860</v>
          </cell>
          <cell r="EA47">
            <v>7010</v>
          </cell>
          <cell r="EB47">
            <v>6750</v>
          </cell>
          <cell r="EC47">
            <v>6480</v>
          </cell>
          <cell r="ED47">
            <v>6190</v>
          </cell>
          <cell r="EE47">
            <v>5890</v>
          </cell>
          <cell r="EF47">
            <v>5640</v>
          </cell>
          <cell r="EG47">
            <v>5570</v>
          </cell>
          <cell r="EH47">
            <v>6010</v>
          </cell>
          <cell r="EI47">
            <v>6660</v>
          </cell>
          <cell r="EJ47">
            <v>6710</v>
          </cell>
          <cell r="EK47">
            <v>6750</v>
          </cell>
          <cell r="EL47">
            <v>6800</v>
          </cell>
          <cell r="EM47">
            <v>6840</v>
          </cell>
          <cell r="EN47">
            <v>6890</v>
          </cell>
          <cell r="EO47">
            <v>6940</v>
          </cell>
          <cell r="EP47">
            <v>6980</v>
          </cell>
          <cell r="EQ47">
            <v>7030</v>
          </cell>
          <cell r="ER47">
            <v>7080</v>
          </cell>
          <cell r="ES47">
            <v>7120</v>
          </cell>
          <cell r="ET47">
            <v>7170</v>
          </cell>
          <cell r="EU47">
            <v>7570</v>
          </cell>
          <cell r="EV47">
            <v>8130</v>
          </cell>
          <cell r="EW47">
            <v>8190</v>
          </cell>
          <cell r="EX47">
            <v>8360</v>
          </cell>
          <cell r="EY47">
            <v>8240</v>
          </cell>
          <cell r="EZ47">
            <v>8490</v>
          </cell>
          <cell r="FA47">
            <v>9130</v>
          </cell>
          <cell r="FB47">
            <v>9570</v>
          </cell>
          <cell r="FC47">
            <v>10100</v>
          </cell>
          <cell r="FD47">
            <v>10700</v>
          </cell>
          <cell r="FE47">
            <v>11100</v>
          </cell>
          <cell r="FF47">
            <v>11900</v>
          </cell>
          <cell r="FG47">
            <v>12300</v>
          </cell>
          <cell r="FH47">
            <v>12400</v>
          </cell>
          <cell r="FI47">
            <v>12100</v>
          </cell>
          <cell r="FJ47">
            <v>12500</v>
          </cell>
          <cell r="FK47">
            <v>12900</v>
          </cell>
          <cell r="FL47">
            <v>13400</v>
          </cell>
          <cell r="FM47">
            <v>13900</v>
          </cell>
          <cell r="FN47">
            <v>14500</v>
          </cell>
          <cell r="FO47">
            <v>14800</v>
          </cell>
          <cell r="FP47">
            <v>15100</v>
          </cell>
          <cell r="FQ47">
            <v>15600</v>
          </cell>
          <cell r="FR47">
            <v>16000</v>
          </cell>
          <cell r="FS47">
            <v>16500</v>
          </cell>
          <cell r="FT47">
            <v>16900</v>
          </cell>
          <cell r="FU47">
            <v>17300</v>
          </cell>
          <cell r="FV47">
            <v>17500</v>
          </cell>
          <cell r="FW47">
            <v>18100</v>
          </cell>
          <cell r="FX47">
            <v>18200</v>
          </cell>
          <cell r="FY47">
            <v>18300</v>
          </cell>
          <cell r="FZ47">
            <v>18700</v>
          </cell>
          <cell r="GA47">
            <v>18500</v>
          </cell>
          <cell r="GB47">
            <v>18800</v>
          </cell>
          <cell r="GC47">
            <v>19100</v>
          </cell>
          <cell r="GD47">
            <v>19500</v>
          </cell>
          <cell r="GE47">
            <v>19600</v>
          </cell>
          <cell r="GF47">
            <v>19900</v>
          </cell>
          <cell r="GG47">
            <v>20000</v>
          </cell>
          <cell r="GH47">
            <v>20400</v>
          </cell>
          <cell r="GI47">
            <v>20600</v>
          </cell>
          <cell r="GJ47">
            <v>20000</v>
          </cell>
          <cell r="GK47">
            <v>17700</v>
          </cell>
          <cell r="GL47">
            <v>17600</v>
          </cell>
          <cell r="GM47">
            <v>17600</v>
          </cell>
          <cell r="GN47">
            <v>18100</v>
          </cell>
          <cell r="GO47">
            <v>19200</v>
          </cell>
          <cell r="GP47">
            <v>20100</v>
          </cell>
          <cell r="GQ47">
            <v>19900</v>
          </cell>
          <cell r="GR47">
            <v>19900</v>
          </cell>
          <cell r="GS47">
            <v>20200</v>
          </cell>
          <cell r="GT47">
            <v>21100</v>
          </cell>
          <cell r="GU47">
            <v>21900</v>
          </cell>
          <cell r="GV47">
            <v>22300</v>
          </cell>
          <cell r="GW47">
            <v>23100</v>
          </cell>
          <cell r="GX47">
            <v>24200</v>
          </cell>
          <cell r="GY47">
            <v>25700</v>
          </cell>
          <cell r="GZ47">
            <v>27400</v>
          </cell>
          <cell r="HA47">
            <v>28800</v>
          </cell>
          <cell r="HB47">
            <v>29300</v>
          </cell>
          <cell r="HC47">
            <v>27700</v>
          </cell>
          <cell r="HD47">
            <v>28300</v>
          </cell>
          <cell r="HE47">
            <v>28800</v>
          </cell>
          <cell r="HF47">
            <v>28500</v>
          </cell>
          <cell r="HG47">
            <v>28400</v>
          </cell>
          <cell r="HH47">
            <v>29100</v>
          </cell>
          <cell r="HI47">
            <v>30400</v>
          </cell>
          <cell r="HJ47">
            <v>31100</v>
          </cell>
          <cell r="HK47">
            <v>31700</v>
          </cell>
          <cell r="HL47">
            <v>32300</v>
          </cell>
          <cell r="HM47">
            <v>33000</v>
          </cell>
          <cell r="HN47">
            <v>33700</v>
          </cell>
          <cell r="HO47">
            <v>34400</v>
          </cell>
          <cell r="HP47">
            <v>35100</v>
          </cell>
          <cell r="HQ47">
            <v>35900</v>
          </cell>
          <cell r="HR47">
            <v>36700</v>
          </cell>
          <cell r="HS47">
            <v>37500</v>
          </cell>
          <cell r="HT47">
            <v>38300</v>
          </cell>
          <cell r="HU47">
            <v>39100</v>
          </cell>
          <cell r="HV47">
            <v>40000</v>
          </cell>
          <cell r="HW47">
            <v>40900</v>
          </cell>
          <cell r="HX47">
            <v>41800</v>
          </cell>
          <cell r="HY47">
            <v>42700</v>
          </cell>
          <cell r="HZ47">
            <v>43700</v>
          </cell>
          <cell r="IA47">
            <v>44600</v>
          </cell>
          <cell r="IB47">
            <v>45600</v>
          </cell>
          <cell r="IC47">
            <v>46600</v>
          </cell>
          <cell r="ID47">
            <v>47700</v>
          </cell>
          <cell r="IE47">
            <v>48700</v>
          </cell>
          <cell r="IF47">
            <v>49800</v>
          </cell>
          <cell r="IG47">
            <v>50900</v>
          </cell>
          <cell r="IH47">
            <v>52000</v>
          </cell>
        </row>
        <row r="48">
          <cell r="A48" t="str">
            <v>Denmark</v>
          </cell>
          <cell r="B48">
            <v>2010</v>
          </cell>
          <cell r="C48">
            <v>2020</v>
          </cell>
          <cell r="D48">
            <v>2020</v>
          </cell>
          <cell r="E48">
            <v>2020</v>
          </cell>
          <cell r="F48">
            <v>2030</v>
          </cell>
          <cell r="G48">
            <v>2030</v>
          </cell>
          <cell r="H48">
            <v>2030</v>
          </cell>
          <cell r="I48">
            <v>2040</v>
          </cell>
          <cell r="J48">
            <v>2040</v>
          </cell>
          <cell r="K48">
            <v>2050</v>
          </cell>
          <cell r="L48">
            <v>2050</v>
          </cell>
          <cell r="M48">
            <v>2050</v>
          </cell>
          <cell r="N48">
            <v>2060</v>
          </cell>
          <cell r="O48">
            <v>2060</v>
          </cell>
          <cell r="P48">
            <v>2070</v>
          </cell>
          <cell r="Q48">
            <v>2070</v>
          </cell>
          <cell r="R48">
            <v>2070</v>
          </cell>
          <cell r="S48">
            <v>2080</v>
          </cell>
          <cell r="T48">
            <v>2080</v>
          </cell>
          <cell r="U48">
            <v>2080</v>
          </cell>
          <cell r="V48">
            <v>2090</v>
          </cell>
          <cell r="W48">
            <v>2170</v>
          </cell>
          <cell r="X48">
            <v>2180</v>
          </cell>
          <cell r="Y48">
            <v>2150</v>
          </cell>
          <cell r="Z48">
            <v>2190</v>
          </cell>
          <cell r="AA48">
            <v>2180</v>
          </cell>
          <cell r="AB48">
            <v>2190</v>
          </cell>
          <cell r="AC48">
            <v>2230</v>
          </cell>
          <cell r="AD48">
            <v>2250</v>
          </cell>
          <cell r="AE48">
            <v>2200</v>
          </cell>
          <cell r="AF48">
            <v>2210</v>
          </cell>
          <cell r="AG48">
            <v>2200</v>
          </cell>
          <cell r="AH48">
            <v>2260</v>
          </cell>
          <cell r="AI48">
            <v>2230</v>
          </cell>
          <cell r="AJ48">
            <v>2340</v>
          </cell>
          <cell r="AK48">
            <v>2310</v>
          </cell>
          <cell r="AL48">
            <v>2300</v>
          </cell>
          <cell r="AM48">
            <v>2340</v>
          </cell>
          <cell r="AN48">
            <v>2340</v>
          </cell>
          <cell r="AO48">
            <v>2350</v>
          </cell>
          <cell r="AP48">
            <v>2410</v>
          </cell>
          <cell r="AQ48">
            <v>2390</v>
          </cell>
          <cell r="AR48">
            <v>2380</v>
          </cell>
          <cell r="AS48">
            <v>2500</v>
          </cell>
          <cell r="AT48">
            <v>2590</v>
          </cell>
          <cell r="AU48">
            <v>2640</v>
          </cell>
          <cell r="AV48">
            <v>2670</v>
          </cell>
          <cell r="AW48">
            <v>2640</v>
          </cell>
          <cell r="AX48">
            <v>2750</v>
          </cell>
          <cell r="AY48">
            <v>2890</v>
          </cell>
          <cell r="AZ48">
            <v>3030</v>
          </cell>
          <cell r="BA48">
            <v>2850</v>
          </cell>
          <cell r="BB48">
            <v>2930</v>
          </cell>
          <cell r="BC48">
            <v>2910</v>
          </cell>
          <cell r="BD48">
            <v>2900</v>
          </cell>
          <cell r="BE48">
            <v>3180</v>
          </cell>
          <cell r="BF48">
            <v>2970</v>
          </cell>
          <cell r="BG48">
            <v>2980</v>
          </cell>
          <cell r="BH48">
            <v>2930</v>
          </cell>
          <cell r="BI48">
            <v>3090</v>
          </cell>
          <cell r="BJ48">
            <v>3030</v>
          </cell>
          <cell r="BK48">
            <v>3040</v>
          </cell>
          <cell r="BL48">
            <v>3100</v>
          </cell>
          <cell r="BM48">
            <v>3270</v>
          </cell>
          <cell r="BN48">
            <v>3210</v>
          </cell>
          <cell r="BO48">
            <v>3280</v>
          </cell>
          <cell r="BP48">
            <v>3260</v>
          </cell>
          <cell r="BQ48">
            <v>3230</v>
          </cell>
          <cell r="BR48">
            <v>3260</v>
          </cell>
          <cell r="BS48">
            <v>3420</v>
          </cell>
          <cell r="BT48">
            <v>3530</v>
          </cell>
          <cell r="BU48">
            <v>3520</v>
          </cell>
          <cell r="BV48">
            <v>3690</v>
          </cell>
          <cell r="BW48">
            <v>3650</v>
          </cell>
          <cell r="BX48">
            <v>3720</v>
          </cell>
          <cell r="BY48">
            <v>3750</v>
          </cell>
          <cell r="BZ48">
            <v>3790</v>
          </cell>
          <cell r="CA48">
            <v>3650</v>
          </cell>
          <cell r="CB48">
            <v>3750</v>
          </cell>
          <cell r="CC48">
            <v>3840</v>
          </cell>
          <cell r="CD48">
            <v>3910</v>
          </cell>
          <cell r="CE48">
            <v>3910</v>
          </cell>
          <cell r="CF48">
            <v>4020</v>
          </cell>
          <cell r="CG48">
            <v>4140</v>
          </cell>
          <cell r="CH48">
            <v>4120</v>
          </cell>
          <cell r="CI48">
            <v>4100</v>
          </cell>
          <cell r="CJ48">
            <v>4220</v>
          </cell>
          <cell r="CK48">
            <v>4330</v>
          </cell>
          <cell r="CL48">
            <v>4330</v>
          </cell>
          <cell r="CM48">
            <v>4350</v>
          </cell>
          <cell r="CN48">
            <v>4590</v>
          </cell>
          <cell r="CO48">
            <v>4650</v>
          </cell>
          <cell r="CP48">
            <v>4730</v>
          </cell>
          <cell r="CQ48">
            <v>4800</v>
          </cell>
          <cell r="CR48">
            <v>4860</v>
          </cell>
          <cell r="CS48">
            <v>5070</v>
          </cell>
          <cell r="CT48">
            <v>5200</v>
          </cell>
          <cell r="CU48">
            <v>5260</v>
          </cell>
          <cell r="CV48">
            <v>5280</v>
          </cell>
          <cell r="CW48">
            <v>5440</v>
          </cell>
          <cell r="CX48">
            <v>5560</v>
          </cell>
          <cell r="CY48">
            <v>5730</v>
          </cell>
          <cell r="CZ48">
            <v>5810</v>
          </cell>
          <cell r="DA48">
            <v>6090</v>
          </cell>
          <cell r="DB48">
            <v>6170</v>
          </cell>
          <cell r="DC48">
            <v>6220</v>
          </cell>
          <cell r="DD48">
            <v>6330</v>
          </cell>
          <cell r="DE48">
            <v>6500</v>
          </cell>
          <cell r="DF48">
            <v>6630</v>
          </cell>
          <cell r="DG48">
            <v>6810</v>
          </cell>
          <cell r="DH48">
            <v>6930</v>
          </cell>
          <cell r="DI48">
            <v>7210</v>
          </cell>
          <cell r="DJ48">
            <v>7110</v>
          </cell>
          <cell r="DK48">
            <v>7290</v>
          </cell>
          <cell r="DL48">
            <v>7650</v>
          </cell>
          <cell r="DM48">
            <v>7020</v>
          </cell>
          <cell r="DN48">
            <v>7220</v>
          </cell>
          <cell r="DO48">
            <v>6700</v>
          </cell>
          <cell r="DP48">
            <v>6390</v>
          </cell>
          <cell r="DQ48">
            <v>7120</v>
          </cell>
          <cell r="DR48">
            <v>7360</v>
          </cell>
          <cell r="DS48">
            <v>7030</v>
          </cell>
          <cell r="DT48">
            <v>7630</v>
          </cell>
          <cell r="DU48">
            <v>8330</v>
          </cell>
          <cell r="DV48">
            <v>8250</v>
          </cell>
          <cell r="DW48">
            <v>7960</v>
          </cell>
          <cell r="DX48">
            <v>8330</v>
          </cell>
          <cell r="DY48">
            <v>8420</v>
          </cell>
          <cell r="DZ48">
            <v>8630</v>
          </cell>
          <cell r="EA48">
            <v>9130</v>
          </cell>
          <cell r="EB48">
            <v>9590</v>
          </cell>
          <cell r="EC48">
            <v>9600</v>
          </cell>
          <cell r="ED48">
            <v>9240</v>
          </cell>
          <cell r="EE48">
            <v>9440</v>
          </cell>
          <cell r="EF48">
            <v>9620</v>
          </cell>
          <cell r="EG48">
            <v>9740</v>
          </cell>
          <cell r="EH48">
            <v>9890</v>
          </cell>
          <cell r="EI48">
            <v>10000</v>
          </cell>
          <cell r="EJ48">
            <v>10200</v>
          </cell>
          <cell r="EK48">
            <v>10600</v>
          </cell>
          <cell r="EL48">
            <v>9020</v>
          </cell>
          <cell r="EM48">
            <v>8050</v>
          </cell>
          <cell r="EN48">
            <v>8130</v>
          </cell>
          <cell r="EO48">
            <v>8910</v>
          </cell>
          <cell r="EP48">
            <v>9720</v>
          </cell>
          <cell r="EQ48">
            <v>8870</v>
          </cell>
          <cell r="ER48">
            <v>10100</v>
          </cell>
          <cell r="ES48">
            <v>10500</v>
          </cell>
          <cell r="ET48">
            <v>10700</v>
          </cell>
          <cell r="EU48">
            <v>11300</v>
          </cell>
          <cell r="EV48">
            <v>12100</v>
          </cell>
          <cell r="EW48">
            <v>12100</v>
          </cell>
          <cell r="EX48">
            <v>12100</v>
          </cell>
          <cell r="EY48">
            <v>12700</v>
          </cell>
          <cell r="EZ48">
            <v>12800</v>
          </cell>
          <cell r="FA48">
            <v>12900</v>
          </cell>
          <cell r="FB48">
            <v>12900</v>
          </cell>
          <cell r="FC48">
            <v>13900</v>
          </cell>
          <cell r="FD48">
            <v>14100</v>
          </cell>
          <cell r="FE48">
            <v>15000</v>
          </cell>
          <cell r="FF48">
            <v>15300</v>
          </cell>
          <cell r="FG48">
            <v>16200</v>
          </cell>
          <cell r="FH48">
            <v>17000</v>
          </cell>
          <cell r="FI48">
            <v>17000</v>
          </cell>
          <cell r="FJ48">
            <v>18400</v>
          </cell>
          <cell r="FK48">
            <v>19100</v>
          </cell>
          <cell r="FL48">
            <v>19500</v>
          </cell>
          <cell r="FM48">
            <v>20000</v>
          </cell>
          <cell r="FN48">
            <v>20700</v>
          </cell>
          <cell r="FO48">
            <v>21900</v>
          </cell>
          <cell r="FP48">
            <v>22200</v>
          </cell>
          <cell r="FQ48">
            <v>22700</v>
          </cell>
          <cell r="FR48">
            <v>23800</v>
          </cell>
          <cell r="FS48">
            <v>24600</v>
          </cell>
          <cell r="FT48">
            <v>24300</v>
          </cell>
          <cell r="FU48">
            <v>24100</v>
          </cell>
          <cell r="FV48">
            <v>25700</v>
          </cell>
          <cell r="FW48">
            <v>26100</v>
          </cell>
          <cell r="FX48">
            <v>26500</v>
          </cell>
          <cell r="FY48">
            <v>27400</v>
          </cell>
          <cell r="FZ48">
            <v>27300</v>
          </cell>
          <cell r="GA48">
            <v>27100</v>
          </cell>
          <cell r="GB48">
            <v>28000</v>
          </cell>
          <cell r="GC48">
            <v>28800</v>
          </cell>
          <cell r="GD48">
            <v>30100</v>
          </cell>
          <cell r="GE48">
            <v>31500</v>
          </cell>
          <cell r="GF48">
            <v>32700</v>
          </cell>
          <cell r="GG48">
            <v>32800</v>
          </cell>
          <cell r="GH48">
            <v>33200</v>
          </cell>
          <cell r="GI48">
            <v>33400</v>
          </cell>
          <cell r="GJ48">
            <v>33800</v>
          </cell>
          <cell r="GK48">
            <v>34200</v>
          </cell>
          <cell r="GL48">
            <v>34700</v>
          </cell>
          <cell r="GM48">
            <v>34600</v>
          </cell>
          <cell r="GN48">
            <v>36300</v>
          </cell>
          <cell r="GO48">
            <v>37200</v>
          </cell>
          <cell r="GP48">
            <v>38100</v>
          </cell>
          <cell r="GQ48">
            <v>39200</v>
          </cell>
          <cell r="GR48">
            <v>39900</v>
          </cell>
          <cell r="GS48">
            <v>40900</v>
          </cell>
          <cell r="GT48">
            <v>42300</v>
          </cell>
          <cell r="GU48">
            <v>42500</v>
          </cell>
          <cell r="GV48">
            <v>42600</v>
          </cell>
          <cell r="GW48">
            <v>42600</v>
          </cell>
          <cell r="GX48">
            <v>43700</v>
          </cell>
          <cell r="GY48">
            <v>44600</v>
          </cell>
          <cell r="GZ48">
            <v>46200</v>
          </cell>
          <cell r="HA48">
            <v>46400</v>
          </cell>
          <cell r="HB48">
            <v>45900</v>
          </cell>
          <cell r="HC48">
            <v>43400</v>
          </cell>
          <cell r="HD48">
            <v>44000</v>
          </cell>
          <cell r="HE48">
            <v>44400</v>
          </cell>
          <cell r="HF48">
            <v>44300</v>
          </cell>
          <cell r="HG48">
            <v>44600</v>
          </cell>
          <cell r="HH48">
            <v>45100</v>
          </cell>
          <cell r="HI48">
            <v>45500</v>
          </cell>
          <cell r="HJ48">
            <v>45700</v>
          </cell>
          <cell r="HK48">
            <v>46100</v>
          </cell>
          <cell r="HL48">
            <v>46600</v>
          </cell>
          <cell r="HM48">
            <v>47100</v>
          </cell>
          <cell r="HN48">
            <v>47500</v>
          </cell>
          <cell r="HO48">
            <v>48000</v>
          </cell>
          <cell r="HP48">
            <v>48600</v>
          </cell>
          <cell r="HQ48">
            <v>49200</v>
          </cell>
          <cell r="HR48">
            <v>50000</v>
          </cell>
          <cell r="HS48">
            <v>50900</v>
          </cell>
          <cell r="HT48">
            <v>51800</v>
          </cell>
          <cell r="HU48">
            <v>52900</v>
          </cell>
          <cell r="HV48">
            <v>54000</v>
          </cell>
          <cell r="HW48">
            <v>55200</v>
          </cell>
          <cell r="HX48">
            <v>56400</v>
          </cell>
          <cell r="HY48">
            <v>57600</v>
          </cell>
          <cell r="HZ48">
            <v>58900</v>
          </cell>
          <cell r="IA48">
            <v>60200</v>
          </cell>
          <cell r="IB48">
            <v>61600</v>
          </cell>
          <cell r="IC48">
            <v>62900</v>
          </cell>
          <cell r="ID48">
            <v>64300</v>
          </cell>
          <cell r="IE48">
            <v>65700</v>
          </cell>
          <cell r="IF48">
            <v>67200</v>
          </cell>
          <cell r="IG48">
            <v>68700</v>
          </cell>
          <cell r="IH48">
            <v>70200</v>
          </cell>
        </row>
        <row r="49">
          <cell r="A49" t="str">
            <v>Djibouti</v>
          </cell>
          <cell r="B49">
            <v>752</v>
          </cell>
          <cell r="C49">
            <v>754</v>
          </cell>
          <cell r="D49">
            <v>757</v>
          </cell>
          <cell r="E49">
            <v>759</v>
          </cell>
          <cell r="F49">
            <v>762</v>
          </cell>
          <cell r="G49">
            <v>764</v>
          </cell>
          <cell r="H49">
            <v>766</v>
          </cell>
          <cell r="I49">
            <v>769</v>
          </cell>
          <cell r="J49">
            <v>771</v>
          </cell>
          <cell r="K49">
            <v>774</v>
          </cell>
          <cell r="L49">
            <v>776</v>
          </cell>
          <cell r="M49">
            <v>779</v>
          </cell>
          <cell r="N49">
            <v>781</v>
          </cell>
          <cell r="O49">
            <v>784</v>
          </cell>
          <cell r="P49">
            <v>786</v>
          </cell>
          <cell r="Q49">
            <v>789</v>
          </cell>
          <cell r="R49">
            <v>791</v>
          </cell>
          <cell r="S49">
            <v>794</v>
          </cell>
          <cell r="T49">
            <v>796</v>
          </cell>
          <cell r="U49">
            <v>799</v>
          </cell>
          <cell r="V49">
            <v>801</v>
          </cell>
          <cell r="W49">
            <v>804</v>
          </cell>
          <cell r="X49">
            <v>806</v>
          </cell>
          <cell r="Y49">
            <v>809</v>
          </cell>
          <cell r="Z49">
            <v>811</v>
          </cell>
          <cell r="AA49">
            <v>814</v>
          </cell>
          <cell r="AB49">
            <v>816</v>
          </cell>
          <cell r="AC49">
            <v>819</v>
          </cell>
          <cell r="AD49">
            <v>822</v>
          </cell>
          <cell r="AE49">
            <v>824</v>
          </cell>
          <cell r="AF49">
            <v>827</v>
          </cell>
          <cell r="AG49">
            <v>830</v>
          </cell>
          <cell r="AH49">
            <v>832</v>
          </cell>
          <cell r="AI49">
            <v>835</v>
          </cell>
          <cell r="AJ49">
            <v>837</v>
          </cell>
          <cell r="AK49">
            <v>840</v>
          </cell>
          <cell r="AL49">
            <v>843</v>
          </cell>
          <cell r="AM49">
            <v>845</v>
          </cell>
          <cell r="AN49">
            <v>848</v>
          </cell>
          <cell r="AO49">
            <v>851</v>
          </cell>
          <cell r="AP49">
            <v>853</v>
          </cell>
          <cell r="AQ49">
            <v>856</v>
          </cell>
          <cell r="AR49">
            <v>859</v>
          </cell>
          <cell r="AS49">
            <v>862</v>
          </cell>
          <cell r="AT49">
            <v>864</v>
          </cell>
          <cell r="AU49">
            <v>867</v>
          </cell>
          <cell r="AV49">
            <v>870</v>
          </cell>
          <cell r="AW49">
            <v>873</v>
          </cell>
          <cell r="AX49">
            <v>875</v>
          </cell>
          <cell r="AY49">
            <v>878</v>
          </cell>
          <cell r="AZ49">
            <v>881</v>
          </cell>
          <cell r="BA49">
            <v>884</v>
          </cell>
          <cell r="BB49">
            <v>886</v>
          </cell>
          <cell r="BC49">
            <v>889</v>
          </cell>
          <cell r="BD49">
            <v>892</v>
          </cell>
          <cell r="BE49">
            <v>895</v>
          </cell>
          <cell r="BF49">
            <v>898</v>
          </cell>
          <cell r="BG49">
            <v>901</v>
          </cell>
          <cell r="BH49">
            <v>903</v>
          </cell>
          <cell r="BI49">
            <v>906</v>
          </cell>
          <cell r="BJ49">
            <v>909</v>
          </cell>
          <cell r="BK49">
            <v>912</v>
          </cell>
          <cell r="BL49">
            <v>915</v>
          </cell>
          <cell r="BM49">
            <v>918</v>
          </cell>
          <cell r="BN49">
            <v>921</v>
          </cell>
          <cell r="BO49">
            <v>924</v>
          </cell>
          <cell r="BP49">
            <v>927</v>
          </cell>
          <cell r="BQ49">
            <v>930</v>
          </cell>
          <cell r="BR49">
            <v>932</v>
          </cell>
          <cell r="BS49">
            <v>935</v>
          </cell>
          <cell r="BT49">
            <v>938</v>
          </cell>
          <cell r="BU49">
            <v>941</v>
          </cell>
          <cell r="BV49">
            <v>944</v>
          </cell>
          <cell r="BW49">
            <v>947</v>
          </cell>
          <cell r="BX49">
            <v>950</v>
          </cell>
          <cell r="BY49">
            <v>953</v>
          </cell>
          <cell r="BZ49">
            <v>956</v>
          </cell>
          <cell r="CA49">
            <v>959</v>
          </cell>
          <cell r="CB49">
            <v>962</v>
          </cell>
          <cell r="CC49">
            <v>965</v>
          </cell>
          <cell r="CD49">
            <v>969</v>
          </cell>
          <cell r="CE49">
            <v>972</v>
          </cell>
          <cell r="CF49">
            <v>975</v>
          </cell>
          <cell r="CG49">
            <v>978</v>
          </cell>
          <cell r="CH49">
            <v>981</v>
          </cell>
          <cell r="CI49">
            <v>984</v>
          </cell>
          <cell r="CJ49">
            <v>987</v>
          </cell>
          <cell r="CK49">
            <v>990</v>
          </cell>
          <cell r="CL49">
            <v>993</v>
          </cell>
          <cell r="CM49">
            <v>997</v>
          </cell>
          <cell r="CN49">
            <v>1000</v>
          </cell>
          <cell r="CO49">
            <v>1000</v>
          </cell>
          <cell r="CP49">
            <v>1010</v>
          </cell>
          <cell r="CQ49">
            <v>1010</v>
          </cell>
          <cell r="CR49">
            <v>1010</v>
          </cell>
          <cell r="CS49">
            <v>1020</v>
          </cell>
          <cell r="CT49">
            <v>1020</v>
          </cell>
          <cell r="CU49">
            <v>1020</v>
          </cell>
          <cell r="CV49">
            <v>1030</v>
          </cell>
          <cell r="CW49">
            <v>1030</v>
          </cell>
          <cell r="CX49">
            <v>1030</v>
          </cell>
          <cell r="CY49">
            <v>1040</v>
          </cell>
          <cell r="CZ49">
            <v>1040</v>
          </cell>
          <cell r="DA49">
            <v>1040</v>
          </cell>
          <cell r="DB49">
            <v>1050</v>
          </cell>
          <cell r="DC49">
            <v>1050</v>
          </cell>
          <cell r="DD49">
            <v>1050</v>
          </cell>
          <cell r="DE49">
            <v>1060</v>
          </cell>
          <cell r="DF49">
            <v>1060</v>
          </cell>
          <cell r="DG49">
            <v>1060</v>
          </cell>
          <cell r="DH49">
            <v>1070</v>
          </cell>
          <cell r="DI49">
            <v>1070</v>
          </cell>
          <cell r="DJ49">
            <v>1070</v>
          </cell>
          <cell r="DK49">
            <v>1080</v>
          </cell>
          <cell r="DL49">
            <v>1110</v>
          </cell>
          <cell r="DM49">
            <v>1140</v>
          </cell>
          <cell r="DN49">
            <v>1170</v>
          </cell>
          <cell r="DO49">
            <v>1210</v>
          </cell>
          <cell r="DP49">
            <v>1240</v>
          </cell>
          <cell r="DQ49">
            <v>1280</v>
          </cell>
          <cell r="DR49">
            <v>1320</v>
          </cell>
          <cell r="DS49">
            <v>1360</v>
          </cell>
          <cell r="DT49">
            <v>1400</v>
          </cell>
          <cell r="DU49">
            <v>1440</v>
          </cell>
          <cell r="DV49">
            <v>1480</v>
          </cell>
          <cell r="DW49">
            <v>1530</v>
          </cell>
          <cell r="DX49">
            <v>1570</v>
          </cell>
          <cell r="DY49">
            <v>1620</v>
          </cell>
          <cell r="DZ49">
            <v>1670</v>
          </cell>
          <cell r="EA49">
            <v>1720</v>
          </cell>
          <cell r="EB49">
            <v>1770</v>
          </cell>
          <cell r="EC49">
            <v>1820</v>
          </cell>
          <cell r="ED49">
            <v>1870</v>
          </cell>
          <cell r="EE49">
            <v>1930</v>
          </cell>
          <cell r="EF49">
            <v>1990</v>
          </cell>
          <cell r="EG49">
            <v>2050</v>
          </cell>
          <cell r="EH49">
            <v>2110</v>
          </cell>
          <cell r="EI49">
            <v>2170</v>
          </cell>
          <cell r="EJ49">
            <v>2230</v>
          </cell>
          <cell r="EK49">
            <v>2300</v>
          </cell>
          <cell r="EL49">
            <v>2370</v>
          </cell>
          <cell r="EM49">
            <v>2440</v>
          </cell>
          <cell r="EN49">
            <v>2510</v>
          </cell>
          <cell r="EO49">
            <v>2590</v>
          </cell>
          <cell r="EP49">
            <v>2660</v>
          </cell>
          <cell r="EQ49">
            <v>2740</v>
          </cell>
          <cell r="ER49">
            <v>2820</v>
          </cell>
          <cell r="ES49">
            <v>2910</v>
          </cell>
          <cell r="ET49">
            <v>2990</v>
          </cell>
          <cell r="EU49">
            <v>3080</v>
          </cell>
          <cell r="EV49">
            <v>3180</v>
          </cell>
          <cell r="EW49">
            <v>3270</v>
          </cell>
          <cell r="EX49">
            <v>3290</v>
          </cell>
          <cell r="EY49">
            <v>3340</v>
          </cell>
          <cell r="EZ49">
            <v>3440</v>
          </cell>
          <cell r="FA49">
            <v>3460</v>
          </cell>
          <cell r="FB49">
            <v>3500</v>
          </cell>
          <cell r="FC49">
            <v>3540</v>
          </cell>
          <cell r="FD49">
            <v>3530</v>
          </cell>
          <cell r="FE49">
            <v>3640</v>
          </cell>
          <cell r="FF49">
            <v>3760</v>
          </cell>
          <cell r="FG49">
            <v>3790</v>
          </cell>
          <cell r="FH49">
            <v>3740</v>
          </cell>
          <cell r="FI49">
            <v>3770</v>
          </cell>
          <cell r="FJ49">
            <v>3740</v>
          </cell>
          <cell r="FK49">
            <v>3730</v>
          </cell>
          <cell r="FL49">
            <v>3750</v>
          </cell>
          <cell r="FM49">
            <v>3740</v>
          </cell>
          <cell r="FN49">
            <v>3720</v>
          </cell>
          <cell r="FO49">
            <v>3710</v>
          </cell>
          <cell r="FP49">
            <v>4410</v>
          </cell>
          <cell r="FQ49">
            <v>4570</v>
          </cell>
          <cell r="FR49">
            <v>4590</v>
          </cell>
          <cell r="FS49">
            <v>4660</v>
          </cell>
          <cell r="FT49">
            <v>4440</v>
          </cell>
          <cell r="FU49">
            <v>4410</v>
          </cell>
          <cell r="FV49">
            <v>4600</v>
          </cell>
          <cell r="FW49">
            <v>3830</v>
          </cell>
          <cell r="FX49">
            <v>3680</v>
          </cell>
          <cell r="FY49">
            <v>3610</v>
          </cell>
          <cell r="FZ49">
            <v>3550</v>
          </cell>
          <cell r="GA49">
            <v>3580</v>
          </cell>
          <cell r="GB49">
            <v>3580</v>
          </cell>
          <cell r="GC49">
            <v>3510</v>
          </cell>
          <cell r="GD49">
            <v>3860</v>
          </cell>
          <cell r="GE49">
            <v>3760</v>
          </cell>
          <cell r="GF49">
            <v>3680</v>
          </cell>
          <cell r="GG49">
            <v>3590</v>
          </cell>
          <cell r="GH49">
            <v>3420</v>
          </cell>
          <cell r="GI49">
            <v>3220</v>
          </cell>
          <cell r="GJ49">
            <v>3100</v>
          </cell>
          <cell r="GK49">
            <v>2890</v>
          </cell>
          <cell r="GL49">
            <v>2850</v>
          </cell>
          <cell r="GM49">
            <v>2650</v>
          </cell>
          <cell r="GN49">
            <v>2610</v>
          </cell>
          <cell r="GO49">
            <v>2480</v>
          </cell>
          <cell r="GP49">
            <v>2330</v>
          </cell>
          <cell r="GQ49">
            <v>2250</v>
          </cell>
          <cell r="GR49">
            <v>2190</v>
          </cell>
          <cell r="GS49">
            <v>2180</v>
          </cell>
          <cell r="GT49">
            <v>2130</v>
          </cell>
          <cell r="GU49">
            <v>2130</v>
          </cell>
          <cell r="GV49">
            <v>2150</v>
          </cell>
          <cell r="GW49">
            <v>2180</v>
          </cell>
          <cell r="GX49">
            <v>2230</v>
          </cell>
          <cell r="GY49">
            <v>2260</v>
          </cell>
          <cell r="GZ49">
            <v>2330</v>
          </cell>
          <cell r="HA49">
            <v>2410</v>
          </cell>
          <cell r="HB49">
            <v>2510</v>
          </cell>
          <cell r="HC49">
            <v>2590</v>
          </cell>
          <cell r="HD49">
            <v>2640</v>
          </cell>
          <cell r="HE49">
            <v>2710</v>
          </cell>
          <cell r="HF49">
            <v>2790</v>
          </cell>
          <cell r="HG49">
            <v>2880</v>
          </cell>
          <cell r="HH49">
            <v>3000</v>
          </cell>
          <cell r="HI49">
            <v>3140</v>
          </cell>
          <cell r="HJ49">
            <v>3270</v>
          </cell>
          <cell r="HK49">
            <v>3400</v>
          </cell>
          <cell r="HL49">
            <v>3540</v>
          </cell>
          <cell r="HM49">
            <v>3650</v>
          </cell>
          <cell r="HN49">
            <v>3790</v>
          </cell>
          <cell r="HO49">
            <v>3930</v>
          </cell>
          <cell r="HP49">
            <v>4070</v>
          </cell>
          <cell r="HQ49">
            <v>4210</v>
          </cell>
          <cell r="HR49">
            <v>4330</v>
          </cell>
          <cell r="HS49">
            <v>4460</v>
          </cell>
          <cell r="HT49">
            <v>4570</v>
          </cell>
          <cell r="HU49">
            <v>4680</v>
          </cell>
          <cell r="HV49">
            <v>4790</v>
          </cell>
          <cell r="HW49">
            <v>4900</v>
          </cell>
          <cell r="HX49">
            <v>5010</v>
          </cell>
          <cell r="HY49">
            <v>5120</v>
          </cell>
          <cell r="HZ49">
            <v>5230</v>
          </cell>
          <cell r="IA49">
            <v>5350</v>
          </cell>
          <cell r="IB49">
            <v>5470</v>
          </cell>
          <cell r="IC49">
            <v>5590</v>
          </cell>
          <cell r="ID49">
            <v>5710</v>
          </cell>
          <cell r="IE49">
            <v>5840</v>
          </cell>
          <cell r="IF49">
            <v>5970</v>
          </cell>
          <cell r="IG49">
            <v>6100</v>
          </cell>
          <cell r="IH49">
            <v>6240</v>
          </cell>
        </row>
        <row r="50">
          <cell r="A50" t="str">
            <v>Dominica</v>
          </cell>
          <cell r="B50">
            <v>663</v>
          </cell>
          <cell r="C50">
            <v>663</v>
          </cell>
          <cell r="D50">
            <v>663</v>
          </cell>
          <cell r="E50">
            <v>663</v>
          </cell>
          <cell r="F50">
            <v>663</v>
          </cell>
          <cell r="G50">
            <v>664</v>
          </cell>
          <cell r="H50">
            <v>664</v>
          </cell>
          <cell r="I50">
            <v>664</v>
          </cell>
          <cell r="J50">
            <v>664</v>
          </cell>
          <cell r="K50">
            <v>664</v>
          </cell>
          <cell r="L50">
            <v>664</v>
          </cell>
          <cell r="M50">
            <v>664</v>
          </cell>
          <cell r="N50">
            <v>664</v>
          </cell>
          <cell r="O50">
            <v>664</v>
          </cell>
          <cell r="P50">
            <v>664</v>
          </cell>
          <cell r="Q50">
            <v>665</v>
          </cell>
          <cell r="R50">
            <v>665</v>
          </cell>
          <cell r="S50">
            <v>665</v>
          </cell>
          <cell r="T50">
            <v>665</v>
          </cell>
          <cell r="U50">
            <v>665</v>
          </cell>
          <cell r="V50">
            <v>665</v>
          </cell>
          <cell r="W50">
            <v>670</v>
          </cell>
          <cell r="X50">
            <v>674</v>
          </cell>
          <cell r="Y50">
            <v>679</v>
          </cell>
          <cell r="Z50">
            <v>683</v>
          </cell>
          <cell r="AA50">
            <v>688</v>
          </cell>
          <cell r="AB50">
            <v>692</v>
          </cell>
          <cell r="AC50">
            <v>697</v>
          </cell>
          <cell r="AD50">
            <v>702</v>
          </cell>
          <cell r="AE50">
            <v>707</v>
          </cell>
          <cell r="AF50">
            <v>711</v>
          </cell>
          <cell r="AG50">
            <v>716</v>
          </cell>
          <cell r="AH50">
            <v>721</v>
          </cell>
          <cell r="AI50">
            <v>726</v>
          </cell>
          <cell r="AJ50">
            <v>731</v>
          </cell>
          <cell r="AK50">
            <v>736</v>
          </cell>
          <cell r="AL50">
            <v>741</v>
          </cell>
          <cell r="AM50">
            <v>746</v>
          </cell>
          <cell r="AN50">
            <v>751</v>
          </cell>
          <cell r="AO50">
            <v>756</v>
          </cell>
          <cell r="AP50">
            <v>761</v>
          </cell>
          <cell r="AQ50">
            <v>766</v>
          </cell>
          <cell r="AR50">
            <v>771</v>
          </cell>
          <cell r="AS50">
            <v>776</v>
          </cell>
          <cell r="AT50">
            <v>782</v>
          </cell>
          <cell r="AU50">
            <v>787</v>
          </cell>
          <cell r="AV50">
            <v>792</v>
          </cell>
          <cell r="AW50">
            <v>798</v>
          </cell>
          <cell r="AX50">
            <v>803</v>
          </cell>
          <cell r="AY50">
            <v>808</v>
          </cell>
          <cell r="AZ50">
            <v>814</v>
          </cell>
          <cell r="BA50">
            <v>819</v>
          </cell>
          <cell r="BB50">
            <v>825</v>
          </cell>
          <cell r="BC50">
            <v>831</v>
          </cell>
          <cell r="BD50">
            <v>836</v>
          </cell>
          <cell r="BE50">
            <v>842</v>
          </cell>
          <cell r="BF50">
            <v>847</v>
          </cell>
          <cell r="BG50">
            <v>853</v>
          </cell>
          <cell r="BH50">
            <v>859</v>
          </cell>
          <cell r="BI50">
            <v>865</v>
          </cell>
          <cell r="BJ50">
            <v>871</v>
          </cell>
          <cell r="BK50">
            <v>877</v>
          </cell>
          <cell r="BL50">
            <v>882</v>
          </cell>
          <cell r="BM50">
            <v>888</v>
          </cell>
          <cell r="BN50">
            <v>894</v>
          </cell>
          <cell r="BO50">
            <v>900</v>
          </cell>
          <cell r="BP50">
            <v>907</v>
          </cell>
          <cell r="BQ50">
            <v>913</v>
          </cell>
          <cell r="BR50">
            <v>919</v>
          </cell>
          <cell r="BS50">
            <v>925</v>
          </cell>
          <cell r="BT50">
            <v>931</v>
          </cell>
          <cell r="BU50">
            <v>938</v>
          </cell>
          <cell r="BV50">
            <v>944</v>
          </cell>
          <cell r="BW50">
            <v>950</v>
          </cell>
          <cell r="BX50">
            <v>957</v>
          </cell>
          <cell r="BY50">
            <v>963</v>
          </cell>
          <cell r="BZ50">
            <v>970</v>
          </cell>
          <cell r="CA50">
            <v>976</v>
          </cell>
          <cell r="CB50">
            <v>983</v>
          </cell>
          <cell r="CC50">
            <v>989</v>
          </cell>
          <cell r="CD50">
            <v>996</v>
          </cell>
          <cell r="CE50">
            <v>1000</v>
          </cell>
          <cell r="CF50">
            <v>1010</v>
          </cell>
          <cell r="CG50">
            <v>1020</v>
          </cell>
          <cell r="CH50">
            <v>1020</v>
          </cell>
          <cell r="CI50">
            <v>1030</v>
          </cell>
          <cell r="CJ50">
            <v>1040</v>
          </cell>
          <cell r="CK50">
            <v>1040</v>
          </cell>
          <cell r="CL50">
            <v>1050</v>
          </cell>
          <cell r="CM50">
            <v>1060</v>
          </cell>
          <cell r="CN50">
            <v>1070</v>
          </cell>
          <cell r="CO50">
            <v>1070</v>
          </cell>
          <cell r="CP50">
            <v>1080</v>
          </cell>
          <cell r="CQ50">
            <v>1090</v>
          </cell>
          <cell r="CR50">
            <v>1100</v>
          </cell>
          <cell r="CS50">
            <v>1100</v>
          </cell>
          <cell r="CT50">
            <v>1110</v>
          </cell>
          <cell r="CU50">
            <v>1120</v>
          </cell>
          <cell r="CV50">
            <v>1130</v>
          </cell>
          <cell r="CW50">
            <v>1130</v>
          </cell>
          <cell r="CX50">
            <v>1140</v>
          </cell>
          <cell r="CY50">
            <v>1150</v>
          </cell>
          <cell r="CZ50">
            <v>1160</v>
          </cell>
          <cell r="DA50">
            <v>1160</v>
          </cell>
          <cell r="DB50">
            <v>1170</v>
          </cell>
          <cell r="DC50">
            <v>1180</v>
          </cell>
          <cell r="DD50">
            <v>1190</v>
          </cell>
          <cell r="DE50">
            <v>1200</v>
          </cell>
          <cell r="DF50">
            <v>1200</v>
          </cell>
          <cell r="DG50">
            <v>1210</v>
          </cell>
          <cell r="DH50">
            <v>1220</v>
          </cell>
          <cell r="DI50">
            <v>1230</v>
          </cell>
          <cell r="DJ50">
            <v>1240</v>
          </cell>
          <cell r="DK50">
            <v>1240</v>
          </cell>
          <cell r="DL50">
            <v>1260</v>
          </cell>
          <cell r="DM50">
            <v>1280</v>
          </cell>
          <cell r="DN50">
            <v>1300</v>
          </cell>
          <cell r="DO50">
            <v>1320</v>
          </cell>
          <cell r="DP50">
            <v>1340</v>
          </cell>
          <cell r="DQ50">
            <v>1360</v>
          </cell>
          <cell r="DR50">
            <v>1380</v>
          </cell>
          <cell r="DS50">
            <v>1400</v>
          </cell>
          <cell r="DT50">
            <v>1420</v>
          </cell>
          <cell r="DU50">
            <v>1450</v>
          </cell>
          <cell r="DV50">
            <v>1470</v>
          </cell>
          <cell r="DW50">
            <v>1490</v>
          </cell>
          <cell r="DX50">
            <v>1510</v>
          </cell>
          <cell r="DY50">
            <v>1530</v>
          </cell>
          <cell r="DZ50">
            <v>1560</v>
          </cell>
          <cell r="EA50">
            <v>1580</v>
          </cell>
          <cell r="EB50">
            <v>1600</v>
          </cell>
          <cell r="EC50">
            <v>1630</v>
          </cell>
          <cell r="ED50">
            <v>1650</v>
          </cell>
          <cell r="EE50">
            <v>1680</v>
          </cell>
          <cell r="EF50">
            <v>1700</v>
          </cell>
          <cell r="EG50">
            <v>1730</v>
          </cell>
          <cell r="EH50">
            <v>1750</v>
          </cell>
          <cell r="EI50">
            <v>1780</v>
          </cell>
          <cell r="EJ50">
            <v>1810</v>
          </cell>
          <cell r="EK50">
            <v>1830</v>
          </cell>
          <cell r="EL50">
            <v>1860</v>
          </cell>
          <cell r="EM50">
            <v>1890</v>
          </cell>
          <cell r="EN50">
            <v>1920</v>
          </cell>
          <cell r="EO50">
            <v>1950</v>
          </cell>
          <cell r="EP50">
            <v>1980</v>
          </cell>
          <cell r="EQ50">
            <v>2010</v>
          </cell>
          <cell r="ER50">
            <v>2040</v>
          </cell>
          <cell r="ES50">
            <v>2070</v>
          </cell>
          <cell r="ET50">
            <v>2100</v>
          </cell>
          <cell r="EU50">
            <v>2130</v>
          </cell>
          <cell r="EV50">
            <v>2160</v>
          </cell>
          <cell r="EW50">
            <v>2190</v>
          </cell>
          <cell r="EX50">
            <v>2210</v>
          </cell>
          <cell r="EY50">
            <v>2240</v>
          </cell>
          <cell r="EZ50">
            <v>2260</v>
          </cell>
          <cell r="FA50">
            <v>2290</v>
          </cell>
          <cell r="FB50">
            <v>2310</v>
          </cell>
          <cell r="FC50">
            <v>2340</v>
          </cell>
          <cell r="FD50">
            <v>2360</v>
          </cell>
          <cell r="FE50">
            <v>2390</v>
          </cell>
          <cell r="FF50">
            <v>2420</v>
          </cell>
          <cell r="FG50">
            <v>2450</v>
          </cell>
          <cell r="FH50">
            <v>2470</v>
          </cell>
          <cell r="FI50">
            <v>2500</v>
          </cell>
          <cell r="FJ50">
            <v>2530</v>
          </cell>
          <cell r="FK50">
            <v>2560</v>
          </cell>
          <cell r="FL50">
            <v>2590</v>
          </cell>
          <cell r="FM50">
            <v>2620</v>
          </cell>
          <cell r="FN50">
            <v>2650</v>
          </cell>
          <cell r="FO50">
            <v>2680</v>
          </cell>
          <cell r="FP50">
            <v>2710</v>
          </cell>
          <cell r="FQ50">
            <v>2880</v>
          </cell>
          <cell r="FR50">
            <v>3070</v>
          </cell>
          <cell r="FS50">
            <v>3310</v>
          </cell>
          <cell r="FT50">
            <v>3490</v>
          </cell>
          <cell r="FU50">
            <v>3550</v>
          </cell>
          <cell r="FV50">
            <v>3740</v>
          </cell>
          <cell r="FW50">
            <v>3770</v>
          </cell>
          <cell r="FX50">
            <v>4140</v>
          </cell>
          <cell r="FY50">
            <v>3330</v>
          </cell>
          <cell r="FZ50">
            <v>3770</v>
          </cell>
          <cell r="GA50">
            <v>4210</v>
          </cell>
          <cell r="GB50">
            <v>4390</v>
          </cell>
          <cell r="GC50">
            <v>4540</v>
          </cell>
          <cell r="GD50">
            <v>4820</v>
          </cell>
          <cell r="GE50">
            <v>4930</v>
          </cell>
          <cell r="GF50">
            <v>5320</v>
          </cell>
          <cell r="GG50">
            <v>5780</v>
          </cell>
          <cell r="GH50">
            <v>6330</v>
          </cell>
          <cell r="GI50">
            <v>6360</v>
          </cell>
          <cell r="GJ50">
            <v>6730</v>
          </cell>
          <cell r="GK50">
            <v>6780</v>
          </cell>
          <cell r="GL50">
            <v>6910</v>
          </cell>
          <cell r="GM50">
            <v>7000</v>
          </cell>
          <cell r="GN50">
            <v>7080</v>
          </cell>
          <cell r="GO50">
            <v>7220</v>
          </cell>
          <cell r="GP50">
            <v>7440</v>
          </cell>
          <cell r="GQ50">
            <v>7590</v>
          </cell>
          <cell r="GR50">
            <v>8020</v>
          </cell>
          <cell r="GS50">
            <v>8120</v>
          </cell>
          <cell r="GT50">
            <v>8180</v>
          </cell>
          <cell r="GU50">
            <v>8210</v>
          </cell>
          <cell r="GV50">
            <v>8050</v>
          </cell>
          <cell r="GW50">
            <v>8640</v>
          </cell>
          <cell r="GX50">
            <v>8880</v>
          </cell>
          <cell r="GY50">
            <v>8840</v>
          </cell>
          <cell r="GZ50">
            <v>9080</v>
          </cell>
          <cell r="HA50">
            <v>9630</v>
          </cell>
          <cell r="HB50">
            <v>10300</v>
          </cell>
          <cell r="HC50">
            <v>10200</v>
          </cell>
          <cell r="HD50">
            <v>10200</v>
          </cell>
          <cell r="HE50">
            <v>10100</v>
          </cell>
          <cell r="HF50">
            <v>9980</v>
          </cell>
          <cell r="HG50">
            <v>10000</v>
          </cell>
          <cell r="HH50">
            <v>10400</v>
          </cell>
          <cell r="HI50">
            <v>10100</v>
          </cell>
          <cell r="HJ50">
            <v>10200</v>
          </cell>
          <cell r="HK50">
            <v>10400</v>
          </cell>
          <cell r="HL50">
            <v>10600</v>
          </cell>
          <cell r="HM50">
            <v>10800</v>
          </cell>
          <cell r="HN50">
            <v>11100</v>
          </cell>
          <cell r="HO50">
            <v>11300</v>
          </cell>
          <cell r="HP50">
            <v>11600</v>
          </cell>
          <cell r="HQ50">
            <v>11900</v>
          </cell>
          <cell r="HR50">
            <v>12100</v>
          </cell>
          <cell r="HS50">
            <v>12400</v>
          </cell>
          <cell r="HT50">
            <v>12700</v>
          </cell>
          <cell r="HU50">
            <v>13000</v>
          </cell>
          <cell r="HV50">
            <v>13300</v>
          </cell>
          <cell r="HW50">
            <v>13600</v>
          </cell>
          <cell r="HX50">
            <v>13900</v>
          </cell>
          <cell r="HY50">
            <v>14200</v>
          </cell>
          <cell r="HZ50">
            <v>14500</v>
          </cell>
          <cell r="IA50">
            <v>14800</v>
          </cell>
          <cell r="IB50">
            <v>15100</v>
          </cell>
          <cell r="IC50">
            <v>15500</v>
          </cell>
          <cell r="ID50">
            <v>15800</v>
          </cell>
          <cell r="IE50">
            <v>16200</v>
          </cell>
          <cell r="IF50">
            <v>16500</v>
          </cell>
          <cell r="IG50">
            <v>16900</v>
          </cell>
          <cell r="IH50">
            <v>17300</v>
          </cell>
        </row>
        <row r="51">
          <cell r="A51" t="str">
            <v>Dominican Republic</v>
          </cell>
          <cell r="B51">
            <v>667</v>
          </cell>
          <cell r="C51">
            <v>667</v>
          </cell>
          <cell r="D51">
            <v>667</v>
          </cell>
          <cell r="E51">
            <v>667</v>
          </cell>
          <cell r="F51">
            <v>667</v>
          </cell>
          <cell r="G51">
            <v>667</v>
          </cell>
          <cell r="H51">
            <v>668</v>
          </cell>
          <cell r="I51">
            <v>668</v>
          </cell>
          <cell r="J51">
            <v>668</v>
          </cell>
          <cell r="K51">
            <v>668</v>
          </cell>
          <cell r="L51">
            <v>668</v>
          </cell>
          <cell r="M51">
            <v>668</v>
          </cell>
          <cell r="N51">
            <v>668</v>
          </cell>
          <cell r="O51">
            <v>668</v>
          </cell>
          <cell r="P51">
            <v>668</v>
          </cell>
          <cell r="Q51">
            <v>668</v>
          </cell>
          <cell r="R51">
            <v>669</v>
          </cell>
          <cell r="S51">
            <v>669</v>
          </cell>
          <cell r="T51">
            <v>669</v>
          </cell>
          <cell r="U51">
            <v>669</v>
          </cell>
          <cell r="V51">
            <v>669</v>
          </cell>
          <cell r="W51">
            <v>673</v>
          </cell>
          <cell r="X51">
            <v>676</v>
          </cell>
          <cell r="Y51">
            <v>680</v>
          </cell>
          <cell r="Z51">
            <v>684</v>
          </cell>
          <cell r="AA51">
            <v>687</v>
          </cell>
          <cell r="AB51">
            <v>691</v>
          </cell>
          <cell r="AC51">
            <v>695</v>
          </cell>
          <cell r="AD51">
            <v>699</v>
          </cell>
          <cell r="AE51">
            <v>702</v>
          </cell>
          <cell r="AF51">
            <v>706</v>
          </cell>
          <cell r="AG51">
            <v>710</v>
          </cell>
          <cell r="AH51">
            <v>714</v>
          </cell>
          <cell r="AI51">
            <v>718</v>
          </cell>
          <cell r="AJ51">
            <v>722</v>
          </cell>
          <cell r="AK51">
            <v>726</v>
          </cell>
          <cell r="AL51">
            <v>730</v>
          </cell>
          <cell r="AM51">
            <v>734</v>
          </cell>
          <cell r="AN51">
            <v>738</v>
          </cell>
          <cell r="AO51">
            <v>742</v>
          </cell>
          <cell r="AP51">
            <v>746</v>
          </cell>
          <cell r="AQ51">
            <v>750</v>
          </cell>
          <cell r="AR51">
            <v>754</v>
          </cell>
          <cell r="AS51">
            <v>758</v>
          </cell>
          <cell r="AT51">
            <v>762</v>
          </cell>
          <cell r="AU51">
            <v>766</v>
          </cell>
          <cell r="AV51">
            <v>770</v>
          </cell>
          <cell r="AW51">
            <v>774</v>
          </cell>
          <cell r="AX51">
            <v>779</v>
          </cell>
          <cell r="AY51">
            <v>783</v>
          </cell>
          <cell r="AZ51">
            <v>787</v>
          </cell>
          <cell r="BA51">
            <v>791</v>
          </cell>
          <cell r="BB51">
            <v>796</v>
          </cell>
          <cell r="BC51">
            <v>800</v>
          </cell>
          <cell r="BD51">
            <v>804</v>
          </cell>
          <cell r="BE51">
            <v>809</v>
          </cell>
          <cell r="BF51">
            <v>813</v>
          </cell>
          <cell r="BG51">
            <v>818</v>
          </cell>
          <cell r="BH51">
            <v>822</v>
          </cell>
          <cell r="BI51">
            <v>826</v>
          </cell>
          <cell r="BJ51">
            <v>831</v>
          </cell>
          <cell r="BK51">
            <v>835</v>
          </cell>
          <cell r="BL51">
            <v>840</v>
          </cell>
          <cell r="BM51">
            <v>845</v>
          </cell>
          <cell r="BN51">
            <v>849</v>
          </cell>
          <cell r="BO51">
            <v>854</v>
          </cell>
          <cell r="BP51">
            <v>858</v>
          </cell>
          <cell r="BQ51">
            <v>863</v>
          </cell>
          <cell r="BR51">
            <v>868</v>
          </cell>
          <cell r="BS51">
            <v>873</v>
          </cell>
          <cell r="BT51">
            <v>877</v>
          </cell>
          <cell r="BU51">
            <v>882</v>
          </cell>
          <cell r="BV51">
            <v>887</v>
          </cell>
          <cell r="BW51">
            <v>892</v>
          </cell>
          <cell r="BX51">
            <v>896</v>
          </cell>
          <cell r="BY51">
            <v>901</v>
          </cell>
          <cell r="BZ51">
            <v>906</v>
          </cell>
          <cell r="CA51">
            <v>911</v>
          </cell>
          <cell r="CB51">
            <v>916</v>
          </cell>
          <cell r="CC51">
            <v>921</v>
          </cell>
          <cell r="CD51">
            <v>926</v>
          </cell>
          <cell r="CE51">
            <v>931</v>
          </cell>
          <cell r="CF51">
            <v>936</v>
          </cell>
          <cell r="CG51">
            <v>941</v>
          </cell>
          <cell r="CH51">
            <v>946</v>
          </cell>
          <cell r="CI51">
            <v>952</v>
          </cell>
          <cell r="CJ51">
            <v>957</v>
          </cell>
          <cell r="CK51">
            <v>962</v>
          </cell>
          <cell r="CL51">
            <v>967</v>
          </cell>
          <cell r="CM51">
            <v>972</v>
          </cell>
          <cell r="CN51">
            <v>978</v>
          </cell>
          <cell r="CO51">
            <v>983</v>
          </cell>
          <cell r="CP51">
            <v>988</v>
          </cell>
          <cell r="CQ51">
            <v>994</v>
          </cell>
          <cell r="CR51">
            <v>999</v>
          </cell>
          <cell r="CS51">
            <v>1010</v>
          </cell>
          <cell r="CT51">
            <v>1010</v>
          </cell>
          <cell r="CU51">
            <v>1020</v>
          </cell>
          <cell r="CV51">
            <v>1020</v>
          </cell>
          <cell r="CW51">
            <v>1030</v>
          </cell>
          <cell r="CX51">
            <v>1030</v>
          </cell>
          <cell r="CY51">
            <v>1040</v>
          </cell>
          <cell r="CZ51">
            <v>1040</v>
          </cell>
          <cell r="DA51">
            <v>1050</v>
          </cell>
          <cell r="DB51">
            <v>1060</v>
          </cell>
          <cell r="DC51">
            <v>1060</v>
          </cell>
          <cell r="DD51">
            <v>1070</v>
          </cell>
          <cell r="DE51">
            <v>1070</v>
          </cell>
          <cell r="DF51">
            <v>1080</v>
          </cell>
          <cell r="DG51">
            <v>1080</v>
          </cell>
          <cell r="DH51">
            <v>1090</v>
          </cell>
          <cell r="DI51">
            <v>1100</v>
          </cell>
          <cell r="DJ51">
            <v>1100</v>
          </cell>
          <cell r="DK51">
            <v>1110</v>
          </cell>
          <cell r="DL51">
            <v>1130</v>
          </cell>
          <cell r="DM51">
            <v>1140</v>
          </cell>
          <cell r="DN51">
            <v>1160</v>
          </cell>
          <cell r="DO51">
            <v>1180</v>
          </cell>
          <cell r="DP51">
            <v>1200</v>
          </cell>
          <cell r="DQ51">
            <v>1220</v>
          </cell>
          <cell r="DR51">
            <v>1230</v>
          </cell>
          <cell r="DS51">
            <v>1260</v>
          </cell>
          <cell r="DT51">
            <v>1280</v>
          </cell>
          <cell r="DU51">
            <v>1300</v>
          </cell>
          <cell r="DV51">
            <v>1320</v>
          </cell>
          <cell r="DW51">
            <v>1340</v>
          </cell>
          <cell r="DX51">
            <v>1370</v>
          </cell>
          <cell r="DY51">
            <v>1390</v>
          </cell>
          <cell r="DZ51">
            <v>1420</v>
          </cell>
          <cell r="EA51">
            <v>1440</v>
          </cell>
          <cell r="EB51">
            <v>1460</v>
          </cell>
          <cell r="EC51">
            <v>1490</v>
          </cell>
          <cell r="ED51">
            <v>1510</v>
          </cell>
          <cell r="EE51">
            <v>1540</v>
          </cell>
          <cell r="EF51">
            <v>1570</v>
          </cell>
          <cell r="EG51">
            <v>1590</v>
          </cell>
          <cell r="EH51">
            <v>1620</v>
          </cell>
          <cell r="EI51">
            <v>1650</v>
          </cell>
          <cell r="EJ51">
            <v>1680</v>
          </cell>
          <cell r="EK51">
            <v>1710</v>
          </cell>
          <cell r="EL51">
            <v>1740</v>
          </cell>
          <cell r="EM51">
            <v>1770</v>
          </cell>
          <cell r="EN51">
            <v>1800</v>
          </cell>
          <cell r="EO51">
            <v>1830</v>
          </cell>
          <cell r="EP51">
            <v>1860</v>
          </cell>
          <cell r="EQ51">
            <v>1890</v>
          </cell>
          <cell r="ER51">
            <v>1920</v>
          </cell>
          <cell r="ES51">
            <v>1950</v>
          </cell>
          <cell r="ET51">
            <v>1990</v>
          </cell>
          <cell r="EU51">
            <v>2020</v>
          </cell>
          <cell r="EV51">
            <v>2060</v>
          </cell>
          <cell r="EW51">
            <v>2240</v>
          </cell>
          <cell r="EX51">
            <v>2360</v>
          </cell>
          <cell r="EY51">
            <v>2260</v>
          </cell>
          <cell r="EZ51">
            <v>2320</v>
          </cell>
          <cell r="FA51">
            <v>2390</v>
          </cell>
          <cell r="FB51">
            <v>2550</v>
          </cell>
          <cell r="FC51">
            <v>2620</v>
          </cell>
          <cell r="FD51">
            <v>2680</v>
          </cell>
          <cell r="FE51">
            <v>2610</v>
          </cell>
          <cell r="FF51">
            <v>2650</v>
          </cell>
          <cell r="FG51">
            <v>2510</v>
          </cell>
          <cell r="FH51">
            <v>2850</v>
          </cell>
          <cell r="FI51">
            <v>2940</v>
          </cell>
          <cell r="FJ51">
            <v>3040</v>
          </cell>
          <cell r="FK51">
            <v>2580</v>
          </cell>
          <cell r="FL51">
            <v>2840</v>
          </cell>
          <cell r="FM51">
            <v>2860</v>
          </cell>
          <cell r="FN51">
            <v>2780</v>
          </cell>
          <cell r="FO51">
            <v>3000</v>
          </cell>
          <cell r="FP51">
            <v>3230</v>
          </cell>
          <cell r="FQ51">
            <v>3480</v>
          </cell>
          <cell r="FR51">
            <v>3810</v>
          </cell>
          <cell r="FS51">
            <v>4170</v>
          </cell>
          <cell r="FT51">
            <v>4300</v>
          </cell>
          <cell r="FU51">
            <v>4400</v>
          </cell>
          <cell r="FV51">
            <v>4590</v>
          </cell>
          <cell r="FW51">
            <v>4700</v>
          </cell>
          <cell r="FX51">
            <v>4700</v>
          </cell>
          <cell r="FY51">
            <v>4800</v>
          </cell>
          <cell r="FZ51">
            <v>4980</v>
          </cell>
          <cell r="GA51">
            <v>5070</v>
          </cell>
          <cell r="GB51">
            <v>5050</v>
          </cell>
          <cell r="GC51">
            <v>5170</v>
          </cell>
          <cell r="GD51">
            <v>5080</v>
          </cell>
          <cell r="GE51">
            <v>4850</v>
          </cell>
          <cell r="GF51">
            <v>4890</v>
          </cell>
          <cell r="GG51">
            <v>5160</v>
          </cell>
          <cell r="GH51">
            <v>5090</v>
          </cell>
          <cell r="GI51">
            <v>5630</v>
          </cell>
          <cell r="GJ51">
            <v>5270</v>
          </cell>
          <cell r="GK51">
            <v>5210</v>
          </cell>
          <cell r="GL51">
            <v>5650</v>
          </cell>
          <cell r="GM51">
            <v>5950</v>
          </cell>
          <cell r="GN51">
            <v>5970</v>
          </cell>
          <cell r="GO51">
            <v>6190</v>
          </cell>
          <cell r="GP51">
            <v>6520</v>
          </cell>
          <cell r="GQ51">
            <v>6920</v>
          </cell>
          <cell r="GR51">
            <v>7290</v>
          </cell>
          <cell r="GS51">
            <v>7660</v>
          </cell>
          <cell r="GT51">
            <v>7960</v>
          </cell>
          <cell r="GU51">
            <v>7980</v>
          </cell>
          <cell r="GV51">
            <v>8320</v>
          </cell>
          <cell r="GW51">
            <v>8170</v>
          </cell>
          <cell r="GX51">
            <v>8150</v>
          </cell>
          <cell r="GY51">
            <v>8780</v>
          </cell>
          <cell r="GZ51">
            <v>9580</v>
          </cell>
          <cell r="HA51">
            <v>10300</v>
          </cell>
          <cell r="HB51">
            <v>10400</v>
          </cell>
          <cell r="HC51">
            <v>10400</v>
          </cell>
          <cell r="HD51">
            <v>11100</v>
          </cell>
          <cell r="HE51">
            <v>11300</v>
          </cell>
          <cell r="HF51">
            <v>11500</v>
          </cell>
          <cell r="HG51">
            <v>11900</v>
          </cell>
          <cell r="HH51">
            <v>12600</v>
          </cell>
          <cell r="HI51">
            <v>13400</v>
          </cell>
          <cell r="HJ51">
            <v>14100</v>
          </cell>
          <cell r="HK51">
            <v>14700</v>
          </cell>
          <cell r="HL51">
            <v>15200</v>
          </cell>
          <cell r="HM51">
            <v>15800</v>
          </cell>
          <cell r="HN51">
            <v>16500</v>
          </cell>
          <cell r="HO51">
            <v>17100</v>
          </cell>
          <cell r="HP51">
            <v>17700</v>
          </cell>
          <cell r="HQ51">
            <v>18300</v>
          </cell>
          <cell r="HR51">
            <v>18900</v>
          </cell>
          <cell r="HS51">
            <v>19400</v>
          </cell>
          <cell r="HT51">
            <v>20000</v>
          </cell>
          <cell r="HU51">
            <v>20500</v>
          </cell>
          <cell r="HV51">
            <v>20900</v>
          </cell>
          <cell r="HW51">
            <v>21400</v>
          </cell>
          <cell r="HX51">
            <v>21900</v>
          </cell>
          <cell r="HY51">
            <v>22400</v>
          </cell>
          <cell r="HZ51">
            <v>22900</v>
          </cell>
          <cell r="IA51">
            <v>23400</v>
          </cell>
          <cell r="IB51">
            <v>23900</v>
          </cell>
          <cell r="IC51">
            <v>24400</v>
          </cell>
          <cell r="ID51">
            <v>25000</v>
          </cell>
          <cell r="IE51">
            <v>25500</v>
          </cell>
          <cell r="IF51">
            <v>26100</v>
          </cell>
          <cell r="IG51">
            <v>26700</v>
          </cell>
          <cell r="IH51">
            <v>27200</v>
          </cell>
        </row>
        <row r="52">
          <cell r="A52" t="str">
            <v>Ecuador</v>
          </cell>
          <cell r="B52">
            <v>529</v>
          </cell>
          <cell r="C52">
            <v>529</v>
          </cell>
          <cell r="D52">
            <v>529</v>
          </cell>
          <cell r="E52">
            <v>529</v>
          </cell>
          <cell r="F52">
            <v>529</v>
          </cell>
          <cell r="G52">
            <v>529</v>
          </cell>
          <cell r="H52">
            <v>529</v>
          </cell>
          <cell r="I52">
            <v>530</v>
          </cell>
          <cell r="J52">
            <v>530</v>
          </cell>
          <cell r="K52">
            <v>530</v>
          </cell>
          <cell r="L52">
            <v>530</v>
          </cell>
          <cell r="M52">
            <v>530</v>
          </cell>
          <cell r="N52">
            <v>530</v>
          </cell>
          <cell r="O52">
            <v>530</v>
          </cell>
          <cell r="P52">
            <v>530</v>
          </cell>
          <cell r="Q52">
            <v>530</v>
          </cell>
          <cell r="R52">
            <v>530</v>
          </cell>
          <cell r="S52">
            <v>530</v>
          </cell>
          <cell r="T52">
            <v>530</v>
          </cell>
          <cell r="U52">
            <v>530</v>
          </cell>
          <cell r="V52">
            <v>531</v>
          </cell>
          <cell r="W52">
            <v>534</v>
          </cell>
          <cell r="X52">
            <v>537</v>
          </cell>
          <cell r="Y52">
            <v>541</v>
          </cell>
          <cell r="Z52">
            <v>544</v>
          </cell>
          <cell r="AA52">
            <v>548</v>
          </cell>
          <cell r="AB52">
            <v>551</v>
          </cell>
          <cell r="AC52">
            <v>555</v>
          </cell>
          <cell r="AD52">
            <v>558</v>
          </cell>
          <cell r="AE52">
            <v>562</v>
          </cell>
          <cell r="AF52">
            <v>566</v>
          </cell>
          <cell r="AG52">
            <v>569</v>
          </cell>
          <cell r="AH52">
            <v>573</v>
          </cell>
          <cell r="AI52">
            <v>576</v>
          </cell>
          <cell r="AJ52">
            <v>580</v>
          </cell>
          <cell r="AK52">
            <v>584</v>
          </cell>
          <cell r="AL52">
            <v>588</v>
          </cell>
          <cell r="AM52">
            <v>591</v>
          </cell>
          <cell r="AN52">
            <v>595</v>
          </cell>
          <cell r="AO52">
            <v>599</v>
          </cell>
          <cell r="AP52">
            <v>603</v>
          </cell>
          <cell r="AQ52">
            <v>607</v>
          </cell>
          <cell r="AR52">
            <v>611</v>
          </cell>
          <cell r="AS52">
            <v>615</v>
          </cell>
          <cell r="AT52">
            <v>618</v>
          </cell>
          <cell r="AU52">
            <v>622</v>
          </cell>
          <cell r="AV52">
            <v>626</v>
          </cell>
          <cell r="AW52">
            <v>630</v>
          </cell>
          <cell r="AX52">
            <v>634</v>
          </cell>
          <cell r="AY52">
            <v>639</v>
          </cell>
          <cell r="AZ52">
            <v>643</v>
          </cell>
          <cell r="BA52">
            <v>647</v>
          </cell>
          <cell r="BB52">
            <v>651</v>
          </cell>
          <cell r="BC52">
            <v>655</v>
          </cell>
          <cell r="BD52">
            <v>659</v>
          </cell>
          <cell r="BE52">
            <v>663</v>
          </cell>
          <cell r="BF52">
            <v>668</v>
          </cell>
          <cell r="BG52">
            <v>672</v>
          </cell>
          <cell r="BH52">
            <v>676</v>
          </cell>
          <cell r="BI52">
            <v>681</v>
          </cell>
          <cell r="BJ52">
            <v>685</v>
          </cell>
          <cell r="BK52">
            <v>689</v>
          </cell>
          <cell r="BL52">
            <v>694</v>
          </cell>
          <cell r="BM52">
            <v>698</v>
          </cell>
          <cell r="BN52">
            <v>703</v>
          </cell>
          <cell r="BO52">
            <v>707</v>
          </cell>
          <cell r="BP52">
            <v>712</v>
          </cell>
          <cell r="BQ52">
            <v>716</v>
          </cell>
          <cell r="BR52">
            <v>721</v>
          </cell>
          <cell r="BS52">
            <v>726</v>
          </cell>
          <cell r="BT52">
            <v>730</v>
          </cell>
          <cell r="BU52">
            <v>735</v>
          </cell>
          <cell r="BV52">
            <v>740</v>
          </cell>
          <cell r="BW52">
            <v>744</v>
          </cell>
          <cell r="BX52">
            <v>749</v>
          </cell>
          <cell r="BY52">
            <v>754</v>
          </cell>
          <cell r="BZ52">
            <v>759</v>
          </cell>
          <cell r="CA52">
            <v>764</v>
          </cell>
          <cell r="CB52">
            <v>769</v>
          </cell>
          <cell r="CC52">
            <v>773</v>
          </cell>
          <cell r="CD52">
            <v>778</v>
          </cell>
          <cell r="CE52">
            <v>783</v>
          </cell>
          <cell r="CF52">
            <v>788</v>
          </cell>
          <cell r="CG52">
            <v>793</v>
          </cell>
          <cell r="CH52">
            <v>799</v>
          </cell>
          <cell r="CI52">
            <v>804</v>
          </cell>
          <cell r="CJ52">
            <v>809</v>
          </cell>
          <cell r="CK52">
            <v>814</v>
          </cell>
          <cell r="CL52">
            <v>819</v>
          </cell>
          <cell r="CM52">
            <v>824</v>
          </cell>
          <cell r="CN52">
            <v>830</v>
          </cell>
          <cell r="CO52">
            <v>835</v>
          </cell>
          <cell r="CP52">
            <v>840</v>
          </cell>
          <cell r="CQ52">
            <v>846</v>
          </cell>
          <cell r="CR52">
            <v>851</v>
          </cell>
          <cell r="CS52">
            <v>857</v>
          </cell>
          <cell r="CT52">
            <v>862</v>
          </cell>
          <cell r="CU52">
            <v>868</v>
          </cell>
          <cell r="CV52">
            <v>873</v>
          </cell>
          <cell r="CW52">
            <v>879</v>
          </cell>
          <cell r="CX52">
            <v>884</v>
          </cell>
          <cell r="CY52">
            <v>890</v>
          </cell>
          <cell r="CZ52">
            <v>896</v>
          </cell>
          <cell r="DA52">
            <v>902</v>
          </cell>
          <cell r="DB52">
            <v>907</v>
          </cell>
          <cell r="DC52">
            <v>913</v>
          </cell>
          <cell r="DD52">
            <v>919</v>
          </cell>
          <cell r="DE52">
            <v>925</v>
          </cell>
          <cell r="DF52">
            <v>931</v>
          </cell>
          <cell r="DG52">
            <v>937</v>
          </cell>
          <cell r="DH52">
            <v>943</v>
          </cell>
          <cell r="DI52">
            <v>973</v>
          </cell>
          <cell r="DJ52">
            <v>1000</v>
          </cell>
          <cell r="DK52">
            <v>1030</v>
          </cell>
          <cell r="DL52">
            <v>1070</v>
          </cell>
          <cell r="DM52">
            <v>1100</v>
          </cell>
          <cell r="DN52">
            <v>1130</v>
          </cell>
          <cell r="DO52">
            <v>1160</v>
          </cell>
          <cell r="DP52">
            <v>1190</v>
          </cell>
          <cell r="DQ52">
            <v>1230</v>
          </cell>
          <cell r="DR52">
            <v>1260</v>
          </cell>
          <cell r="DS52">
            <v>1310</v>
          </cell>
          <cell r="DT52">
            <v>1350</v>
          </cell>
          <cell r="DU52">
            <v>1400</v>
          </cell>
          <cell r="DV52">
            <v>1450</v>
          </cell>
          <cell r="DW52">
            <v>1490</v>
          </cell>
          <cell r="DX52">
            <v>1540</v>
          </cell>
          <cell r="DY52">
            <v>1580</v>
          </cell>
          <cell r="DZ52">
            <v>1630</v>
          </cell>
          <cell r="EA52">
            <v>1680</v>
          </cell>
          <cell r="EB52">
            <v>1720</v>
          </cell>
          <cell r="EC52">
            <v>1760</v>
          </cell>
          <cell r="ED52">
            <v>1810</v>
          </cell>
          <cell r="EE52">
            <v>1850</v>
          </cell>
          <cell r="EF52">
            <v>1900</v>
          </cell>
          <cell r="EG52">
            <v>1940</v>
          </cell>
          <cell r="EH52">
            <v>1980</v>
          </cell>
          <cell r="EI52">
            <v>2030</v>
          </cell>
          <cell r="EJ52">
            <v>2070</v>
          </cell>
          <cell r="EK52">
            <v>2110</v>
          </cell>
          <cell r="EL52">
            <v>2230</v>
          </cell>
          <cell r="EM52">
            <v>2200</v>
          </cell>
          <cell r="EN52">
            <v>2290</v>
          </cell>
          <cell r="EO52">
            <v>2550</v>
          </cell>
          <cell r="EP52">
            <v>2540</v>
          </cell>
          <cell r="EQ52">
            <v>2520</v>
          </cell>
          <cell r="ER52">
            <v>2770</v>
          </cell>
          <cell r="ES52">
            <v>3020</v>
          </cell>
          <cell r="ET52">
            <v>3380</v>
          </cell>
          <cell r="EU52">
            <v>3370</v>
          </cell>
          <cell r="EV52">
            <v>3400</v>
          </cell>
          <cell r="EW52">
            <v>3380</v>
          </cell>
          <cell r="EX52">
            <v>3730</v>
          </cell>
          <cell r="EY52">
            <v>3730</v>
          </cell>
          <cell r="EZ52">
            <v>3960</v>
          </cell>
          <cell r="FA52">
            <v>3980</v>
          </cell>
          <cell r="FB52">
            <v>4040</v>
          </cell>
          <cell r="FC52">
            <v>4130</v>
          </cell>
          <cell r="FD52">
            <v>4160</v>
          </cell>
          <cell r="FE52">
            <v>4280</v>
          </cell>
          <cell r="FF52">
            <v>4450</v>
          </cell>
          <cell r="FG52">
            <v>4450</v>
          </cell>
          <cell r="FH52">
            <v>4570</v>
          </cell>
          <cell r="FI52">
            <v>4570</v>
          </cell>
          <cell r="FJ52">
            <v>4760</v>
          </cell>
          <cell r="FK52">
            <v>5080</v>
          </cell>
          <cell r="FL52">
            <v>5070</v>
          </cell>
          <cell r="FM52">
            <v>5200</v>
          </cell>
          <cell r="FN52">
            <v>5330</v>
          </cell>
          <cell r="FO52">
            <v>5470</v>
          </cell>
          <cell r="FP52">
            <v>5690</v>
          </cell>
          <cell r="FQ52">
            <v>5830</v>
          </cell>
          <cell r="FR52">
            <v>6000</v>
          </cell>
          <cell r="FS52">
            <v>6540</v>
          </cell>
          <cell r="FT52">
            <v>6710</v>
          </cell>
          <cell r="FU52">
            <v>6840</v>
          </cell>
          <cell r="FV52">
            <v>7280</v>
          </cell>
          <cell r="FW52">
            <v>7500</v>
          </cell>
          <cell r="FX52">
            <v>7790</v>
          </cell>
          <cell r="FY52">
            <v>7960</v>
          </cell>
          <cell r="FZ52">
            <v>8080</v>
          </cell>
          <cell r="GA52">
            <v>8170</v>
          </cell>
          <cell r="GB52">
            <v>8020</v>
          </cell>
          <cell r="GC52">
            <v>7630</v>
          </cell>
          <cell r="GD52">
            <v>7710</v>
          </cell>
          <cell r="GE52">
            <v>7810</v>
          </cell>
          <cell r="GF52">
            <v>7820</v>
          </cell>
          <cell r="GG52">
            <v>7130</v>
          </cell>
          <cell r="GH52">
            <v>7670</v>
          </cell>
          <cell r="GI52">
            <v>7470</v>
          </cell>
          <cell r="GJ52">
            <v>7470</v>
          </cell>
          <cell r="GK52">
            <v>7610</v>
          </cell>
          <cell r="GL52">
            <v>7600</v>
          </cell>
          <cell r="GM52">
            <v>7570</v>
          </cell>
          <cell r="GN52">
            <v>7720</v>
          </cell>
          <cell r="GO52">
            <v>7730</v>
          </cell>
          <cell r="GP52">
            <v>7700</v>
          </cell>
          <cell r="GQ52">
            <v>7870</v>
          </cell>
          <cell r="GR52">
            <v>7960</v>
          </cell>
          <cell r="GS52">
            <v>7440</v>
          </cell>
          <cell r="GT52">
            <v>7390</v>
          </cell>
          <cell r="GU52">
            <v>7550</v>
          </cell>
          <cell r="GV52">
            <v>7730</v>
          </cell>
          <cell r="GW52">
            <v>7810</v>
          </cell>
          <cell r="GX52">
            <v>8310</v>
          </cell>
          <cell r="GY52">
            <v>8610</v>
          </cell>
          <cell r="GZ52">
            <v>8840</v>
          </cell>
          <cell r="HA52">
            <v>8880</v>
          </cell>
          <cell r="HB52">
            <v>9290</v>
          </cell>
          <cell r="HC52">
            <v>9180</v>
          </cell>
          <cell r="HD52">
            <v>9350</v>
          </cell>
          <cell r="HE52">
            <v>9930</v>
          </cell>
          <cell r="HF52">
            <v>10300</v>
          </cell>
          <cell r="HG52">
            <v>10700</v>
          </cell>
          <cell r="HH52">
            <v>10900</v>
          </cell>
          <cell r="HI52">
            <v>10800</v>
          </cell>
          <cell r="HJ52">
            <v>10500</v>
          </cell>
          <cell r="HK52">
            <v>10300</v>
          </cell>
          <cell r="HL52">
            <v>10200</v>
          </cell>
          <cell r="HM52">
            <v>10200</v>
          </cell>
          <cell r="HN52">
            <v>10000</v>
          </cell>
          <cell r="HO52">
            <v>9920</v>
          </cell>
          <cell r="HP52">
            <v>9840</v>
          </cell>
          <cell r="HQ52">
            <v>9820</v>
          </cell>
          <cell r="HR52">
            <v>9850</v>
          </cell>
          <cell r="HS52">
            <v>9940</v>
          </cell>
          <cell r="HT52">
            <v>10100</v>
          </cell>
          <cell r="HU52">
            <v>10300</v>
          </cell>
          <cell r="HV52">
            <v>10500</v>
          </cell>
          <cell r="HW52">
            <v>10700</v>
          </cell>
          <cell r="HX52">
            <v>10900</v>
          </cell>
          <cell r="HY52">
            <v>11100</v>
          </cell>
          <cell r="HZ52">
            <v>11400</v>
          </cell>
          <cell r="IA52">
            <v>11600</v>
          </cell>
          <cell r="IB52">
            <v>11900</v>
          </cell>
          <cell r="IC52">
            <v>12200</v>
          </cell>
          <cell r="ID52">
            <v>12400</v>
          </cell>
          <cell r="IE52">
            <v>12700</v>
          </cell>
          <cell r="IF52">
            <v>13000</v>
          </cell>
          <cell r="IG52">
            <v>13300</v>
          </cell>
          <cell r="IH52">
            <v>13600</v>
          </cell>
        </row>
        <row r="53">
          <cell r="A53" t="str">
            <v>Egypt</v>
          </cell>
          <cell r="B53">
            <v>790</v>
          </cell>
          <cell r="C53">
            <v>791</v>
          </cell>
          <cell r="D53">
            <v>791</v>
          </cell>
          <cell r="E53">
            <v>791</v>
          </cell>
          <cell r="F53">
            <v>791</v>
          </cell>
          <cell r="G53">
            <v>791</v>
          </cell>
          <cell r="H53">
            <v>791</v>
          </cell>
          <cell r="I53">
            <v>791</v>
          </cell>
          <cell r="J53">
            <v>791</v>
          </cell>
          <cell r="K53">
            <v>791</v>
          </cell>
          <cell r="L53">
            <v>792</v>
          </cell>
          <cell r="M53">
            <v>792</v>
          </cell>
          <cell r="N53">
            <v>792</v>
          </cell>
          <cell r="O53">
            <v>792</v>
          </cell>
          <cell r="P53">
            <v>792</v>
          </cell>
          <cell r="Q53">
            <v>792</v>
          </cell>
          <cell r="R53">
            <v>792</v>
          </cell>
          <cell r="S53">
            <v>792</v>
          </cell>
          <cell r="T53">
            <v>793</v>
          </cell>
          <cell r="U53">
            <v>793</v>
          </cell>
          <cell r="V53">
            <v>793</v>
          </cell>
          <cell r="W53">
            <v>796</v>
          </cell>
          <cell r="X53">
            <v>800</v>
          </cell>
          <cell r="Y53">
            <v>804</v>
          </cell>
          <cell r="Z53">
            <v>808</v>
          </cell>
          <cell r="AA53">
            <v>811</v>
          </cell>
          <cell r="AB53">
            <v>815</v>
          </cell>
          <cell r="AC53">
            <v>819</v>
          </cell>
          <cell r="AD53">
            <v>823</v>
          </cell>
          <cell r="AE53">
            <v>826</v>
          </cell>
          <cell r="AF53">
            <v>830</v>
          </cell>
          <cell r="AG53">
            <v>834</v>
          </cell>
          <cell r="AH53">
            <v>838</v>
          </cell>
          <cell r="AI53">
            <v>842</v>
          </cell>
          <cell r="AJ53">
            <v>846</v>
          </cell>
          <cell r="AK53">
            <v>850</v>
          </cell>
          <cell r="AL53">
            <v>854</v>
          </cell>
          <cell r="AM53">
            <v>857</v>
          </cell>
          <cell r="AN53">
            <v>861</v>
          </cell>
          <cell r="AO53">
            <v>865</v>
          </cell>
          <cell r="AP53">
            <v>869</v>
          </cell>
          <cell r="AQ53">
            <v>873</v>
          </cell>
          <cell r="AR53">
            <v>877</v>
          </cell>
          <cell r="AS53">
            <v>882</v>
          </cell>
          <cell r="AT53">
            <v>886</v>
          </cell>
          <cell r="AU53">
            <v>890</v>
          </cell>
          <cell r="AV53">
            <v>894</v>
          </cell>
          <cell r="AW53">
            <v>898</v>
          </cell>
          <cell r="AX53">
            <v>902</v>
          </cell>
          <cell r="AY53">
            <v>906</v>
          </cell>
          <cell r="AZ53">
            <v>910</v>
          </cell>
          <cell r="BA53">
            <v>915</v>
          </cell>
          <cell r="BB53">
            <v>919</v>
          </cell>
          <cell r="BC53">
            <v>923</v>
          </cell>
          <cell r="BD53">
            <v>927</v>
          </cell>
          <cell r="BE53">
            <v>932</v>
          </cell>
          <cell r="BF53">
            <v>936</v>
          </cell>
          <cell r="BG53">
            <v>940</v>
          </cell>
          <cell r="BH53">
            <v>945</v>
          </cell>
          <cell r="BI53">
            <v>949</v>
          </cell>
          <cell r="BJ53">
            <v>953</v>
          </cell>
          <cell r="BK53">
            <v>958</v>
          </cell>
          <cell r="BL53">
            <v>962</v>
          </cell>
          <cell r="BM53">
            <v>967</v>
          </cell>
          <cell r="BN53">
            <v>971</v>
          </cell>
          <cell r="BO53">
            <v>976</v>
          </cell>
          <cell r="BP53">
            <v>980</v>
          </cell>
          <cell r="BQ53">
            <v>985</v>
          </cell>
          <cell r="BR53">
            <v>989</v>
          </cell>
          <cell r="BS53">
            <v>994</v>
          </cell>
          <cell r="BT53">
            <v>998</v>
          </cell>
          <cell r="BU53">
            <v>1000</v>
          </cell>
          <cell r="BV53">
            <v>1010</v>
          </cell>
          <cell r="BW53">
            <v>1000</v>
          </cell>
          <cell r="BX53">
            <v>992</v>
          </cell>
          <cell r="BY53">
            <v>984</v>
          </cell>
          <cell r="BZ53">
            <v>976</v>
          </cell>
          <cell r="CA53">
            <v>968</v>
          </cell>
          <cell r="CB53">
            <v>960</v>
          </cell>
          <cell r="CC53">
            <v>952</v>
          </cell>
          <cell r="CD53">
            <v>960</v>
          </cell>
          <cell r="CE53">
            <v>987</v>
          </cell>
          <cell r="CF53">
            <v>1020</v>
          </cell>
          <cell r="CG53">
            <v>1050</v>
          </cell>
          <cell r="CH53">
            <v>1080</v>
          </cell>
          <cell r="CI53">
            <v>1110</v>
          </cell>
          <cell r="CJ53">
            <v>1120</v>
          </cell>
          <cell r="CK53">
            <v>1130</v>
          </cell>
          <cell r="CL53">
            <v>1140</v>
          </cell>
          <cell r="CM53">
            <v>1150</v>
          </cell>
          <cell r="CN53">
            <v>1170</v>
          </cell>
          <cell r="CO53">
            <v>1180</v>
          </cell>
          <cell r="CP53">
            <v>1190</v>
          </cell>
          <cell r="CQ53">
            <v>1200</v>
          </cell>
          <cell r="CR53">
            <v>1220</v>
          </cell>
          <cell r="CS53">
            <v>1230</v>
          </cell>
          <cell r="CT53">
            <v>1240</v>
          </cell>
          <cell r="CU53">
            <v>1250</v>
          </cell>
          <cell r="CV53">
            <v>1270</v>
          </cell>
          <cell r="CW53">
            <v>1280</v>
          </cell>
          <cell r="CX53">
            <v>1290</v>
          </cell>
          <cell r="CY53">
            <v>1310</v>
          </cell>
          <cell r="CZ53">
            <v>1320</v>
          </cell>
          <cell r="DA53">
            <v>1340</v>
          </cell>
          <cell r="DB53">
            <v>1350</v>
          </cell>
          <cell r="DC53">
            <v>1360</v>
          </cell>
          <cell r="DD53">
            <v>1330</v>
          </cell>
          <cell r="DE53">
            <v>1340</v>
          </cell>
          <cell r="DF53">
            <v>1370</v>
          </cell>
          <cell r="DG53">
            <v>1350</v>
          </cell>
          <cell r="DH53">
            <v>1360</v>
          </cell>
          <cell r="DI53">
            <v>1390</v>
          </cell>
          <cell r="DJ53">
            <v>1390</v>
          </cell>
          <cell r="DK53">
            <v>1420</v>
          </cell>
          <cell r="DL53">
            <v>1360</v>
          </cell>
          <cell r="DM53">
            <v>1400</v>
          </cell>
          <cell r="DN53">
            <v>1390</v>
          </cell>
          <cell r="DO53">
            <v>1350</v>
          </cell>
          <cell r="DP53">
            <v>1330</v>
          </cell>
          <cell r="DQ53">
            <v>1370</v>
          </cell>
          <cell r="DR53">
            <v>1250</v>
          </cell>
          <cell r="DS53">
            <v>1270</v>
          </cell>
          <cell r="DT53">
            <v>1350</v>
          </cell>
          <cell r="DU53">
            <v>1430</v>
          </cell>
          <cell r="DV53">
            <v>1500</v>
          </cell>
          <cell r="DW53">
            <v>1520</v>
          </cell>
          <cell r="DX53">
            <v>1520</v>
          </cell>
          <cell r="DY53">
            <v>1540</v>
          </cell>
          <cell r="DZ53">
            <v>1560</v>
          </cell>
          <cell r="EA53">
            <v>1560</v>
          </cell>
          <cell r="EB53">
            <v>1510</v>
          </cell>
          <cell r="EC53">
            <v>1530</v>
          </cell>
          <cell r="ED53">
            <v>1570</v>
          </cell>
          <cell r="EE53">
            <v>1630</v>
          </cell>
          <cell r="EF53">
            <v>1630</v>
          </cell>
          <cell r="EG53">
            <v>1670</v>
          </cell>
          <cell r="EH53">
            <v>1690</v>
          </cell>
          <cell r="EI53">
            <v>1700</v>
          </cell>
          <cell r="EJ53">
            <v>1650</v>
          </cell>
          <cell r="EK53">
            <v>1620</v>
          </cell>
          <cell r="EL53">
            <v>1630</v>
          </cell>
          <cell r="EM53">
            <v>1630</v>
          </cell>
          <cell r="EN53">
            <v>1560</v>
          </cell>
          <cell r="EO53">
            <v>1580</v>
          </cell>
          <cell r="EP53">
            <v>1600</v>
          </cell>
          <cell r="EQ53">
            <v>1630</v>
          </cell>
          <cell r="ER53">
            <v>1650</v>
          </cell>
          <cell r="ES53">
            <v>1670</v>
          </cell>
          <cell r="ET53">
            <v>1690</v>
          </cell>
          <cell r="EU53">
            <v>1700</v>
          </cell>
          <cell r="EV53">
            <v>1720</v>
          </cell>
          <cell r="EW53">
            <v>1720</v>
          </cell>
          <cell r="EX53">
            <v>1800</v>
          </cell>
          <cell r="EY53">
            <v>1850</v>
          </cell>
          <cell r="EZ53">
            <v>1760</v>
          </cell>
          <cell r="FA53">
            <v>1730</v>
          </cell>
          <cell r="FB53">
            <v>1720</v>
          </cell>
          <cell r="FC53">
            <v>1760</v>
          </cell>
          <cell r="FD53">
            <v>1890</v>
          </cell>
          <cell r="FE53">
            <v>1930</v>
          </cell>
          <cell r="FF53">
            <v>2030</v>
          </cell>
          <cell r="FG53">
            <v>2080</v>
          </cell>
          <cell r="FH53">
            <v>2080</v>
          </cell>
          <cell r="FI53">
            <v>2100</v>
          </cell>
          <cell r="FJ53">
            <v>2410</v>
          </cell>
          <cell r="FK53">
            <v>2480</v>
          </cell>
          <cell r="FL53">
            <v>2420</v>
          </cell>
          <cell r="FM53">
            <v>2350</v>
          </cell>
          <cell r="FN53">
            <v>2430</v>
          </cell>
          <cell r="FO53">
            <v>2580</v>
          </cell>
          <cell r="FP53">
            <v>3020</v>
          </cell>
          <cell r="FQ53">
            <v>3050</v>
          </cell>
          <cell r="FR53">
            <v>3100</v>
          </cell>
          <cell r="FS53">
            <v>3050</v>
          </cell>
          <cell r="FT53">
            <v>3060</v>
          </cell>
          <cell r="FU53">
            <v>3150</v>
          </cell>
          <cell r="FV53">
            <v>3500</v>
          </cell>
          <cell r="FW53">
            <v>3690</v>
          </cell>
          <cell r="FX53">
            <v>3890</v>
          </cell>
          <cell r="FY53">
            <v>4200</v>
          </cell>
          <cell r="FZ53">
            <v>4510</v>
          </cell>
          <cell r="GA53">
            <v>4480</v>
          </cell>
          <cell r="GB53">
            <v>4680</v>
          </cell>
          <cell r="GC53">
            <v>4960</v>
          </cell>
          <cell r="GD53">
            <v>5210</v>
          </cell>
          <cell r="GE53">
            <v>5440</v>
          </cell>
          <cell r="GF53">
            <v>5560</v>
          </cell>
          <cell r="GG53">
            <v>5670</v>
          </cell>
          <cell r="GH53">
            <v>5780</v>
          </cell>
          <cell r="GI53">
            <v>5830</v>
          </cell>
          <cell r="GJ53">
            <v>5910</v>
          </cell>
          <cell r="GK53">
            <v>5840</v>
          </cell>
          <cell r="GL53">
            <v>5970</v>
          </cell>
          <cell r="GM53">
            <v>6010</v>
          </cell>
          <cell r="GN53">
            <v>6130</v>
          </cell>
          <cell r="GO53">
            <v>6290</v>
          </cell>
          <cell r="GP53">
            <v>6480</v>
          </cell>
          <cell r="GQ53">
            <v>6710</v>
          </cell>
          <cell r="GR53">
            <v>6860</v>
          </cell>
          <cell r="GS53">
            <v>7140</v>
          </cell>
          <cell r="GT53">
            <v>7390</v>
          </cell>
          <cell r="GU53">
            <v>7510</v>
          </cell>
          <cell r="GV53">
            <v>7540</v>
          </cell>
          <cell r="GW53">
            <v>7640</v>
          </cell>
          <cell r="GX53">
            <v>7800</v>
          </cell>
          <cell r="GY53">
            <v>8000</v>
          </cell>
          <cell r="GZ53">
            <v>8400</v>
          </cell>
          <cell r="HA53">
            <v>8840</v>
          </cell>
          <cell r="HB53">
            <v>9310</v>
          </cell>
          <cell r="HC53">
            <v>9560</v>
          </cell>
          <cell r="HD53">
            <v>9860</v>
          </cell>
          <cell r="HE53">
            <v>9820</v>
          </cell>
          <cell r="HF53">
            <v>9820</v>
          </cell>
          <cell r="HG53">
            <v>9810</v>
          </cell>
          <cell r="HH53">
            <v>9880</v>
          </cell>
          <cell r="HI53">
            <v>10100</v>
          </cell>
          <cell r="HJ53">
            <v>10300</v>
          </cell>
          <cell r="HK53">
            <v>10500</v>
          </cell>
          <cell r="HL53">
            <v>10800</v>
          </cell>
          <cell r="HM53">
            <v>11200</v>
          </cell>
          <cell r="HN53">
            <v>11500</v>
          </cell>
          <cell r="HO53">
            <v>11800</v>
          </cell>
          <cell r="HP53">
            <v>12000</v>
          </cell>
          <cell r="HQ53">
            <v>12300</v>
          </cell>
          <cell r="HR53">
            <v>12600</v>
          </cell>
          <cell r="HS53">
            <v>12900</v>
          </cell>
          <cell r="HT53">
            <v>13200</v>
          </cell>
          <cell r="HU53">
            <v>13500</v>
          </cell>
          <cell r="HV53">
            <v>13800</v>
          </cell>
          <cell r="HW53">
            <v>14100</v>
          </cell>
          <cell r="HX53">
            <v>14400</v>
          </cell>
          <cell r="HY53">
            <v>14700</v>
          </cell>
          <cell r="HZ53">
            <v>15100</v>
          </cell>
          <cell r="IA53">
            <v>15400</v>
          </cell>
          <cell r="IB53">
            <v>15700</v>
          </cell>
          <cell r="IC53">
            <v>16100</v>
          </cell>
          <cell r="ID53">
            <v>16400</v>
          </cell>
          <cell r="IE53">
            <v>16800</v>
          </cell>
          <cell r="IF53">
            <v>17200</v>
          </cell>
          <cell r="IG53">
            <v>17600</v>
          </cell>
          <cell r="IH53">
            <v>17900</v>
          </cell>
        </row>
        <row r="54">
          <cell r="A54" t="str">
            <v>El Salvador</v>
          </cell>
          <cell r="B54">
            <v>974</v>
          </cell>
          <cell r="C54">
            <v>975</v>
          </cell>
          <cell r="D54">
            <v>975</v>
          </cell>
          <cell r="E54">
            <v>975</v>
          </cell>
          <cell r="F54">
            <v>975</v>
          </cell>
          <cell r="G54">
            <v>975</v>
          </cell>
          <cell r="H54">
            <v>975</v>
          </cell>
          <cell r="I54">
            <v>975</v>
          </cell>
          <cell r="J54">
            <v>976</v>
          </cell>
          <cell r="K54">
            <v>976</v>
          </cell>
          <cell r="L54">
            <v>976</v>
          </cell>
          <cell r="M54">
            <v>976</v>
          </cell>
          <cell r="N54">
            <v>976</v>
          </cell>
          <cell r="O54">
            <v>976</v>
          </cell>
          <cell r="P54">
            <v>976</v>
          </cell>
          <cell r="Q54">
            <v>977</v>
          </cell>
          <cell r="R54">
            <v>977</v>
          </cell>
          <cell r="S54">
            <v>977</v>
          </cell>
          <cell r="T54">
            <v>977</v>
          </cell>
          <cell r="U54">
            <v>977</v>
          </cell>
          <cell r="V54">
            <v>977</v>
          </cell>
          <cell r="W54">
            <v>986</v>
          </cell>
          <cell r="X54">
            <v>994</v>
          </cell>
          <cell r="Y54">
            <v>1000</v>
          </cell>
          <cell r="Z54">
            <v>1010</v>
          </cell>
          <cell r="AA54">
            <v>1020</v>
          </cell>
          <cell r="AB54">
            <v>1030</v>
          </cell>
          <cell r="AC54">
            <v>1040</v>
          </cell>
          <cell r="AD54">
            <v>1050</v>
          </cell>
          <cell r="AE54">
            <v>1050</v>
          </cell>
          <cell r="AF54">
            <v>1060</v>
          </cell>
          <cell r="AG54">
            <v>1070</v>
          </cell>
          <cell r="AH54">
            <v>1080</v>
          </cell>
          <cell r="AI54">
            <v>1090</v>
          </cell>
          <cell r="AJ54">
            <v>1100</v>
          </cell>
          <cell r="AK54">
            <v>1110</v>
          </cell>
          <cell r="AL54">
            <v>1120</v>
          </cell>
          <cell r="AM54">
            <v>1130</v>
          </cell>
          <cell r="AN54">
            <v>1140</v>
          </cell>
          <cell r="AO54">
            <v>1150</v>
          </cell>
          <cell r="AP54">
            <v>1160</v>
          </cell>
          <cell r="AQ54">
            <v>1170</v>
          </cell>
          <cell r="AR54">
            <v>1180</v>
          </cell>
          <cell r="AS54">
            <v>1190</v>
          </cell>
          <cell r="AT54">
            <v>1200</v>
          </cell>
          <cell r="AU54">
            <v>1210</v>
          </cell>
          <cell r="AV54">
            <v>1220</v>
          </cell>
          <cell r="AW54">
            <v>1230</v>
          </cell>
          <cell r="AX54">
            <v>1240</v>
          </cell>
          <cell r="AY54">
            <v>1250</v>
          </cell>
          <cell r="AZ54">
            <v>1260</v>
          </cell>
          <cell r="BA54">
            <v>1270</v>
          </cell>
          <cell r="BB54">
            <v>1280</v>
          </cell>
          <cell r="BC54">
            <v>1290</v>
          </cell>
          <cell r="BD54">
            <v>1300</v>
          </cell>
          <cell r="BE54">
            <v>1310</v>
          </cell>
          <cell r="BF54">
            <v>1320</v>
          </cell>
          <cell r="BG54">
            <v>1330</v>
          </cell>
          <cell r="BH54">
            <v>1340</v>
          </cell>
          <cell r="BI54">
            <v>1360</v>
          </cell>
          <cell r="BJ54">
            <v>1370</v>
          </cell>
          <cell r="BK54">
            <v>1380</v>
          </cell>
          <cell r="BL54">
            <v>1390</v>
          </cell>
          <cell r="BM54">
            <v>1400</v>
          </cell>
          <cell r="BN54">
            <v>1410</v>
          </cell>
          <cell r="BO54">
            <v>1430</v>
          </cell>
          <cell r="BP54">
            <v>1440</v>
          </cell>
          <cell r="BQ54">
            <v>1450</v>
          </cell>
          <cell r="BR54">
            <v>1460</v>
          </cell>
          <cell r="BS54">
            <v>1470</v>
          </cell>
          <cell r="BT54">
            <v>1490</v>
          </cell>
          <cell r="BU54">
            <v>1500</v>
          </cell>
          <cell r="BV54">
            <v>1510</v>
          </cell>
          <cell r="BW54">
            <v>1530</v>
          </cell>
          <cell r="BX54">
            <v>1540</v>
          </cell>
          <cell r="BY54">
            <v>1550</v>
          </cell>
          <cell r="BZ54">
            <v>1560</v>
          </cell>
          <cell r="CA54">
            <v>1580</v>
          </cell>
          <cell r="CB54">
            <v>1590</v>
          </cell>
          <cell r="CC54">
            <v>1600</v>
          </cell>
          <cell r="CD54">
            <v>1620</v>
          </cell>
          <cell r="CE54">
            <v>1630</v>
          </cell>
          <cell r="CF54">
            <v>1640</v>
          </cell>
          <cell r="CG54">
            <v>1660</v>
          </cell>
          <cell r="CH54">
            <v>1670</v>
          </cell>
          <cell r="CI54">
            <v>1690</v>
          </cell>
          <cell r="CJ54">
            <v>1700</v>
          </cell>
          <cell r="CK54">
            <v>1720</v>
          </cell>
          <cell r="CL54">
            <v>1730</v>
          </cell>
          <cell r="CM54">
            <v>1740</v>
          </cell>
          <cell r="CN54">
            <v>1760</v>
          </cell>
          <cell r="CO54">
            <v>1770</v>
          </cell>
          <cell r="CP54">
            <v>1790</v>
          </cell>
          <cell r="CQ54">
            <v>1800</v>
          </cell>
          <cell r="CR54">
            <v>1820</v>
          </cell>
          <cell r="CS54">
            <v>1830</v>
          </cell>
          <cell r="CT54">
            <v>1850</v>
          </cell>
          <cell r="CU54">
            <v>1870</v>
          </cell>
          <cell r="CV54">
            <v>1880</v>
          </cell>
          <cell r="CW54">
            <v>1900</v>
          </cell>
          <cell r="CX54">
            <v>1910</v>
          </cell>
          <cell r="CY54">
            <v>1930</v>
          </cell>
          <cell r="CZ54">
            <v>1950</v>
          </cell>
          <cell r="DA54">
            <v>1960</v>
          </cell>
          <cell r="DB54">
            <v>1980</v>
          </cell>
          <cell r="DC54">
            <v>1990</v>
          </cell>
          <cell r="DD54">
            <v>2010</v>
          </cell>
          <cell r="DE54">
            <v>2030</v>
          </cell>
          <cell r="DF54">
            <v>2050</v>
          </cell>
          <cell r="DG54">
            <v>2060</v>
          </cell>
          <cell r="DH54">
            <v>2080</v>
          </cell>
          <cell r="DI54">
            <v>2100</v>
          </cell>
          <cell r="DJ54">
            <v>2120</v>
          </cell>
          <cell r="DK54">
            <v>2130</v>
          </cell>
          <cell r="DL54">
            <v>2150</v>
          </cell>
          <cell r="DM54">
            <v>2170</v>
          </cell>
          <cell r="DN54">
            <v>2190</v>
          </cell>
          <cell r="DO54">
            <v>2210</v>
          </cell>
          <cell r="DP54">
            <v>2220</v>
          </cell>
          <cell r="DQ54">
            <v>2240</v>
          </cell>
          <cell r="DR54">
            <v>2260</v>
          </cell>
          <cell r="DS54">
            <v>2230</v>
          </cell>
          <cell r="DT54">
            <v>2300</v>
          </cell>
          <cell r="DU54">
            <v>2350</v>
          </cell>
          <cell r="DV54">
            <v>2450</v>
          </cell>
          <cell r="DW54">
            <v>2230</v>
          </cell>
          <cell r="DX54">
            <v>2570</v>
          </cell>
          <cell r="DY54">
            <v>2220</v>
          </cell>
          <cell r="DZ54">
            <v>2530</v>
          </cell>
          <cell r="EA54">
            <v>2490</v>
          </cell>
          <cell r="EB54">
            <v>2500</v>
          </cell>
          <cell r="EC54">
            <v>2200</v>
          </cell>
          <cell r="ED54">
            <v>1960</v>
          </cell>
          <cell r="EE54">
            <v>2190</v>
          </cell>
          <cell r="EF54">
            <v>2230</v>
          </cell>
          <cell r="EG54">
            <v>2420</v>
          </cell>
          <cell r="EH54">
            <v>2330</v>
          </cell>
          <cell r="EI54">
            <v>2510</v>
          </cell>
          <cell r="EJ54">
            <v>2300</v>
          </cell>
          <cell r="EK54">
            <v>2440</v>
          </cell>
          <cell r="EL54">
            <v>2610</v>
          </cell>
          <cell r="EM54">
            <v>2520</v>
          </cell>
          <cell r="EN54">
            <v>2680</v>
          </cell>
          <cell r="EO54">
            <v>2890</v>
          </cell>
          <cell r="EP54">
            <v>2690</v>
          </cell>
          <cell r="EQ54">
            <v>2540</v>
          </cell>
          <cell r="ER54">
            <v>2550</v>
          </cell>
          <cell r="ES54">
            <v>3160</v>
          </cell>
          <cell r="ET54">
            <v>3960</v>
          </cell>
          <cell r="EU54">
            <v>3530</v>
          </cell>
          <cell r="EV54">
            <v>3440</v>
          </cell>
          <cell r="EW54">
            <v>3410</v>
          </cell>
          <cell r="EX54">
            <v>3570</v>
          </cell>
          <cell r="EY54">
            <v>3710</v>
          </cell>
          <cell r="EZ54">
            <v>3640</v>
          </cell>
          <cell r="FA54">
            <v>3720</v>
          </cell>
          <cell r="FB54">
            <v>3890</v>
          </cell>
          <cell r="FC54">
            <v>3970</v>
          </cell>
          <cell r="FD54">
            <v>3930</v>
          </cell>
          <cell r="FE54">
            <v>3970</v>
          </cell>
          <cell r="FF54">
            <v>4000</v>
          </cell>
          <cell r="FG54">
            <v>4000</v>
          </cell>
          <cell r="FH54">
            <v>4340</v>
          </cell>
          <cell r="FI54">
            <v>4380</v>
          </cell>
          <cell r="FJ54">
            <v>4630</v>
          </cell>
          <cell r="FK54">
            <v>4720</v>
          </cell>
          <cell r="FL54">
            <v>4870</v>
          </cell>
          <cell r="FM54">
            <v>4960</v>
          </cell>
          <cell r="FN54">
            <v>4940</v>
          </cell>
          <cell r="FO54">
            <v>4920</v>
          </cell>
          <cell r="FP54">
            <v>4870</v>
          </cell>
          <cell r="FQ54">
            <v>4940</v>
          </cell>
          <cell r="FR54">
            <v>5090</v>
          </cell>
          <cell r="FS54">
            <v>5180</v>
          </cell>
          <cell r="FT54">
            <v>5380</v>
          </cell>
          <cell r="FU54">
            <v>5520</v>
          </cell>
          <cell r="FV54">
            <v>5570</v>
          </cell>
          <cell r="FW54">
            <v>5740</v>
          </cell>
          <cell r="FX54">
            <v>5950</v>
          </cell>
          <cell r="FY54">
            <v>5700</v>
          </cell>
          <cell r="FZ54">
            <v>5140</v>
          </cell>
          <cell r="GA54">
            <v>4760</v>
          </cell>
          <cell r="GB54">
            <v>4530</v>
          </cell>
          <cell r="GC54">
            <v>4500</v>
          </cell>
          <cell r="GD54">
            <v>4530</v>
          </cell>
          <cell r="GE54">
            <v>4550</v>
          </cell>
          <cell r="GF54">
            <v>4500</v>
          </cell>
          <cell r="GG54">
            <v>4530</v>
          </cell>
          <cell r="GH54">
            <v>4520</v>
          </cell>
          <cell r="GI54">
            <v>4480</v>
          </cell>
          <cell r="GJ54">
            <v>4530</v>
          </cell>
          <cell r="GK54">
            <v>4630</v>
          </cell>
          <cell r="GL54">
            <v>4910</v>
          </cell>
          <cell r="GM54">
            <v>5200</v>
          </cell>
          <cell r="GN54">
            <v>5450</v>
          </cell>
          <cell r="GO54">
            <v>5730</v>
          </cell>
          <cell r="GP54">
            <v>5760</v>
          </cell>
          <cell r="GQ54">
            <v>5950</v>
          </cell>
          <cell r="GR54">
            <v>6120</v>
          </cell>
          <cell r="GS54">
            <v>6280</v>
          </cell>
          <cell r="GT54">
            <v>6360</v>
          </cell>
          <cell r="GU54">
            <v>6430</v>
          </cell>
          <cell r="GV54">
            <v>6540</v>
          </cell>
          <cell r="GW54">
            <v>6660</v>
          </cell>
          <cell r="GX54">
            <v>6750</v>
          </cell>
          <cell r="GY54">
            <v>6960</v>
          </cell>
          <cell r="GZ54">
            <v>7200</v>
          </cell>
          <cell r="HA54">
            <v>7440</v>
          </cell>
          <cell r="HB54">
            <v>7500</v>
          </cell>
          <cell r="HC54">
            <v>7230</v>
          </cell>
          <cell r="HD54">
            <v>7300</v>
          </cell>
          <cell r="HE54">
            <v>7430</v>
          </cell>
          <cell r="HF54">
            <v>7530</v>
          </cell>
          <cell r="HG54">
            <v>7640</v>
          </cell>
          <cell r="HH54">
            <v>7710</v>
          </cell>
          <cell r="HI54">
            <v>7850</v>
          </cell>
          <cell r="HJ54">
            <v>7990</v>
          </cell>
          <cell r="HK54">
            <v>8150</v>
          </cell>
          <cell r="HL54">
            <v>8290</v>
          </cell>
          <cell r="HM54">
            <v>8430</v>
          </cell>
          <cell r="HN54">
            <v>8590</v>
          </cell>
          <cell r="HO54">
            <v>8750</v>
          </cell>
          <cell r="HP54">
            <v>8920</v>
          </cell>
          <cell r="HQ54">
            <v>9100</v>
          </cell>
          <cell r="HR54">
            <v>9280</v>
          </cell>
          <cell r="HS54">
            <v>9470</v>
          </cell>
          <cell r="HT54">
            <v>9680</v>
          </cell>
          <cell r="HU54">
            <v>9890</v>
          </cell>
          <cell r="HV54">
            <v>10100</v>
          </cell>
          <cell r="HW54">
            <v>10300</v>
          </cell>
          <cell r="HX54">
            <v>10600</v>
          </cell>
          <cell r="HY54">
            <v>10800</v>
          </cell>
          <cell r="HZ54">
            <v>11000</v>
          </cell>
          <cell r="IA54">
            <v>11300</v>
          </cell>
          <cell r="IB54">
            <v>11500</v>
          </cell>
          <cell r="IC54">
            <v>11800</v>
          </cell>
          <cell r="ID54">
            <v>12000</v>
          </cell>
          <cell r="IE54">
            <v>12300</v>
          </cell>
          <cell r="IF54">
            <v>12600</v>
          </cell>
          <cell r="IG54">
            <v>12900</v>
          </cell>
          <cell r="IH54">
            <v>13100</v>
          </cell>
        </row>
        <row r="55">
          <cell r="A55" t="str">
            <v>Equatorial Guinea</v>
          </cell>
          <cell r="B55">
            <v>356</v>
          </cell>
          <cell r="C55">
            <v>356</v>
          </cell>
          <cell r="D55">
            <v>357</v>
          </cell>
          <cell r="E55">
            <v>357</v>
          </cell>
          <cell r="F55">
            <v>357</v>
          </cell>
          <cell r="G55">
            <v>358</v>
          </cell>
          <cell r="H55">
            <v>358</v>
          </cell>
          <cell r="I55">
            <v>359</v>
          </cell>
          <cell r="J55">
            <v>359</v>
          </cell>
          <cell r="K55">
            <v>360</v>
          </cell>
          <cell r="L55">
            <v>360</v>
          </cell>
          <cell r="M55">
            <v>361</v>
          </cell>
          <cell r="N55">
            <v>361</v>
          </cell>
          <cell r="O55">
            <v>362</v>
          </cell>
          <cell r="P55">
            <v>362</v>
          </cell>
          <cell r="Q55">
            <v>363</v>
          </cell>
          <cell r="R55">
            <v>363</v>
          </cell>
          <cell r="S55">
            <v>364</v>
          </cell>
          <cell r="T55">
            <v>364</v>
          </cell>
          <cell r="U55">
            <v>365</v>
          </cell>
          <cell r="V55">
            <v>365</v>
          </cell>
          <cell r="W55">
            <v>366</v>
          </cell>
          <cell r="X55">
            <v>366</v>
          </cell>
          <cell r="Y55">
            <v>367</v>
          </cell>
          <cell r="Z55">
            <v>367</v>
          </cell>
          <cell r="AA55">
            <v>368</v>
          </cell>
          <cell r="AB55">
            <v>368</v>
          </cell>
          <cell r="AC55">
            <v>369</v>
          </cell>
          <cell r="AD55">
            <v>369</v>
          </cell>
          <cell r="AE55">
            <v>370</v>
          </cell>
          <cell r="AF55">
            <v>370</v>
          </cell>
          <cell r="AG55">
            <v>370</v>
          </cell>
          <cell r="AH55">
            <v>371</v>
          </cell>
          <cell r="AI55">
            <v>371</v>
          </cell>
          <cell r="AJ55">
            <v>372</v>
          </cell>
          <cell r="AK55">
            <v>372</v>
          </cell>
          <cell r="AL55">
            <v>373</v>
          </cell>
          <cell r="AM55">
            <v>373</v>
          </cell>
          <cell r="AN55">
            <v>374</v>
          </cell>
          <cell r="AO55">
            <v>374</v>
          </cell>
          <cell r="AP55">
            <v>375</v>
          </cell>
          <cell r="AQ55">
            <v>375</v>
          </cell>
          <cell r="AR55">
            <v>376</v>
          </cell>
          <cell r="AS55">
            <v>376</v>
          </cell>
          <cell r="AT55">
            <v>377</v>
          </cell>
          <cell r="AU55">
            <v>377</v>
          </cell>
          <cell r="AV55">
            <v>378</v>
          </cell>
          <cell r="AW55">
            <v>378</v>
          </cell>
          <cell r="AX55">
            <v>379</v>
          </cell>
          <cell r="AY55">
            <v>379</v>
          </cell>
          <cell r="AZ55">
            <v>380</v>
          </cell>
          <cell r="BA55">
            <v>380</v>
          </cell>
          <cell r="BB55">
            <v>381</v>
          </cell>
          <cell r="BC55">
            <v>381</v>
          </cell>
          <cell r="BD55">
            <v>382</v>
          </cell>
          <cell r="BE55">
            <v>382</v>
          </cell>
          <cell r="BF55">
            <v>383</v>
          </cell>
          <cell r="BG55">
            <v>383</v>
          </cell>
          <cell r="BH55">
            <v>384</v>
          </cell>
          <cell r="BI55">
            <v>385</v>
          </cell>
          <cell r="BJ55">
            <v>385</v>
          </cell>
          <cell r="BK55">
            <v>386</v>
          </cell>
          <cell r="BL55">
            <v>386</v>
          </cell>
          <cell r="BM55">
            <v>387</v>
          </cell>
          <cell r="BN55">
            <v>387</v>
          </cell>
          <cell r="BO55">
            <v>388</v>
          </cell>
          <cell r="BP55">
            <v>388</v>
          </cell>
          <cell r="BQ55">
            <v>389</v>
          </cell>
          <cell r="BR55">
            <v>389</v>
          </cell>
          <cell r="BS55">
            <v>390</v>
          </cell>
          <cell r="BT55">
            <v>390</v>
          </cell>
          <cell r="BU55">
            <v>391</v>
          </cell>
          <cell r="BV55">
            <v>391</v>
          </cell>
          <cell r="BW55">
            <v>392</v>
          </cell>
          <cell r="BX55">
            <v>392</v>
          </cell>
          <cell r="BY55">
            <v>393</v>
          </cell>
          <cell r="BZ55">
            <v>393</v>
          </cell>
          <cell r="CA55">
            <v>394</v>
          </cell>
          <cell r="CB55">
            <v>394</v>
          </cell>
          <cell r="CC55">
            <v>395</v>
          </cell>
          <cell r="CD55">
            <v>395</v>
          </cell>
          <cell r="CE55">
            <v>396</v>
          </cell>
          <cell r="CF55">
            <v>396</v>
          </cell>
          <cell r="CG55">
            <v>397</v>
          </cell>
          <cell r="CH55">
            <v>397</v>
          </cell>
          <cell r="CI55">
            <v>398</v>
          </cell>
          <cell r="CJ55">
            <v>399</v>
          </cell>
          <cell r="CK55">
            <v>399</v>
          </cell>
          <cell r="CL55">
            <v>400</v>
          </cell>
          <cell r="CM55">
            <v>400</v>
          </cell>
          <cell r="CN55">
            <v>401</v>
          </cell>
          <cell r="CO55">
            <v>401</v>
          </cell>
          <cell r="CP55">
            <v>402</v>
          </cell>
          <cell r="CQ55">
            <v>402</v>
          </cell>
          <cell r="CR55">
            <v>403</v>
          </cell>
          <cell r="CS55">
            <v>403</v>
          </cell>
          <cell r="CT55">
            <v>404</v>
          </cell>
          <cell r="CU55">
            <v>404</v>
          </cell>
          <cell r="CV55">
            <v>405</v>
          </cell>
          <cell r="CW55">
            <v>405</v>
          </cell>
          <cell r="CX55">
            <v>406</v>
          </cell>
          <cell r="CY55">
            <v>407</v>
          </cell>
          <cell r="CZ55">
            <v>409</v>
          </cell>
          <cell r="DA55">
            <v>410</v>
          </cell>
          <cell r="DB55">
            <v>412</v>
          </cell>
          <cell r="DC55">
            <v>413</v>
          </cell>
          <cell r="DD55">
            <v>415</v>
          </cell>
          <cell r="DE55">
            <v>416</v>
          </cell>
          <cell r="DF55">
            <v>418</v>
          </cell>
          <cell r="DG55">
            <v>419</v>
          </cell>
          <cell r="DH55">
            <v>420</v>
          </cell>
          <cell r="DI55">
            <v>422</v>
          </cell>
          <cell r="DJ55">
            <v>423</v>
          </cell>
          <cell r="DK55">
            <v>425</v>
          </cell>
          <cell r="DL55">
            <v>426</v>
          </cell>
          <cell r="DM55">
            <v>428</v>
          </cell>
          <cell r="DN55">
            <v>429</v>
          </cell>
          <cell r="DO55">
            <v>431</v>
          </cell>
          <cell r="DP55">
            <v>432</v>
          </cell>
          <cell r="DQ55">
            <v>434</v>
          </cell>
          <cell r="DR55">
            <v>435</v>
          </cell>
          <cell r="DS55">
            <v>437</v>
          </cell>
          <cell r="DT55">
            <v>438</v>
          </cell>
          <cell r="DU55">
            <v>440</v>
          </cell>
          <cell r="DV55">
            <v>441</v>
          </cell>
          <cell r="DW55">
            <v>442</v>
          </cell>
          <cell r="DX55">
            <v>444</v>
          </cell>
          <cell r="DY55">
            <v>445</v>
          </cell>
          <cell r="DZ55">
            <v>447</v>
          </cell>
          <cell r="EA55">
            <v>448</v>
          </cell>
          <cell r="EB55">
            <v>449</v>
          </cell>
          <cell r="EC55">
            <v>451</v>
          </cell>
          <cell r="ED55">
            <v>452</v>
          </cell>
          <cell r="EE55">
            <v>454</v>
          </cell>
          <cell r="EF55">
            <v>455</v>
          </cell>
          <cell r="EG55">
            <v>456</v>
          </cell>
          <cell r="EH55">
            <v>458</v>
          </cell>
          <cell r="EI55">
            <v>459</v>
          </cell>
          <cell r="EJ55">
            <v>461</v>
          </cell>
          <cell r="EK55">
            <v>462</v>
          </cell>
          <cell r="EL55">
            <v>464</v>
          </cell>
          <cell r="EM55">
            <v>465</v>
          </cell>
          <cell r="EN55">
            <v>467</v>
          </cell>
          <cell r="EO55">
            <v>468</v>
          </cell>
          <cell r="EP55">
            <v>469</v>
          </cell>
          <cell r="EQ55">
            <v>471</v>
          </cell>
          <cell r="ER55">
            <v>472</v>
          </cell>
          <cell r="ES55">
            <v>474</v>
          </cell>
          <cell r="ET55">
            <v>475</v>
          </cell>
          <cell r="EU55">
            <v>477</v>
          </cell>
          <cell r="EV55">
            <v>478</v>
          </cell>
          <cell r="EW55">
            <v>496</v>
          </cell>
          <cell r="EX55">
            <v>506</v>
          </cell>
          <cell r="EY55">
            <v>519</v>
          </cell>
          <cell r="EZ55">
            <v>540</v>
          </cell>
          <cell r="FA55">
            <v>548</v>
          </cell>
          <cell r="FB55">
            <v>563</v>
          </cell>
          <cell r="FC55">
            <v>573</v>
          </cell>
          <cell r="FD55">
            <v>583</v>
          </cell>
          <cell r="FE55">
            <v>607</v>
          </cell>
          <cell r="FF55">
            <v>659</v>
          </cell>
          <cell r="FG55">
            <v>712</v>
          </cell>
          <cell r="FH55">
            <v>782</v>
          </cell>
          <cell r="FI55">
            <v>888</v>
          </cell>
          <cell r="FJ55">
            <v>1010</v>
          </cell>
          <cell r="FK55">
            <v>1130</v>
          </cell>
          <cell r="FL55">
            <v>1170</v>
          </cell>
          <cell r="FM55">
            <v>1230</v>
          </cell>
          <cell r="FN55">
            <v>1250</v>
          </cell>
          <cell r="FO55">
            <v>1200</v>
          </cell>
          <cell r="FP55">
            <v>1150</v>
          </cell>
          <cell r="FQ55">
            <v>1040</v>
          </cell>
          <cell r="FR55">
            <v>899</v>
          </cell>
          <cell r="FS55">
            <v>936</v>
          </cell>
          <cell r="FT55">
            <v>991</v>
          </cell>
          <cell r="FU55">
            <v>1140</v>
          </cell>
          <cell r="FV55">
            <v>1270</v>
          </cell>
          <cell r="FW55">
            <v>1280</v>
          </cell>
          <cell r="FX55">
            <v>1380</v>
          </cell>
          <cell r="FY55">
            <v>1350</v>
          </cell>
          <cell r="FZ55">
            <v>1290</v>
          </cell>
          <cell r="GA55">
            <v>1250</v>
          </cell>
          <cell r="GB55">
            <v>1240</v>
          </cell>
          <cell r="GC55">
            <v>1200</v>
          </cell>
          <cell r="GD55">
            <v>1120</v>
          </cell>
          <cell r="GE55">
            <v>1190</v>
          </cell>
          <cell r="GF55">
            <v>1100</v>
          </cell>
          <cell r="GG55">
            <v>1110</v>
          </cell>
          <cell r="GH55">
            <v>1100</v>
          </cell>
          <cell r="GI55">
            <v>1060</v>
          </cell>
          <cell r="GJ55">
            <v>1000</v>
          </cell>
          <cell r="GK55">
            <v>958</v>
          </cell>
          <cell r="GL55">
            <v>1250</v>
          </cell>
          <cell r="GM55">
            <v>1340</v>
          </cell>
          <cell r="GN55">
            <v>1510</v>
          </cell>
          <cell r="GO55">
            <v>1720</v>
          </cell>
          <cell r="GP55">
            <v>2750</v>
          </cell>
          <cell r="GQ55">
            <v>6620</v>
          </cell>
          <cell r="GR55">
            <v>7880</v>
          </cell>
          <cell r="GS55">
            <v>9510</v>
          </cell>
          <cell r="GT55">
            <v>10800</v>
          </cell>
          <cell r="GU55">
            <v>16900</v>
          </cell>
          <cell r="GV55">
            <v>19400</v>
          </cell>
          <cell r="GW55">
            <v>21200</v>
          </cell>
          <cell r="GX55">
            <v>28100</v>
          </cell>
          <cell r="GY55">
            <v>31400</v>
          </cell>
          <cell r="GZ55">
            <v>32300</v>
          </cell>
          <cell r="HA55">
            <v>35600</v>
          </cell>
          <cell r="HB55">
            <v>40000</v>
          </cell>
          <cell r="HC55">
            <v>38700</v>
          </cell>
          <cell r="HD55">
            <v>33700</v>
          </cell>
          <cell r="HE55">
            <v>34400</v>
          </cell>
          <cell r="HF55">
            <v>35600</v>
          </cell>
          <cell r="HG55">
            <v>32700</v>
          </cell>
          <cell r="HH55">
            <v>31200</v>
          </cell>
          <cell r="HI55">
            <v>27200</v>
          </cell>
          <cell r="HJ55">
            <v>23700</v>
          </cell>
          <cell r="HK55">
            <v>21900</v>
          </cell>
          <cell r="HL55">
            <v>20500</v>
          </cell>
          <cell r="HM55">
            <v>19300</v>
          </cell>
          <cell r="HN55">
            <v>18000</v>
          </cell>
          <cell r="HO55">
            <v>16900</v>
          </cell>
          <cell r="HP55">
            <v>16000</v>
          </cell>
          <cell r="HQ55">
            <v>15400</v>
          </cell>
          <cell r="HR55">
            <v>15000</v>
          </cell>
          <cell r="HS55">
            <v>14900</v>
          </cell>
          <cell r="HT55">
            <v>14900</v>
          </cell>
          <cell r="HU55">
            <v>15000</v>
          </cell>
          <cell r="HV55">
            <v>15300</v>
          </cell>
          <cell r="HW55">
            <v>15600</v>
          </cell>
          <cell r="HX55">
            <v>15900</v>
          </cell>
          <cell r="HY55">
            <v>16200</v>
          </cell>
          <cell r="HZ55">
            <v>16600</v>
          </cell>
          <cell r="IA55">
            <v>17000</v>
          </cell>
          <cell r="IB55">
            <v>17300</v>
          </cell>
          <cell r="IC55">
            <v>17700</v>
          </cell>
          <cell r="ID55">
            <v>18100</v>
          </cell>
          <cell r="IE55">
            <v>18500</v>
          </cell>
          <cell r="IF55">
            <v>18900</v>
          </cell>
          <cell r="IG55">
            <v>19300</v>
          </cell>
          <cell r="IH55">
            <v>19800</v>
          </cell>
        </row>
        <row r="56">
          <cell r="A56" t="str">
            <v>Eritrea</v>
          </cell>
          <cell r="B56">
            <v>532</v>
          </cell>
          <cell r="C56">
            <v>532</v>
          </cell>
          <cell r="D56">
            <v>532</v>
          </cell>
          <cell r="E56">
            <v>532</v>
          </cell>
          <cell r="F56">
            <v>532</v>
          </cell>
          <cell r="G56">
            <v>532</v>
          </cell>
          <cell r="H56">
            <v>532</v>
          </cell>
          <cell r="I56">
            <v>533</v>
          </cell>
          <cell r="J56">
            <v>533</v>
          </cell>
          <cell r="K56">
            <v>533</v>
          </cell>
          <cell r="L56">
            <v>533</v>
          </cell>
          <cell r="M56">
            <v>533</v>
          </cell>
          <cell r="N56">
            <v>533</v>
          </cell>
          <cell r="O56">
            <v>533</v>
          </cell>
          <cell r="P56">
            <v>533</v>
          </cell>
          <cell r="Q56">
            <v>533</v>
          </cell>
          <cell r="R56">
            <v>533</v>
          </cell>
          <cell r="S56">
            <v>533</v>
          </cell>
          <cell r="T56">
            <v>533</v>
          </cell>
          <cell r="U56">
            <v>534</v>
          </cell>
          <cell r="V56">
            <v>534</v>
          </cell>
          <cell r="W56">
            <v>535</v>
          </cell>
          <cell r="X56">
            <v>536</v>
          </cell>
          <cell r="Y56">
            <v>538</v>
          </cell>
          <cell r="Z56">
            <v>539</v>
          </cell>
          <cell r="AA56">
            <v>540</v>
          </cell>
          <cell r="AB56">
            <v>542</v>
          </cell>
          <cell r="AC56">
            <v>543</v>
          </cell>
          <cell r="AD56">
            <v>545</v>
          </cell>
          <cell r="AE56">
            <v>546</v>
          </cell>
          <cell r="AF56">
            <v>547</v>
          </cell>
          <cell r="AG56">
            <v>549</v>
          </cell>
          <cell r="AH56">
            <v>550</v>
          </cell>
          <cell r="AI56">
            <v>552</v>
          </cell>
          <cell r="AJ56">
            <v>553</v>
          </cell>
          <cell r="AK56">
            <v>554</v>
          </cell>
          <cell r="AL56">
            <v>556</v>
          </cell>
          <cell r="AM56">
            <v>557</v>
          </cell>
          <cell r="AN56">
            <v>559</v>
          </cell>
          <cell r="AO56">
            <v>560</v>
          </cell>
          <cell r="AP56">
            <v>561</v>
          </cell>
          <cell r="AQ56">
            <v>563</v>
          </cell>
          <cell r="AR56">
            <v>564</v>
          </cell>
          <cell r="AS56">
            <v>566</v>
          </cell>
          <cell r="AT56">
            <v>567</v>
          </cell>
          <cell r="AU56">
            <v>569</v>
          </cell>
          <cell r="AV56">
            <v>570</v>
          </cell>
          <cell r="AW56">
            <v>572</v>
          </cell>
          <cell r="AX56">
            <v>573</v>
          </cell>
          <cell r="AY56">
            <v>575</v>
          </cell>
          <cell r="AZ56">
            <v>576</v>
          </cell>
          <cell r="BA56">
            <v>577</v>
          </cell>
          <cell r="BB56">
            <v>579</v>
          </cell>
          <cell r="BC56">
            <v>580</v>
          </cell>
          <cell r="BD56">
            <v>582</v>
          </cell>
          <cell r="BE56">
            <v>583</v>
          </cell>
          <cell r="BF56">
            <v>585</v>
          </cell>
          <cell r="BG56">
            <v>586</v>
          </cell>
          <cell r="BH56">
            <v>588</v>
          </cell>
          <cell r="BI56">
            <v>589</v>
          </cell>
          <cell r="BJ56">
            <v>591</v>
          </cell>
          <cell r="BK56">
            <v>592</v>
          </cell>
          <cell r="BL56">
            <v>594</v>
          </cell>
          <cell r="BM56">
            <v>595</v>
          </cell>
          <cell r="BN56">
            <v>597</v>
          </cell>
          <cell r="BO56">
            <v>598</v>
          </cell>
          <cell r="BP56">
            <v>600</v>
          </cell>
          <cell r="BQ56">
            <v>601</v>
          </cell>
          <cell r="BR56">
            <v>603</v>
          </cell>
          <cell r="BS56">
            <v>605</v>
          </cell>
          <cell r="BT56">
            <v>606</v>
          </cell>
          <cell r="BU56">
            <v>608</v>
          </cell>
          <cell r="BV56">
            <v>609</v>
          </cell>
          <cell r="BW56">
            <v>611</v>
          </cell>
          <cell r="BX56">
            <v>612</v>
          </cell>
          <cell r="BY56">
            <v>614</v>
          </cell>
          <cell r="BZ56">
            <v>615</v>
          </cell>
          <cell r="CA56">
            <v>617</v>
          </cell>
          <cell r="CB56">
            <v>619</v>
          </cell>
          <cell r="CC56">
            <v>620</v>
          </cell>
          <cell r="CD56">
            <v>622</v>
          </cell>
          <cell r="CE56">
            <v>623</v>
          </cell>
          <cell r="CF56">
            <v>625</v>
          </cell>
          <cell r="CG56">
            <v>627</v>
          </cell>
          <cell r="CH56">
            <v>628</v>
          </cell>
          <cell r="CI56">
            <v>630</v>
          </cell>
          <cell r="CJ56">
            <v>631</v>
          </cell>
          <cell r="CK56">
            <v>633</v>
          </cell>
          <cell r="CL56">
            <v>635</v>
          </cell>
          <cell r="CM56">
            <v>636</v>
          </cell>
          <cell r="CN56">
            <v>638</v>
          </cell>
          <cell r="CO56">
            <v>639</v>
          </cell>
          <cell r="CP56">
            <v>641</v>
          </cell>
          <cell r="CQ56">
            <v>643</v>
          </cell>
          <cell r="CR56">
            <v>644</v>
          </cell>
          <cell r="CS56">
            <v>646</v>
          </cell>
          <cell r="CT56">
            <v>648</v>
          </cell>
          <cell r="CU56">
            <v>649</v>
          </cell>
          <cell r="CV56">
            <v>651</v>
          </cell>
          <cell r="CW56">
            <v>653</v>
          </cell>
          <cell r="CX56">
            <v>654</v>
          </cell>
          <cell r="CY56">
            <v>656</v>
          </cell>
          <cell r="CZ56">
            <v>658</v>
          </cell>
          <cell r="DA56">
            <v>659</v>
          </cell>
          <cell r="DB56">
            <v>661</v>
          </cell>
          <cell r="DC56">
            <v>663</v>
          </cell>
          <cell r="DD56">
            <v>664</v>
          </cell>
          <cell r="DE56">
            <v>666</v>
          </cell>
          <cell r="DF56">
            <v>668</v>
          </cell>
          <cell r="DG56">
            <v>669</v>
          </cell>
          <cell r="DH56">
            <v>671</v>
          </cell>
          <cell r="DI56">
            <v>673</v>
          </cell>
          <cell r="DJ56">
            <v>675</v>
          </cell>
          <cell r="DK56">
            <v>676</v>
          </cell>
          <cell r="DL56">
            <v>679</v>
          </cell>
          <cell r="DM56">
            <v>683</v>
          </cell>
          <cell r="DN56">
            <v>686</v>
          </cell>
          <cell r="DO56">
            <v>689</v>
          </cell>
          <cell r="DP56">
            <v>692</v>
          </cell>
          <cell r="DQ56">
            <v>696</v>
          </cell>
          <cell r="DR56">
            <v>699</v>
          </cell>
          <cell r="DS56">
            <v>703</v>
          </cell>
          <cell r="DT56">
            <v>706</v>
          </cell>
          <cell r="DU56">
            <v>710</v>
          </cell>
          <cell r="DV56">
            <v>713</v>
          </cell>
          <cell r="DW56">
            <v>717</v>
          </cell>
          <cell r="DX56">
            <v>720</v>
          </cell>
          <cell r="DY56">
            <v>724</v>
          </cell>
          <cell r="DZ56">
            <v>728</v>
          </cell>
          <cell r="EA56">
            <v>731</v>
          </cell>
          <cell r="EB56">
            <v>735</v>
          </cell>
          <cell r="EC56">
            <v>739</v>
          </cell>
          <cell r="ED56">
            <v>742</v>
          </cell>
          <cell r="EE56">
            <v>746</v>
          </cell>
          <cell r="EF56">
            <v>750</v>
          </cell>
          <cell r="EG56">
            <v>754</v>
          </cell>
          <cell r="EH56">
            <v>757</v>
          </cell>
          <cell r="EI56">
            <v>761</v>
          </cell>
          <cell r="EJ56">
            <v>765</v>
          </cell>
          <cell r="EK56">
            <v>769</v>
          </cell>
          <cell r="EL56">
            <v>773</v>
          </cell>
          <cell r="EM56">
            <v>776</v>
          </cell>
          <cell r="EN56">
            <v>780</v>
          </cell>
          <cell r="EO56">
            <v>784</v>
          </cell>
          <cell r="EP56">
            <v>788</v>
          </cell>
          <cell r="EQ56">
            <v>792</v>
          </cell>
          <cell r="ER56">
            <v>796</v>
          </cell>
          <cell r="ES56">
            <v>800</v>
          </cell>
          <cell r="ET56">
            <v>804</v>
          </cell>
          <cell r="EU56">
            <v>808</v>
          </cell>
          <cell r="EV56">
            <v>812</v>
          </cell>
          <cell r="EW56">
            <v>821</v>
          </cell>
          <cell r="EX56">
            <v>831</v>
          </cell>
          <cell r="EY56">
            <v>864</v>
          </cell>
          <cell r="EZ56">
            <v>850</v>
          </cell>
          <cell r="FA56">
            <v>880</v>
          </cell>
          <cell r="FB56">
            <v>893</v>
          </cell>
          <cell r="FC56">
            <v>871</v>
          </cell>
          <cell r="FD56">
            <v>883</v>
          </cell>
          <cell r="FE56">
            <v>890</v>
          </cell>
          <cell r="FF56">
            <v>919</v>
          </cell>
          <cell r="FG56">
            <v>935</v>
          </cell>
          <cell r="FH56">
            <v>948</v>
          </cell>
          <cell r="FI56">
            <v>965</v>
          </cell>
          <cell r="FJ56">
            <v>976</v>
          </cell>
          <cell r="FK56">
            <v>1020</v>
          </cell>
          <cell r="FL56">
            <v>1040</v>
          </cell>
          <cell r="FM56">
            <v>1090</v>
          </cell>
          <cell r="FN56">
            <v>1120</v>
          </cell>
          <cell r="FO56">
            <v>1130</v>
          </cell>
          <cell r="FP56">
            <v>1090</v>
          </cell>
          <cell r="FQ56">
            <v>1110</v>
          </cell>
          <cell r="FR56">
            <v>1120</v>
          </cell>
          <cell r="FS56">
            <v>1120</v>
          </cell>
          <cell r="FT56">
            <v>1090</v>
          </cell>
          <cell r="FU56">
            <v>1020</v>
          </cell>
          <cell r="FV56">
            <v>999</v>
          </cell>
          <cell r="FW56">
            <v>983</v>
          </cell>
          <cell r="FX56">
            <v>913</v>
          </cell>
          <cell r="FY56">
            <v>994</v>
          </cell>
          <cell r="FZ56">
            <v>997</v>
          </cell>
          <cell r="GA56">
            <v>999</v>
          </cell>
          <cell r="GB56">
            <v>981</v>
          </cell>
          <cell r="GC56">
            <v>1030</v>
          </cell>
          <cell r="GD56">
            <v>970</v>
          </cell>
          <cell r="GE56">
            <v>832</v>
          </cell>
          <cell r="GF56">
            <v>884</v>
          </cell>
          <cell r="GG56">
            <v>975</v>
          </cell>
          <cell r="GH56">
            <v>950</v>
          </cell>
          <cell r="GI56">
            <v>915</v>
          </cell>
          <cell r="GJ56">
            <v>908</v>
          </cell>
          <cell r="GK56">
            <v>1000</v>
          </cell>
          <cell r="GL56">
            <v>1110</v>
          </cell>
          <cell r="GM56">
            <v>1270</v>
          </cell>
          <cell r="GN56">
            <v>1540</v>
          </cell>
          <cell r="GO56">
            <v>1590</v>
          </cell>
          <cell r="GP56">
            <v>1720</v>
          </cell>
          <cell r="GQ56">
            <v>1830</v>
          </cell>
          <cell r="GR56">
            <v>1820</v>
          </cell>
          <cell r="GS56">
            <v>1780</v>
          </cell>
          <cell r="GT56">
            <v>1680</v>
          </cell>
          <cell r="GU56">
            <v>1770</v>
          </cell>
          <cell r="GV56">
            <v>1770</v>
          </cell>
          <cell r="GW56">
            <v>1660</v>
          </cell>
          <cell r="GX56">
            <v>1630</v>
          </cell>
          <cell r="GY56">
            <v>1630</v>
          </cell>
          <cell r="GZ56">
            <v>1570</v>
          </cell>
          <cell r="HA56">
            <v>1560</v>
          </cell>
          <cell r="HB56">
            <v>1380</v>
          </cell>
          <cell r="HC56">
            <v>1410</v>
          </cell>
          <cell r="HD56">
            <v>1420</v>
          </cell>
          <cell r="HE56">
            <v>1510</v>
          </cell>
          <cell r="HF56">
            <v>1180</v>
          </cell>
          <cell r="HG56">
            <v>1160</v>
          </cell>
          <cell r="HH56">
            <v>1200</v>
          </cell>
          <cell r="HI56">
            <v>1240</v>
          </cell>
          <cell r="HJ56">
            <v>1240</v>
          </cell>
          <cell r="HK56">
            <v>1250</v>
          </cell>
          <cell r="HL56">
            <v>1250</v>
          </cell>
          <cell r="HM56">
            <v>1260</v>
          </cell>
          <cell r="HN56">
            <v>1260</v>
          </cell>
          <cell r="HO56">
            <v>1270</v>
          </cell>
          <cell r="HP56">
            <v>1270</v>
          </cell>
          <cell r="HQ56">
            <v>1290</v>
          </cell>
          <cell r="HR56">
            <v>1300</v>
          </cell>
          <cell r="HS56">
            <v>1320</v>
          </cell>
          <cell r="HT56">
            <v>1340</v>
          </cell>
          <cell r="HU56">
            <v>1370</v>
          </cell>
          <cell r="HV56">
            <v>1400</v>
          </cell>
          <cell r="HW56">
            <v>1430</v>
          </cell>
          <cell r="HX56">
            <v>1460</v>
          </cell>
          <cell r="HY56">
            <v>1490</v>
          </cell>
          <cell r="HZ56">
            <v>1520</v>
          </cell>
          <cell r="IA56">
            <v>1560</v>
          </cell>
          <cell r="IB56">
            <v>1590</v>
          </cell>
          <cell r="IC56">
            <v>1630</v>
          </cell>
          <cell r="ID56">
            <v>1660</v>
          </cell>
          <cell r="IE56">
            <v>1700</v>
          </cell>
          <cell r="IF56">
            <v>1740</v>
          </cell>
          <cell r="IG56">
            <v>1780</v>
          </cell>
          <cell r="IH56">
            <v>1820</v>
          </cell>
        </row>
        <row r="57">
          <cell r="A57" t="str">
            <v>Estonia</v>
          </cell>
          <cell r="B57">
            <v>938</v>
          </cell>
          <cell r="C57">
            <v>939</v>
          </cell>
          <cell r="D57">
            <v>940</v>
          </cell>
          <cell r="E57">
            <v>941</v>
          </cell>
          <cell r="F57">
            <v>942</v>
          </cell>
          <cell r="G57">
            <v>943</v>
          </cell>
          <cell r="H57">
            <v>944</v>
          </cell>
          <cell r="I57">
            <v>945</v>
          </cell>
          <cell r="J57">
            <v>947</v>
          </cell>
          <cell r="K57">
            <v>948</v>
          </cell>
          <cell r="L57">
            <v>949</v>
          </cell>
          <cell r="M57">
            <v>950</v>
          </cell>
          <cell r="N57">
            <v>951</v>
          </cell>
          <cell r="O57">
            <v>952</v>
          </cell>
          <cell r="P57">
            <v>953</v>
          </cell>
          <cell r="Q57">
            <v>954</v>
          </cell>
          <cell r="R57">
            <v>956</v>
          </cell>
          <cell r="S57">
            <v>957</v>
          </cell>
          <cell r="T57">
            <v>958</v>
          </cell>
          <cell r="U57">
            <v>959</v>
          </cell>
          <cell r="V57">
            <v>960</v>
          </cell>
          <cell r="W57">
            <v>966</v>
          </cell>
          <cell r="X57">
            <v>973</v>
          </cell>
          <cell r="Y57">
            <v>979</v>
          </cell>
          <cell r="Z57">
            <v>985</v>
          </cell>
          <cell r="AA57">
            <v>992</v>
          </cell>
          <cell r="AB57">
            <v>998</v>
          </cell>
          <cell r="AC57">
            <v>1010</v>
          </cell>
          <cell r="AD57">
            <v>1010</v>
          </cell>
          <cell r="AE57">
            <v>1020</v>
          </cell>
          <cell r="AF57">
            <v>1020</v>
          </cell>
          <cell r="AG57">
            <v>1030</v>
          </cell>
          <cell r="AH57">
            <v>1040</v>
          </cell>
          <cell r="AI57">
            <v>1040</v>
          </cell>
          <cell r="AJ57">
            <v>1050</v>
          </cell>
          <cell r="AK57">
            <v>1060</v>
          </cell>
          <cell r="AL57">
            <v>1070</v>
          </cell>
          <cell r="AM57">
            <v>1070</v>
          </cell>
          <cell r="AN57">
            <v>1080</v>
          </cell>
          <cell r="AO57">
            <v>1090</v>
          </cell>
          <cell r="AP57">
            <v>1090</v>
          </cell>
          <cell r="AQ57">
            <v>1100</v>
          </cell>
          <cell r="AR57">
            <v>1110</v>
          </cell>
          <cell r="AS57">
            <v>1110</v>
          </cell>
          <cell r="AT57">
            <v>1120</v>
          </cell>
          <cell r="AU57">
            <v>1130</v>
          </cell>
          <cell r="AV57">
            <v>1140</v>
          </cell>
          <cell r="AW57">
            <v>1140</v>
          </cell>
          <cell r="AX57">
            <v>1150</v>
          </cell>
          <cell r="AY57">
            <v>1160</v>
          </cell>
          <cell r="AZ57">
            <v>1170</v>
          </cell>
          <cell r="BA57">
            <v>1170</v>
          </cell>
          <cell r="BB57">
            <v>1180</v>
          </cell>
          <cell r="BC57">
            <v>1190</v>
          </cell>
          <cell r="BD57">
            <v>1200</v>
          </cell>
          <cell r="BE57">
            <v>1200</v>
          </cell>
          <cell r="BF57">
            <v>1210</v>
          </cell>
          <cell r="BG57">
            <v>1220</v>
          </cell>
          <cell r="BH57">
            <v>1230</v>
          </cell>
          <cell r="BI57">
            <v>1240</v>
          </cell>
          <cell r="BJ57">
            <v>1240</v>
          </cell>
          <cell r="BK57">
            <v>1250</v>
          </cell>
          <cell r="BL57">
            <v>1260</v>
          </cell>
          <cell r="BM57">
            <v>1270</v>
          </cell>
          <cell r="BN57">
            <v>1280</v>
          </cell>
          <cell r="BO57">
            <v>1280</v>
          </cell>
          <cell r="BP57">
            <v>1290</v>
          </cell>
          <cell r="BQ57">
            <v>1300</v>
          </cell>
          <cell r="BR57">
            <v>1310</v>
          </cell>
          <cell r="BS57">
            <v>1320</v>
          </cell>
          <cell r="BT57">
            <v>1330</v>
          </cell>
          <cell r="BU57">
            <v>1340</v>
          </cell>
          <cell r="BV57">
            <v>1340</v>
          </cell>
          <cell r="BW57">
            <v>1350</v>
          </cell>
          <cell r="BX57">
            <v>1360</v>
          </cell>
          <cell r="BY57">
            <v>1370</v>
          </cell>
          <cell r="BZ57">
            <v>1380</v>
          </cell>
          <cell r="CA57">
            <v>1390</v>
          </cell>
          <cell r="CB57">
            <v>1400</v>
          </cell>
          <cell r="CC57">
            <v>1410</v>
          </cell>
          <cell r="CD57">
            <v>1420</v>
          </cell>
          <cell r="CE57">
            <v>1420</v>
          </cell>
          <cell r="CF57">
            <v>1430</v>
          </cell>
          <cell r="CG57">
            <v>1440</v>
          </cell>
          <cell r="CH57">
            <v>1450</v>
          </cell>
          <cell r="CI57">
            <v>1460</v>
          </cell>
          <cell r="CJ57">
            <v>1410</v>
          </cell>
          <cell r="CK57">
            <v>1640</v>
          </cell>
          <cell r="CL57">
            <v>1580</v>
          </cell>
          <cell r="CM57">
            <v>1470</v>
          </cell>
          <cell r="CN57">
            <v>1460</v>
          </cell>
          <cell r="CO57">
            <v>1340</v>
          </cell>
          <cell r="CP57">
            <v>1470</v>
          </cell>
          <cell r="CQ57">
            <v>1670</v>
          </cell>
          <cell r="CR57">
            <v>1890</v>
          </cell>
          <cell r="CS57">
            <v>1750</v>
          </cell>
          <cell r="CT57">
            <v>1930</v>
          </cell>
          <cell r="CU57">
            <v>1900</v>
          </cell>
          <cell r="CV57">
            <v>1950</v>
          </cell>
          <cell r="CW57">
            <v>2070</v>
          </cell>
          <cell r="CX57">
            <v>2020</v>
          </cell>
          <cell r="CY57">
            <v>2080</v>
          </cell>
          <cell r="CZ57">
            <v>2260</v>
          </cell>
          <cell r="DA57">
            <v>2100</v>
          </cell>
          <cell r="DB57">
            <v>2320</v>
          </cell>
          <cell r="DC57">
            <v>2060</v>
          </cell>
          <cell r="DD57">
            <v>1970</v>
          </cell>
          <cell r="DE57">
            <v>1890</v>
          </cell>
          <cell r="DF57">
            <v>2060</v>
          </cell>
          <cell r="DG57">
            <v>2140</v>
          </cell>
          <cell r="DH57">
            <v>2290</v>
          </cell>
          <cell r="DI57">
            <v>2110</v>
          </cell>
          <cell r="DJ57">
            <v>2280</v>
          </cell>
          <cell r="DK57">
            <v>2400</v>
          </cell>
          <cell r="DL57">
            <v>2290</v>
          </cell>
          <cell r="DM57">
            <v>2360</v>
          </cell>
          <cell r="DN57">
            <v>2100</v>
          </cell>
          <cell r="DO57">
            <v>1840</v>
          </cell>
          <cell r="DP57">
            <v>1470</v>
          </cell>
          <cell r="DQ57">
            <v>1360</v>
          </cell>
          <cell r="DR57">
            <v>1760</v>
          </cell>
          <cell r="DS57">
            <v>2030</v>
          </cell>
          <cell r="DT57">
            <v>2340</v>
          </cell>
          <cell r="DU57">
            <v>2510</v>
          </cell>
          <cell r="DV57">
            <v>2550</v>
          </cell>
          <cell r="DW57">
            <v>2680</v>
          </cell>
          <cell r="DX57">
            <v>2760</v>
          </cell>
          <cell r="DY57">
            <v>2950</v>
          </cell>
          <cell r="DZ57">
            <v>3130</v>
          </cell>
          <cell r="EA57">
            <v>3150</v>
          </cell>
          <cell r="EB57">
            <v>3090</v>
          </cell>
          <cell r="EC57">
            <v>3000</v>
          </cell>
          <cell r="ED57">
            <v>2970</v>
          </cell>
          <cell r="EE57">
            <v>3150</v>
          </cell>
          <cell r="EF57">
            <v>3490</v>
          </cell>
          <cell r="EG57">
            <v>3620</v>
          </cell>
          <cell r="EH57">
            <v>3840</v>
          </cell>
          <cell r="EI57">
            <v>4040</v>
          </cell>
          <cell r="EJ57">
            <v>4220</v>
          </cell>
          <cell r="EK57">
            <v>4010</v>
          </cell>
          <cell r="EL57">
            <v>3800</v>
          </cell>
          <cell r="EM57">
            <v>3730</v>
          </cell>
          <cell r="EN57">
            <v>3670</v>
          </cell>
          <cell r="EO57">
            <v>3600</v>
          </cell>
          <cell r="EP57">
            <v>3540</v>
          </cell>
          <cell r="EQ57">
            <v>3480</v>
          </cell>
          <cell r="ER57">
            <v>3420</v>
          </cell>
          <cell r="ES57">
            <v>3810</v>
          </cell>
          <cell r="ET57">
            <v>4310</v>
          </cell>
          <cell r="EU57">
            <v>4710</v>
          </cell>
          <cell r="EV57">
            <v>5110</v>
          </cell>
          <cell r="EW57">
            <v>5050</v>
          </cell>
          <cell r="EX57">
            <v>5300</v>
          </cell>
          <cell r="EY57">
            <v>5440</v>
          </cell>
          <cell r="EZ57">
            <v>5620</v>
          </cell>
          <cell r="FA57">
            <v>6000</v>
          </cell>
          <cell r="FB57">
            <v>6470</v>
          </cell>
          <cell r="FC57">
            <v>6500</v>
          </cell>
          <cell r="FD57">
            <v>6870</v>
          </cell>
          <cell r="FE57">
            <v>6690</v>
          </cell>
          <cell r="FF57">
            <v>7200</v>
          </cell>
          <cell r="FG57">
            <v>7490</v>
          </cell>
          <cell r="FH57">
            <v>7580</v>
          </cell>
          <cell r="FI57">
            <v>7300</v>
          </cell>
          <cell r="FJ57">
            <v>8150</v>
          </cell>
          <cell r="FK57">
            <v>8520</v>
          </cell>
          <cell r="FL57">
            <v>8840</v>
          </cell>
          <cell r="FM57">
            <v>9150</v>
          </cell>
          <cell r="FN57">
            <v>9600</v>
          </cell>
          <cell r="FO57">
            <v>9660</v>
          </cell>
          <cell r="FP57">
            <v>10300</v>
          </cell>
          <cell r="FQ57">
            <v>10500</v>
          </cell>
          <cell r="FR57">
            <v>10500</v>
          </cell>
          <cell r="FS57">
            <v>11300</v>
          </cell>
          <cell r="FT57">
            <v>11600</v>
          </cell>
          <cell r="FU57">
            <v>11600</v>
          </cell>
          <cell r="FV57">
            <v>12100</v>
          </cell>
          <cell r="FW57">
            <v>12300</v>
          </cell>
          <cell r="FX57">
            <v>12600</v>
          </cell>
          <cell r="FY57">
            <v>12500</v>
          </cell>
          <cell r="FZ57">
            <v>12500</v>
          </cell>
          <cell r="GA57">
            <v>12600</v>
          </cell>
          <cell r="GB57">
            <v>12900</v>
          </cell>
          <cell r="GC57">
            <v>13300</v>
          </cell>
          <cell r="GD57">
            <v>13400</v>
          </cell>
          <cell r="GE57">
            <v>13500</v>
          </cell>
          <cell r="GF57">
            <v>14100</v>
          </cell>
          <cell r="GG57">
            <v>14200</v>
          </cell>
          <cell r="GH57">
            <v>14500</v>
          </cell>
          <cell r="GI57">
            <v>14800</v>
          </cell>
          <cell r="GJ57">
            <v>14400</v>
          </cell>
          <cell r="GK57">
            <v>13000</v>
          </cell>
          <cell r="GL57">
            <v>11400</v>
          </cell>
          <cell r="GM57">
            <v>10700</v>
          </cell>
          <cell r="GN57">
            <v>10700</v>
          </cell>
          <cell r="GO57">
            <v>11400</v>
          </cell>
          <cell r="GP57">
            <v>12100</v>
          </cell>
          <cell r="GQ57">
            <v>13700</v>
          </cell>
          <cell r="GR57">
            <v>14400</v>
          </cell>
          <cell r="GS57">
            <v>14300</v>
          </cell>
          <cell r="GT57">
            <v>15700</v>
          </cell>
          <cell r="GU57">
            <v>16800</v>
          </cell>
          <cell r="GV57">
            <v>17900</v>
          </cell>
          <cell r="GW57">
            <v>19400</v>
          </cell>
          <cell r="GX57">
            <v>20700</v>
          </cell>
          <cell r="GY57">
            <v>22800</v>
          </cell>
          <cell r="GZ57">
            <v>25300</v>
          </cell>
          <cell r="HA57">
            <v>27400</v>
          </cell>
          <cell r="HB57">
            <v>26000</v>
          </cell>
          <cell r="HC57">
            <v>22200</v>
          </cell>
          <cell r="HD57">
            <v>22700</v>
          </cell>
          <cell r="HE57">
            <v>24500</v>
          </cell>
          <cell r="HF57">
            <v>25700</v>
          </cell>
          <cell r="HG57">
            <v>26100</v>
          </cell>
          <cell r="HH57">
            <v>27000</v>
          </cell>
          <cell r="HI57">
            <v>27300</v>
          </cell>
          <cell r="HJ57">
            <v>27700</v>
          </cell>
          <cell r="HK57">
            <v>28600</v>
          </cell>
          <cell r="HL57">
            <v>29500</v>
          </cell>
          <cell r="HM57">
            <v>30400</v>
          </cell>
          <cell r="HN57">
            <v>31300</v>
          </cell>
          <cell r="HO57">
            <v>32200</v>
          </cell>
          <cell r="HP57">
            <v>33100</v>
          </cell>
          <cell r="HQ57">
            <v>34000</v>
          </cell>
          <cell r="HR57">
            <v>34900</v>
          </cell>
          <cell r="HS57">
            <v>35800</v>
          </cell>
          <cell r="HT57">
            <v>36600</v>
          </cell>
          <cell r="HU57">
            <v>37500</v>
          </cell>
          <cell r="HV57">
            <v>38300</v>
          </cell>
          <cell r="HW57">
            <v>39200</v>
          </cell>
          <cell r="HX57">
            <v>40100</v>
          </cell>
          <cell r="HY57">
            <v>41000</v>
          </cell>
          <cell r="HZ57">
            <v>41900</v>
          </cell>
          <cell r="IA57">
            <v>42800</v>
          </cell>
          <cell r="IB57">
            <v>43700</v>
          </cell>
          <cell r="IC57">
            <v>44700</v>
          </cell>
          <cell r="ID57">
            <v>45700</v>
          </cell>
          <cell r="IE57">
            <v>46700</v>
          </cell>
          <cell r="IF57">
            <v>47800</v>
          </cell>
          <cell r="IG57">
            <v>48800</v>
          </cell>
          <cell r="IH57">
            <v>49900</v>
          </cell>
        </row>
        <row r="58">
          <cell r="A58" t="str">
            <v>Ethiopia</v>
          </cell>
          <cell r="B58">
            <v>523</v>
          </cell>
          <cell r="C58">
            <v>523</v>
          </cell>
          <cell r="D58">
            <v>523</v>
          </cell>
          <cell r="E58">
            <v>523</v>
          </cell>
          <cell r="F58">
            <v>523</v>
          </cell>
          <cell r="G58">
            <v>523</v>
          </cell>
          <cell r="H58">
            <v>523</v>
          </cell>
          <cell r="I58">
            <v>523</v>
          </cell>
          <cell r="J58">
            <v>523</v>
          </cell>
          <cell r="K58">
            <v>523</v>
          </cell>
          <cell r="L58">
            <v>523</v>
          </cell>
          <cell r="M58">
            <v>523</v>
          </cell>
          <cell r="N58">
            <v>524</v>
          </cell>
          <cell r="O58">
            <v>524</v>
          </cell>
          <cell r="P58">
            <v>524</v>
          </cell>
          <cell r="Q58">
            <v>524</v>
          </cell>
          <cell r="R58">
            <v>524</v>
          </cell>
          <cell r="S58">
            <v>524</v>
          </cell>
          <cell r="T58">
            <v>524</v>
          </cell>
          <cell r="U58">
            <v>524</v>
          </cell>
          <cell r="V58">
            <v>524</v>
          </cell>
          <cell r="W58">
            <v>524</v>
          </cell>
          <cell r="X58">
            <v>524</v>
          </cell>
          <cell r="Y58">
            <v>525</v>
          </cell>
          <cell r="Z58">
            <v>525</v>
          </cell>
          <cell r="AA58">
            <v>525</v>
          </cell>
          <cell r="AB58">
            <v>525</v>
          </cell>
          <cell r="AC58">
            <v>525</v>
          </cell>
          <cell r="AD58">
            <v>526</v>
          </cell>
          <cell r="AE58">
            <v>526</v>
          </cell>
          <cell r="AF58">
            <v>526</v>
          </cell>
          <cell r="AG58">
            <v>526</v>
          </cell>
          <cell r="AH58">
            <v>526</v>
          </cell>
          <cell r="AI58">
            <v>526</v>
          </cell>
          <cell r="AJ58">
            <v>527</v>
          </cell>
          <cell r="AK58">
            <v>527</v>
          </cell>
          <cell r="AL58">
            <v>527</v>
          </cell>
          <cell r="AM58">
            <v>527</v>
          </cell>
          <cell r="AN58">
            <v>527</v>
          </cell>
          <cell r="AO58">
            <v>528</v>
          </cell>
          <cell r="AP58">
            <v>528</v>
          </cell>
          <cell r="AQ58">
            <v>528</v>
          </cell>
          <cell r="AR58">
            <v>528</v>
          </cell>
          <cell r="AS58">
            <v>528</v>
          </cell>
          <cell r="AT58">
            <v>529</v>
          </cell>
          <cell r="AU58">
            <v>529</v>
          </cell>
          <cell r="AV58">
            <v>529</v>
          </cell>
          <cell r="AW58">
            <v>529</v>
          </cell>
          <cell r="AX58">
            <v>529</v>
          </cell>
          <cell r="AY58">
            <v>529</v>
          </cell>
          <cell r="AZ58">
            <v>530</v>
          </cell>
          <cell r="BA58">
            <v>530</v>
          </cell>
          <cell r="BB58">
            <v>530</v>
          </cell>
          <cell r="BC58">
            <v>530</v>
          </cell>
          <cell r="BD58">
            <v>530</v>
          </cell>
          <cell r="BE58">
            <v>531</v>
          </cell>
          <cell r="BF58">
            <v>531</v>
          </cell>
          <cell r="BG58">
            <v>531</v>
          </cell>
          <cell r="BH58">
            <v>531</v>
          </cell>
          <cell r="BI58">
            <v>531</v>
          </cell>
          <cell r="BJ58">
            <v>531</v>
          </cell>
          <cell r="BK58">
            <v>532</v>
          </cell>
          <cell r="BL58">
            <v>532</v>
          </cell>
          <cell r="BM58">
            <v>532</v>
          </cell>
          <cell r="BN58">
            <v>532</v>
          </cell>
          <cell r="BO58">
            <v>532</v>
          </cell>
          <cell r="BP58">
            <v>533</v>
          </cell>
          <cell r="BQ58">
            <v>533</v>
          </cell>
          <cell r="BR58">
            <v>533</v>
          </cell>
          <cell r="BS58">
            <v>533</v>
          </cell>
          <cell r="BT58">
            <v>533</v>
          </cell>
          <cell r="BU58">
            <v>533</v>
          </cell>
          <cell r="BV58">
            <v>534</v>
          </cell>
          <cell r="BW58">
            <v>534</v>
          </cell>
          <cell r="BX58">
            <v>534</v>
          </cell>
          <cell r="BY58">
            <v>534</v>
          </cell>
          <cell r="BZ58">
            <v>534</v>
          </cell>
          <cell r="CA58">
            <v>535</v>
          </cell>
          <cell r="CB58">
            <v>535</v>
          </cell>
          <cell r="CC58">
            <v>535</v>
          </cell>
          <cell r="CD58">
            <v>535</v>
          </cell>
          <cell r="CE58">
            <v>535</v>
          </cell>
          <cell r="CF58">
            <v>535</v>
          </cell>
          <cell r="CG58">
            <v>536</v>
          </cell>
          <cell r="CH58">
            <v>536</v>
          </cell>
          <cell r="CI58">
            <v>536</v>
          </cell>
          <cell r="CJ58">
            <v>536</v>
          </cell>
          <cell r="CK58">
            <v>536</v>
          </cell>
          <cell r="CL58">
            <v>537</v>
          </cell>
          <cell r="CM58">
            <v>537</v>
          </cell>
          <cell r="CN58">
            <v>537</v>
          </cell>
          <cell r="CO58">
            <v>537</v>
          </cell>
          <cell r="CP58">
            <v>537</v>
          </cell>
          <cell r="CQ58">
            <v>538</v>
          </cell>
          <cell r="CR58">
            <v>538</v>
          </cell>
          <cell r="CS58">
            <v>538</v>
          </cell>
          <cell r="CT58">
            <v>538</v>
          </cell>
          <cell r="CU58">
            <v>538</v>
          </cell>
          <cell r="CV58">
            <v>538</v>
          </cell>
          <cell r="CW58">
            <v>539</v>
          </cell>
          <cell r="CX58">
            <v>539</v>
          </cell>
          <cell r="CY58">
            <v>539</v>
          </cell>
          <cell r="CZ58">
            <v>539</v>
          </cell>
          <cell r="DA58">
            <v>539</v>
          </cell>
          <cell r="DB58">
            <v>540</v>
          </cell>
          <cell r="DC58">
            <v>540</v>
          </cell>
          <cell r="DD58">
            <v>540</v>
          </cell>
          <cell r="DE58">
            <v>540</v>
          </cell>
          <cell r="DF58">
            <v>540</v>
          </cell>
          <cell r="DG58">
            <v>541</v>
          </cell>
          <cell r="DH58">
            <v>541</v>
          </cell>
          <cell r="DI58">
            <v>541</v>
          </cell>
          <cell r="DJ58">
            <v>541</v>
          </cell>
          <cell r="DK58">
            <v>541</v>
          </cell>
          <cell r="DL58">
            <v>542</v>
          </cell>
          <cell r="DM58">
            <v>543</v>
          </cell>
          <cell r="DN58">
            <v>544</v>
          </cell>
          <cell r="DO58">
            <v>545</v>
          </cell>
          <cell r="DP58">
            <v>545</v>
          </cell>
          <cell r="DQ58">
            <v>546</v>
          </cell>
          <cell r="DR58">
            <v>547</v>
          </cell>
          <cell r="DS58">
            <v>548</v>
          </cell>
          <cell r="DT58">
            <v>549</v>
          </cell>
          <cell r="DU58">
            <v>550</v>
          </cell>
          <cell r="DV58">
            <v>551</v>
          </cell>
          <cell r="DW58">
            <v>552</v>
          </cell>
          <cell r="DX58">
            <v>553</v>
          </cell>
          <cell r="DY58">
            <v>555</v>
          </cell>
          <cell r="DZ58">
            <v>556</v>
          </cell>
          <cell r="EA58">
            <v>557</v>
          </cell>
          <cell r="EB58">
            <v>558</v>
          </cell>
          <cell r="EC58">
            <v>559</v>
          </cell>
          <cell r="ED58">
            <v>560</v>
          </cell>
          <cell r="EE58">
            <v>561</v>
          </cell>
          <cell r="EF58">
            <v>562</v>
          </cell>
          <cell r="EG58">
            <v>563</v>
          </cell>
          <cell r="EH58">
            <v>564</v>
          </cell>
          <cell r="EI58">
            <v>565</v>
          </cell>
          <cell r="EJ58">
            <v>566</v>
          </cell>
          <cell r="EK58">
            <v>567</v>
          </cell>
          <cell r="EL58">
            <v>569</v>
          </cell>
          <cell r="EM58">
            <v>570</v>
          </cell>
          <cell r="EN58">
            <v>571</v>
          </cell>
          <cell r="EO58">
            <v>572</v>
          </cell>
          <cell r="EP58">
            <v>573</v>
          </cell>
          <cell r="EQ58">
            <v>574</v>
          </cell>
          <cell r="ER58">
            <v>575</v>
          </cell>
          <cell r="ES58">
            <v>576</v>
          </cell>
          <cell r="ET58">
            <v>577</v>
          </cell>
          <cell r="EU58">
            <v>578</v>
          </cell>
          <cell r="EV58">
            <v>579</v>
          </cell>
          <cell r="EW58">
            <v>586</v>
          </cell>
          <cell r="EX58">
            <v>593</v>
          </cell>
          <cell r="EY58">
            <v>617</v>
          </cell>
          <cell r="EZ58">
            <v>607</v>
          </cell>
          <cell r="FA58">
            <v>628</v>
          </cell>
          <cell r="FB58">
            <v>638</v>
          </cell>
          <cell r="FC58">
            <v>622</v>
          </cell>
          <cell r="FD58">
            <v>631</v>
          </cell>
          <cell r="FE58">
            <v>636</v>
          </cell>
          <cell r="FF58">
            <v>656</v>
          </cell>
          <cell r="FG58">
            <v>668</v>
          </cell>
          <cell r="FH58">
            <v>678</v>
          </cell>
          <cell r="FI58">
            <v>690</v>
          </cell>
          <cell r="FJ58">
            <v>698</v>
          </cell>
          <cell r="FK58">
            <v>726</v>
          </cell>
          <cell r="FL58">
            <v>746</v>
          </cell>
          <cell r="FM58">
            <v>777</v>
          </cell>
          <cell r="FN58">
            <v>799</v>
          </cell>
          <cell r="FO58">
            <v>809</v>
          </cell>
          <cell r="FP58">
            <v>778</v>
          </cell>
          <cell r="FQ58">
            <v>791</v>
          </cell>
          <cell r="FR58">
            <v>803</v>
          </cell>
          <cell r="FS58">
            <v>798</v>
          </cell>
          <cell r="FT58">
            <v>779</v>
          </cell>
          <cell r="FU58">
            <v>728</v>
          </cell>
          <cell r="FV58">
            <v>716</v>
          </cell>
          <cell r="FW58">
            <v>704</v>
          </cell>
          <cell r="FX58">
            <v>654</v>
          </cell>
          <cell r="FY58">
            <v>712</v>
          </cell>
          <cell r="FZ58">
            <v>715</v>
          </cell>
          <cell r="GA58">
            <v>716</v>
          </cell>
          <cell r="GB58">
            <v>703</v>
          </cell>
          <cell r="GC58">
            <v>735</v>
          </cell>
          <cell r="GD58">
            <v>696</v>
          </cell>
          <cell r="GE58">
            <v>597</v>
          </cell>
          <cell r="GF58">
            <v>634</v>
          </cell>
          <cell r="GG58">
            <v>700</v>
          </cell>
          <cell r="GH58">
            <v>681</v>
          </cell>
          <cell r="GI58">
            <v>657</v>
          </cell>
          <cell r="GJ58">
            <v>652</v>
          </cell>
          <cell r="GK58">
            <v>584</v>
          </cell>
          <cell r="GL58">
            <v>515</v>
          </cell>
          <cell r="GM58">
            <v>562</v>
          </cell>
          <cell r="GN58">
            <v>560</v>
          </cell>
          <cell r="GO58">
            <v>575</v>
          </cell>
          <cell r="GP58">
            <v>626</v>
          </cell>
          <cell r="GQ58">
            <v>626</v>
          </cell>
          <cell r="GR58">
            <v>587</v>
          </cell>
          <cell r="GS58">
            <v>600</v>
          </cell>
          <cell r="GT58">
            <v>618</v>
          </cell>
          <cell r="GU58">
            <v>650</v>
          </cell>
          <cell r="GV58">
            <v>642</v>
          </cell>
          <cell r="GW58">
            <v>610</v>
          </cell>
          <cell r="GX58">
            <v>673</v>
          </cell>
          <cell r="GY58">
            <v>732</v>
          </cell>
          <cell r="GZ58">
            <v>790</v>
          </cell>
          <cell r="HA58">
            <v>857</v>
          </cell>
          <cell r="HB58">
            <v>925</v>
          </cell>
          <cell r="HC58">
            <v>980</v>
          </cell>
          <cell r="HD58">
            <v>1070</v>
          </cell>
          <cell r="HE58">
            <v>1160</v>
          </cell>
          <cell r="HF58">
            <v>1230</v>
          </cell>
          <cell r="HG58">
            <v>1330</v>
          </cell>
          <cell r="HH58">
            <v>1430</v>
          </cell>
          <cell r="HI58">
            <v>1530</v>
          </cell>
          <cell r="HJ58">
            <v>1610</v>
          </cell>
          <cell r="HK58">
            <v>1700</v>
          </cell>
          <cell r="HL58">
            <v>1800</v>
          </cell>
          <cell r="HM58">
            <v>1900</v>
          </cell>
          <cell r="HN58">
            <v>2010</v>
          </cell>
          <cell r="HO58">
            <v>2130</v>
          </cell>
          <cell r="HP58">
            <v>2240</v>
          </cell>
          <cell r="HQ58">
            <v>2340</v>
          </cell>
          <cell r="HR58">
            <v>2440</v>
          </cell>
          <cell r="HS58">
            <v>2520</v>
          </cell>
          <cell r="HT58">
            <v>2600</v>
          </cell>
          <cell r="HU58">
            <v>2670</v>
          </cell>
          <cell r="HV58">
            <v>2730</v>
          </cell>
          <cell r="HW58">
            <v>2800</v>
          </cell>
          <cell r="HX58">
            <v>2860</v>
          </cell>
          <cell r="HY58">
            <v>2920</v>
          </cell>
          <cell r="HZ58">
            <v>2990</v>
          </cell>
          <cell r="IA58">
            <v>3060</v>
          </cell>
          <cell r="IB58">
            <v>3120</v>
          </cell>
          <cell r="IC58">
            <v>3190</v>
          </cell>
          <cell r="ID58">
            <v>3260</v>
          </cell>
          <cell r="IE58">
            <v>3340</v>
          </cell>
          <cell r="IF58">
            <v>3410</v>
          </cell>
          <cell r="IG58">
            <v>3490</v>
          </cell>
          <cell r="IH58">
            <v>3560</v>
          </cell>
        </row>
        <row r="59">
          <cell r="A59" t="str">
            <v>Fiji</v>
          </cell>
          <cell r="B59">
            <v>785</v>
          </cell>
          <cell r="C59">
            <v>785</v>
          </cell>
          <cell r="D59">
            <v>785</v>
          </cell>
          <cell r="E59">
            <v>785</v>
          </cell>
          <cell r="F59">
            <v>785</v>
          </cell>
          <cell r="G59">
            <v>785</v>
          </cell>
          <cell r="H59">
            <v>786</v>
          </cell>
          <cell r="I59">
            <v>786</v>
          </cell>
          <cell r="J59">
            <v>786</v>
          </cell>
          <cell r="K59">
            <v>786</v>
          </cell>
          <cell r="L59">
            <v>786</v>
          </cell>
          <cell r="M59">
            <v>786</v>
          </cell>
          <cell r="N59">
            <v>786</v>
          </cell>
          <cell r="O59">
            <v>786</v>
          </cell>
          <cell r="P59">
            <v>787</v>
          </cell>
          <cell r="Q59">
            <v>787</v>
          </cell>
          <cell r="R59">
            <v>787</v>
          </cell>
          <cell r="S59">
            <v>787</v>
          </cell>
          <cell r="T59">
            <v>787</v>
          </cell>
          <cell r="U59">
            <v>787</v>
          </cell>
          <cell r="V59">
            <v>787</v>
          </cell>
          <cell r="W59">
            <v>790</v>
          </cell>
          <cell r="X59">
            <v>793</v>
          </cell>
          <cell r="Y59">
            <v>795</v>
          </cell>
          <cell r="Z59">
            <v>798</v>
          </cell>
          <cell r="AA59">
            <v>801</v>
          </cell>
          <cell r="AB59">
            <v>803</v>
          </cell>
          <cell r="AC59">
            <v>806</v>
          </cell>
          <cell r="AD59">
            <v>809</v>
          </cell>
          <cell r="AE59">
            <v>812</v>
          </cell>
          <cell r="AF59">
            <v>814</v>
          </cell>
          <cell r="AG59">
            <v>817</v>
          </cell>
          <cell r="AH59">
            <v>820</v>
          </cell>
          <cell r="AI59">
            <v>823</v>
          </cell>
          <cell r="AJ59">
            <v>826</v>
          </cell>
          <cell r="AK59">
            <v>828</v>
          </cell>
          <cell r="AL59">
            <v>831</v>
          </cell>
          <cell r="AM59">
            <v>834</v>
          </cell>
          <cell r="AN59">
            <v>837</v>
          </cell>
          <cell r="AO59">
            <v>840</v>
          </cell>
          <cell r="AP59">
            <v>842</v>
          </cell>
          <cell r="AQ59">
            <v>845</v>
          </cell>
          <cell r="AR59">
            <v>848</v>
          </cell>
          <cell r="AS59">
            <v>851</v>
          </cell>
          <cell r="AT59">
            <v>854</v>
          </cell>
          <cell r="AU59">
            <v>857</v>
          </cell>
          <cell r="AV59">
            <v>860</v>
          </cell>
          <cell r="AW59">
            <v>863</v>
          </cell>
          <cell r="AX59">
            <v>866</v>
          </cell>
          <cell r="AY59">
            <v>869</v>
          </cell>
          <cell r="AZ59">
            <v>872</v>
          </cell>
          <cell r="BA59">
            <v>875</v>
          </cell>
          <cell r="BB59">
            <v>877</v>
          </cell>
          <cell r="BC59">
            <v>880</v>
          </cell>
          <cell r="BD59">
            <v>883</v>
          </cell>
          <cell r="BE59">
            <v>886</v>
          </cell>
          <cell r="BF59">
            <v>889</v>
          </cell>
          <cell r="BG59">
            <v>892</v>
          </cell>
          <cell r="BH59">
            <v>896</v>
          </cell>
          <cell r="BI59">
            <v>899</v>
          </cell>
          <cell r="BJ59">
            <v>902</v>
          </cell>
          <cell r="BK59">
            <v>905</v>
          </cell>
          <cell r="BL59">
            <v>908</v>
          </cell>
          <cell r="BM59">
            <v>911</v>
          </cell>
          <cell r="BN59">
            <v>914</v>
          </cell>
          <cell r="BO59">
            <v>917</v>
          </cell>
          <cell r="BP59">
            <v>920</v>
          </cell>
          <cell r="BQ59">
            <v>923</v>
          </cell>
          <cell r="BR59">
            <v>926</v>
          </cell>
          <cell r="BS59">
            <v>930</v>
          </cell>
          <cell r="BT59">
            <v>933</v>
          </cell>
          <cell r="BU59">
            <v>936</v>
          </cell>
          <cell r="BV59">
            <v>939</v>
          </cell>
          <cell r="BW59">
            <v>942</v>
          </cell>
          <cell r="BX59">
            <v>945</v>
          </cell>
          <cell r="BY59">
            <v>949</v>
          </cell>
          <cell r="BZ59">
            <v>952</v>
          </cell>
          <cell r="CA59">
            <v>955</v>
          </cell>
          <cell r="CB59">
            <v>958</v>
          </cell>
          <cell r="CC59">
            <v>962</v>
          </cell>
          <cell r="CD59">
            <v>965</v>
          </cell>
          <cell r="CE59">
            <v>968</v>
          </cell>
          <cell r="CF59">
            <v>971</v>
          </cell>
          <cell r="CG59">
            <v>975</v>
          </cell>
          <cell r="CH59">
            <v>978</v>
          </cell>
          <cell r="CI59">
            <v>981</v>
          </cell>
          <cell r="CJ59">
            <v>985</v>
          </cell>
          <cell r="CK59">
            <v>988</v>
          </cell>
          <cell r="CL59">
            <v>991</v>
          </cell>
          <cell r="CM59">
            <v>995</v>
          </cell>
          <cell r="CN59">
            <v>998</v>
          </cell>
          <cell r="CO59">
            <v>1000</v>
          </cell>
          <cell r="CP59">
            <v>1010</v>
          </cell>
          <cell r="CQ59">
            <v>1010</v>
          </cell>
          <cell r="CR59">
            <v>1010</v>
          </cell>
          <cell r="CS59">
            <v>1020</v>
          </cell>
          <cell r="CT59">
            <v>1020</v>
          </cell>
          <cell r="CU59">
            <v>1020</v>
          </cell>
          <cell r="CV59">
            <v>1030</v>
          </cell>
          <cell r="CW59">
            <v>1030</v>
          </cell>
          <cell r="CX59">
            <v>1030</v>
          </cell>
          <cell r="CY59">
            <v>1040</v>
          </cell>
          <cell r="CZ59">
            <v>1040</v>
          </cell>
          <cell r="DA59">
            <v>1040</v>
          </cell>
          <cell r="DB59">
            <v>1050</v>
          </cell>
          <cell r="DC59">
            <v>1050</v>
          </cell>
          <cell r="DD59">
            <v>1050</v>
          </cell>
          <cell r="DE59">
            <v>1060</v>
          </cell>
          <cell r="DF59">
            <v>1060</v>
          </cell>
          <cell r="DG59">
            <v>1070</v>
          </cell>
          <cell r="DH59">
            <v>1070</v>
          </cell>
          <cell r="DI59">
            <v>1070</v>
          </cell>
          <cell r="DJ59">
            <v>1080</v>
          </cell>
          <cell r="DK59">
            <v>1080</v>
          </cell>
          <cell r="DL59">
            <v>1110</v>
          </cell>
          <cell r="DM59">
            <v>1130</v>
          </cell>
          <cell r="DN59">
            <v>1160</v>
          </cell>
          <cell r="DO59">
            <v>1190</v>
          </cell>
          <cell r="DP59">
            <v>1220</v>
          </cell>
          <cell r="DQ59">
            <v>1250</v>
          </cell>
          <cell r="DR59">
            <v>1280</v>
          </cell>
          <cell r="DS59">
            <v>1320</v>
          </cell>
          <cell r="DT59">
            <v>1350</v>
          </cell>
          <cell r="DU59">
            <v>1390</v>
          </cell>
          <cell r="DV59">
            <v>1420</v>
          </cell>
          <cell r="DW59">
            <v>1460</v>
          </cell>
          <cell r="DX59">
            <v>1500</v>
          </cell>
          <cell r="DY59">
            <v>1540</v>
          </cell>
          <cell r="DZ59">
            <v>1580</v>
          </cell>
          <cell r="EA59">
            <v>1620</v>
          </cell>
          <cell r="EB59">
            <v>1660</v>
          </cell>
          <cell r="EC59">
            <v>1700</v>
          </cell>
          <cell r="ED59">
            <v>1750</v>
          </cell>
          <cell r="EE59">
            <v>1790</v>
          </cell>
          <cell r="EF59">
            <v>1840</v>
          </cell>
          <cell r="EG59">
            <v>1890</v>
          </cell>
          <cell r="EH59">
            <v>1940</v>
          </cell>
          <cell r="EI59">
            <v>1990</v>
          </cell>
          <cell r="EJ59">
            <v>2040</v>
          </cell>
          <cell r="EK59">
            <v>2090</v>
          </cell>
          <cell r="EL59">
            <v>2150</v>
          </cell>
          <cell r="EM59">
            <v>2200</v>
          </cell>
          <cell r="EN59">
            <v>2260</v>
          </cell>
          <cell r="EO59">
            <v>2320</v>
          </cell>
          <cell r="EP59">
            <v>2380</v>
          </cell>
          <cell r="EQ59">
            <v>2440</v>
          </cell>
          <cell r="ER59">
            <v>2500</v>
          </cell>
          <cell r="ES59">
            <v>2570</v>
          </cell>
          <cell r="ET59">
            <v>2630</v>
          </cell>
          <cell r="EU59">
            <v>2700</v>
          </cell>
          <cell r="EV59">
            <v>2770</v>
          </cell>
          <cell r="EW59">
            <v>2840</v>
          </cell>
          <cell r="EX59">
            <v>2920</v>
          </cell>
          <cell r="EY59">
            <v>2990</v>
          </cell>
          <cell r="EZ59">
            <v>3070</v>
          </cell>
          <cell r="FA59">
            <v>3150</v>
          </cell>
          <cell r="FB59">
            <v>3230</v>
          </cell>
          <cell r="FC59">
            <v>3310</v>
          </cell>
          <cell r="FD59">
            <v>3400</v>
          </cell>
          <cell r="FE59">
            <v>3490</v>
          </cell>
          <cell r="FF59">
            <v>3580</v>
          </cell>
          <cell r="FG59">
            <v>3580</v>
          </cell>
          <cell r="FH59">
            <v>3590</v>
          </cell>
          <cell r="FI59">
            <v>3690</v>
          </cell>
          <cell r="FJ59">
            <v>3750</v>
          </cell>
          <cell r="FK59">
            <v>3550</v>
          </cell>
          <cell r="FL59">
            <v>3460</v>
          </cell>
          <cell r="FM59">
            <v>3830</v>
          </cell>
          <cell r="FN59">
            <v>4050</v>
          </cell>
          <cell r="FO59">
            <v>4070</v>
          </cell>
          <cell r="FP59">
            <v>4490</v>
          </cell>
          <cell r="FQ59">
            <v>4710</v>
          </cell>
          <cell r="FR59">
            <v>4960</v>
          </cell>
          <cell r="FS59">
            <v>5430</v>
          </cell>
          <cell r="FT59">
            <v>5460</v>
          </cell>
          <cell r="FU59">
            <v>5390</v>
          </cell>
          <cell r="FV59">
            <v>5440</v>
          </cell>
          <cell r="FW59">
            <v>5660</v>
          </cell>
          <cell r="FX59">
            <v>5670</v>
          </cell>
          <cell r="FY59">
            <v>6240</v>
          </cell>
          <cell r="FZ59">
            <v>6020</v>
          </cell>
          <cell r="GA59">
            <v>6250</v>
          </cell>
          <cell r="GB59">
            <v>5730</v>
          </cell>
          <cell r="GC59">
            <v>5370</v>
          </cell>
          <cell r="GD59">
            <v>5700</v>
          </cell>
          <cell r="GE59">
            <v>5360</v>
          </cell>
          <cell r="GF59">
            <v>5730</v>
          </cell>
          <cell r="GG59">
            <v>5330</v>
          </cell>
          <cell r="GH59">
            <v>5380</v>
          </cell>
          <cell r="GI59">
            <v>5770</v>
          </cell>
          <cell r="GJ59">
            <v>5890</v>
          </cell>
          <cell r="GK59">
            <v>5680</v>
          </cell>
          <cell r="GL59">
            <v>5950</v>
          </cell>
          <cell r="GM59">
            <v>5990</v>
          </cell>
          <cell r="GN59">
            <v>6210</v>
          </cell>
          <cell r="GO59">
            <v>6290</v>
          </cell>
          <cell r="GP59">
            <v>6510</v>
          </cell>
          <cell r="GQ59">
            <v>6300</v>
          </cell>
          <cell r="GR59">
            <v>6330</v>
          </cell>
          <cell r="GS59">
            <v>6830</v>
          </cell>
          <cell r="GT59">
            <v>6670</v>
          </cell>
          <cell r="GU59">
            <v>6780</v>
          </cell>
          <cell r="GV59">
            <v>6990</v>
          </cell>
          <cell r="GW59">
            <v>7050</v>
          </cell>
          <cell r="GX59">
            <v>7410</v>
          </cell>
          <cell r="GY59">
            <v>7430</v>
          </cell>
          <cell r="GZ59">
            <v>7510</v>
          </cell>
          <cell r="HA59">
            <v>7380</v>
          </cell>
          <cell r="HB59">
            <v>7380</v>
          </cell>
          <cell r="HC59">
            <v>7210</v>
          </cell>
          <cell r="HD59">
            <v>7350</v>
          </cell>
          <cell r="HE59">
            <v>7490</v>
          </cell>
          <cell r="HF59">
            <v>7570</v>
          </cell>
          <cell r="HG59">
            <v>7980</v>
          </cell>
          <cell r="HH59">
            <v>8350</v>
          </cell>
          <cell r="HI59">
            <v>8760</v>
          </cell>
          <cell r="HJ59">
            <v>8860</v>
          </cell>
          <cell r="HK59">
            <v>9150</v>
          </cell>
          <cell r="HL59">
            <v>9420</v>
          </cell>
          <cell r="HM59">
            <v>9700</v>
          </cell>
          <cell r="HN59">
            <v>10000</v>
          </cell>
          <cell r="HO59">
            <v>10300</v>
          </cell>
          <cell r="HP59">
            <v>10600</v>
          </cell>
          <cell r="HQ59">
            <v>10900</v>
          </cell>
          <cell r="HR59">
            <v>11200</v>
          </cell>
          <cell r="HS59">
            <v>11500</v>
          </cell>
          <cell r="HT59">
            <v>11800</v>
          </cell>
          <cell r="HU59">
            <v>12000</v>
          </cell>
          <cell r="HV59">
            <v>12300</v>
          </cell>
          <cell r="HW59">
            <v>12600</v>
          </cell>
          <cell r="HX59">
            <v>12900</v>
          </cell>
          <cell r="HY59">
            <v>13100</v>
          </cell>
          <cell r="HZ59">
            <v>13400</v>
          </cell>
          <cell r="IA59">
            <v>13700</v>
          </cell>
          <cell r="IB59">
            <v>14000</v>
          </cell>
          <cell r="IC59">
            <v>14400</v>
          </cell>
          <cell r="ID59">
            <v>14700</v>
          </cell>
          <cell r="IE59">
            <v>15000</v>
          </cell>
          <cell r="IF59">
            <v>15300</v>
          </cell>
          <cell r="IG59">
            <v>15700</v>
          </cell>
          <cell r="IH59">
            <v>16000</v>
          </cell>
        </row>
        <row r="60">
          <cell r="A60" t="str">
            <v>Finland</v>
          </cell>
          <cell r="B60">
            <v>1240</v>
          </cell>
          <cell r="C60">
            <v>1250</v>
          </cell>
          <cell r="D60">
            <v>1250</v>
          </cell>
          <cell r="E60">
            <v>1250</v>
          </cell>
          <cell r="F60">
            <v>1250</v>
          </cell>
          <cell r="G60">
            <v>1250</v>
          </cell>
          <cell r="H60">
            <v>1260</v>
          </cell>
          <cell r="I60">
            <v>1260</v>
          </cell>
          <cell r="J60">
            <v>1260</v>
          </cell>
          <cell r="K60">
            <v>1260</v>
          </cell>
          <cell r="L60">
            <v>1270</v>
          </cell>
          <cell r="M60">
            <v>1270</v>
          </cell>
          <cell r="N60">
            <v>1270</v>
          </cell>
          <cell r="O60">
            <v>1270</v>
          </cell>
          <cell r="P60">
            <v>1280</v>
          </cell>
          <cell r="Q60">
            <v>1280</v>
          </cell>
          <cell r="R60">
            <v>1280</v>
          </cell>
          <cell r="S60">
            <v>1280</v>
          </cell>
          <cell r="T60">
            <v>1290</v>
          </cell>
          <cell r="U60">
            <v>1290</v>
          </cell>
          <cell r="V60">
            <v>1290</v>
          </cell>
          <cell r="W60">
            <v>1300</v>
          </cell>
          <cell r="X60">
            <v>1300</v>
          </cell>
          <cell r="Y60">
            <v>1310</v>
          </cell>
          <cell r="Z60">
            <v>1320</v>
          </cell>
          <cell r="AA60">
            <v>1320</v>
          </cell>
          <cell r="AB60">
            <v>1330</v>
          </cell>
          <cell r="AC60">
            <v>1340</v>
          </cell>
          <cell r="AD60">
            <v>1350</v>
          </cell>
          <cell r="AE60">
            <v>1350</v>
          </cell>
          <cell r="AF60">
            <v>1360</v>
          </cell>
          <cell r="AG60">
            <v>1370</v>
          </cell>
          <cell r="AH60">
            <v>1370</v>
          </cell>
          <cell r="AI60">
            <v>1380</v>
          </cell>
          <cell r="AJ60">
            <v>1390</v>
          </cell>
          <cell r="AK60">
            <v>1400</v>
          </cell>
          <cell r="AL60">
            <v>1400</v>
          </cell>
          <cell r="AM60">
            <v>1410</v>
          </cell>
          <cell r="AN60">
            <v>1420</v>
          </cell>
          <cell r="AO60">
            <v>1430</v>
          </cell>
          <cell r="AP60">
            <v>1430</v>
          </cell>
          <cell r="AQ60">
            <v>1440</v>
          </cell>
          <cell r="AR60">
            <v>1450</v>
          </cell>
          <cell r="AS60">
            <v>1460</v>
          </cell>
          <cell r="AT60">
            <v>1460</v>
          </cell>
          <cell r="AU60">
            <v>1470</v>
          </cell>
          <cell r="AV60">
            <v>1480</v>
          </cell>
          <cell r="AW60">
            <v>1490</v>
          </cell>
          <cell r="AX60">
            <v>1500</v>
          </cell>
          <cell r="AY60">
            <v>1500</v>
          </cell>
          <cell r="AZ60">
            <v>1510</v>
          </cell>
          <cell r="BA60">
            <v>1520</v>
          </cell>
          <cell r="BB60">
            <v>1530</v>
          </cell>
          <cell r="BC60">
            <v>1540</v>
          </cell>
          <cell r="BD60">
            <v>1540</v>
          </cell>
          <cell r="BE60">
            <v>1550</v>
          </cell>
          <cell r="BF60">
            <v>1560</v>
          </cell>
          <cell r="BG60">
            <v>1570</v>
          </cell>
          <cell r="BH60">
            <v>1580</v>
          </cell>
          <cell r="BI60">
            <v>1590</v>
          </cell>
          <cell r="BJ60">
            <v>1590</v>
          </cell>
          <cell r="BK60">
            <v>1590</v>
          </cell>
          <cell r="BL60">
            <v>1490</v>
          </cell>
          <cell r="BM60">
            <v>1590</v>
          </cell>
          <cell r="BN60">
            <v>1610</v>
          </cell>
          <cell r="BO60">
            <v>1580</v>
          </cell>
          <cell r="BP60">
            <v>1590</v>
          </cell>
          <cell r="BQ60">
            <v>1470</v>
          </cell>
          <cell r="BR60">
            <v>1670</v>
          </cell>
          <cell r="BS60">
            <v>1830</v>
          </cell>
          <cell r="BT60">
            <v>1900</v>
          </cell>
          <cell r="BU60">
            <v>1880</v>
          </cell>
          <cell r="BV60">
            <v>1910</v>
          </cell>
          <cell r="BW60">
            <v>1990</v>
          </cell>
          <cell r="BX60">
            <v>2000</v>
          </cell>
          <cell r="BY60">
            <v>2020</v>
          </cell>
          <cell r="BZ60">
            <v>2100</v>
          </cell>
          <cell r="CA60">
            <v>2020</v>
          </cell>
          <cell r="CB60">
            <v>1950</v>
          </cell>
          <cell r="CC60">
            <v>1950</v>
          </cell>
          <cell r="CD60">
            <v>1920</v>
          </cell>
          <cell r="CE60">
            <v>1850</v>
          </cell>
          <cell r="CF60">
            <v>2010</v>
          </cell>
          <cell r="CG60">
            <v>2050</v>
          </cell>
          <cell r="CH60">
            <v>2030</v>
          </cell>
          <cell r="CI60">
            <v>2050</v>
          </cell>
          <cell r="CJ60">
            <v>2130</v>
          </cell>
          <cell r="CK60">
            <v>2130</v>
          </cell>
          <cell r="CL60">
            <v>2170</v>
          </cell>
          <cell r="CM60">
            <v>2210</v>
          </cell>
          <cell r="CN60">
            <v>2300</v>
          </cell>
          <cell r="CO60">
            <v>2250</v>
          </cell>
          <cell r="CP60">
            <v>2140</v>
          </cell>
          <cell r="CQ60">
            <v>2240</v>
          </cell>
          <cell r="CR60">
            <v>2340</v>
          </cell>
          <cell r="CS60">
            <v>2490</v>
          </cell>
          <cell r="CT60">
            <v>2620</v>
          </cell>
          <cell r="CU60">
            <v>2710</v>
          </cell>
          <cell r="CV60">
            <v>2790</v>
          </cell>
          <cell r="CW60">
            <v>2690</v>
          </cell>
          <cell r="CX60">
            <v>2790</v>
          </cell>
          <cell r="CY60">
            <v>2730</v>
          </cell>
          <cell r="CZ60">
            <v>2660</v>
          </cell>
          <cell r="DA60">
            <v>2820</v>
          </cell>
          <cell r="DB60">
            <v>2890</v>
          </cell>
          <cell r="DC60">
            <v>2910</v>
          </cell>
          <cell r="DD60">
            <v>3000</v>
          </cell>
          <cell r="DE60">
            <v>3070</v>
          </cell>
          <cell r="DF60">
            <v>3060</v>
          </cell>
          <cell r="DG60">
            <v>3150</v>
          </cell>
          <cell r="DH60">
            <v>3190</v>
          </cell>
          <cell r="DI60">
            <v>3250</v>
          </cell>
          <cell r="DJ60">
            <v>3390</v>
          </cell>
          <cell r="DK60">
            <v>3540</v>
          </cell>
          <cell r="DL60">
            <v>3350</v>
          </cell>
          <cell r="DM60">
            <v>3150</v>
          </cell>
          <cell r="DN60">
            <v>3170</v>
          </cell>
          <cell r="DO60">
            <v>2650</v>
          </cell>
          <cell r="DP60">
            <v>2300</v>
          </cell>
          <cell r="DQ60">
            <v>2780</v>
          </cell>
          <cell r="DR60">
            <v>3100</v>
          </cell>
          <cell r="DS60">
            <v>3160</v>
          </cell>
          <cell r="DT60">
            <v>3460</v>
          </cell>
          <cell r="DU60">
            <v>3670</v>
          </cell>
          <cell r="DV60">
            <v>3740</v>
          </cell>
          <cell r="DW60">
            <v>3920</v>
          </cell>
          <cell r="DX60">
            <v>4030</v>
          </cell>
          <cell r="DY60">
            <v>4310</v>
          </cell>
          <cell r="DZ60">
            <v>4560</v>
          </cell>
          <cell r="EA60">
            <v>4580</v>
          </cell>
          <cell r="EB60">
            <v>4500</v>
          </cell>
          <cell r="EC60">
            <v>4350</v>
          </cell>
          <cell r="ED60">
            <v>4300</v>
          </cell>
          <cell r="EE60">
            <v>4560</v>
          </cell>
          <cell r="EF60">
            <v>5050</v>
          </cell>
          <cell r="EG60">
            <v>5230</v>
          </cell>
          <cell r="EH60">
            <v>5540</v>
          </cell>
          <cell r="EI60">
            <v>5820</v>
          </cell>
          <cell r="EJ60">
            <v>6070</v>
          </cell>
          <cell r="EK60">
            <v>5770</v>
          </cell>
          <cell r="EL60">
            <v>5450</v>
          </cell>
          <cell r="EM60">
            <v>5630</v>
          </cell>
          <cell r="EN60">
            <v>5640</v>
          </cell>
          <cell r="EO60">
            <v>6270</v>
          </cell>
          <cell r="EP60">
            <v>6250</v>
          </cell>
          <cell r="EQ60">
            <v>5850</v>
          </cell>
          <cell r="ER60">
            <v>6250</v>
          </cell>
          <cell r="ES60">
            <v>6310</v>
          </cell>
          <cell r="ET60">
            <v>6720</v>
          </cell>
          <cell r="EU60">
            <v>7040</v>
          </cell>
          <cell r="EV60">
            <v>7230</v>
          </cell>
          <cell r="EW60">
            <v>7770</v>
          </cell>
          <cell r="EX60">
            <v>7950</v>
          </cell>
          <cell r="EY60">
            <v>7920</v>
          </cell>
          <cell r="EZ60">
            <v>8510</v>
          </cell>
          <cell r="FA60">
            <v>8850</v>
          </cell>
          <cell r="FB60">
            <v>9020</v>
          </cell>
          <cell r="FC60">
            <v>9350</v>
          </cell>
          <cell r="FD60">
            <v>9330</v>
          </cell>
          <cell r="FE60">
            <v>9810</v>
          </cell>
          <cell r="FF60">
            <v>10600</v>
          </cell>
          <cell r="FG60">
            <v>11400</v>
          </cell>
          <cell r="FH60">
            <v>11600</v>
          </cell>
          <cell r="FI60">
            <v>11900</v>
          </cell>
          <cell r="FJ60">
            <v>12500</v>
          </cell>
          <cell r="FK60">
            <v>13100</v>
          </cell>
          <cell r="FL60">
            <v>13400</v>
          </cell>
          <cell r="FM60">
            <v>13600</v>
          </cell>
          <cell r="FN60">
            <v>13800</v>
          </cell>
          <cell r="FO60">
            <v>15200</v>
          </cell>
          <cell r="FP60">
            <v>16400</v>
          </cell>
          <cell r="FQ60">
            <v>16700</v>
          </cell>
          <cell r="FR60">
            <v>17900</v>
          </cell>
          <cell r="FS60">
            <v>19000</v>
          </cell>
          <cell r="FT60">
            <v>19400</v>
          </cell>
          <cell r="FU60">
            <v>19600</v>
          </cell>
          <cell r="FV60">
            <v>19400</v>
          </cell>
          <cell r="FW60">
            <v>19400</v>
          </cell>
          <cell r="FX60">
            <v>19800</v>
          </cell>
          <cell r="FY60">
            <v>21100</v>
          </cell>
          <cell r="FZ60">
            <v>22200</v>
          </cell>
          <cell r="GA60">
            <v>22500</v>
          </cell>
          <cell r="GB60">
            <v>23100</v>
          </cell>
          <cell r="GC60">
            <v>23600</v>
          </cell>
          <cell r="GD60">
            <v>24200</v>
          </cell>
          <cell r="GE60">
            <v>24900</v>
          </cell>
          <cell r="GF60">
            <v>25400</v>
          </cell>
          <cell r="GG60">
            <v>26400</v>
          </cell>
          <cell r="GH60">
            <v>27600</v>
          </cell>
          <cell r="GI60">
            <v>29000</v>
          </cell>
          <cell r="GJ60">
            <v>28900</v>
          </cell>
          <cell r="GK60">
            <v>27000</v>
          </cell>
          <cell r="GL60">
            <v>26000</v>
          </cell>
          <cell r="GM60">
            <v>25700</v>
          </cell>
          <cell r="GN60">
            <v>26600</v>
          </cell>
          <cell r="GO60">
            <v>27600</v>
          </cell>
          <cell r="GP60">
            <v>28500</v>
          </cell>
          <cell r="GQ60">
            <v>30200</v>
          </cell>
          <cell r="GR60">
            <v>31800</v>
          </cell>
          <cell r="GS60">
            <v>33100</v>
          </cell>
          <cell r="GT60">
            <v>34900</v>
          </cell>
          <cell r="GU60">
            <v>35700</v>
          </cell>
          <cell r="GV60">
            <v>36200</v>
          </cell>
          <cell r="GW60">
            <v>36900</v>
          </cell>
          <cell r="GX60">
            <v>38200</v>
          </cell>
          <cell r="GY60">
            <v>39100</v>
          </cell>
          <cell r="GZ60">
            <v>40500</v>
          </cell>
          <cell r="HA60">
            <v>42500</v>
          </cell>
          <cell r="HB60">
            <v>42600</v>
          </cell>
          <cell r="HC60">
            <v>38900</v>
          </cell>
          <cell r="HD60">
            <v>39800</v>
          </cell>
          <cell r="HE60">
            <v>40700</v>
          </cell>
          <cell r="HF60">
            <v>39900</v>
          </cell>
          <cell r="HG60">
            <v>39400</v>
          </cell>
          <cell r="HH60">
            <v>39000</v>
          </cell>
          <cell r="HI60">
            <v>39000</v>
          </cell>
          <cell r="HJ60">
            <v>39400</v>
          </cell>
          <cell r="HK60">
            <v>39800</v>
          </cell>
          <cell r="HL60">
            <v>40300</v>
          </cell>
          <cell r="HM60">
            <v>40800</v>
          </cell>
          <cell r="HN60">
            <v>41200</v>
          </cell>
          <cell r="HO60">
            <v>41700</v>
          </cell>
          <cell r="HP60">
            <v>42200</v>
          </cell>
          <cell r="HQ60">
            <v>42900</v>
          </cell>
          <cell r="HR60">
            <v>43600</v>
          </cell>
          <cell r="HS60">
            <v>44300</v>
          </cell>
          <cell r="HT60">
            <v>45200</v>
          </cell>
          <cell r="HU60">
            <v>46100</v>
          </cell>
          <cell r="HV60">
            <v>47100</v>
          </cell>
          <cell r="HW60">
            <v>48200</v>
          </cell>
          <cell r="HX60">
            <v>49200</v>
          </cell>
          <cell r="HY60">
            <v>50300</v>
          </cell>
          <cell r="HZ60">
            <v>51400</v>
          </cell>
          <cell r="IA60">
            <v>52600</v>
          </cell>
          <cell r="IB60">
            <v>53700</v>
          </cell>
          <cell r="IC60">
            <v>54900</v>
          </cell>
          <cell r="ID60">
            <v>56100</v>
          </cell>
          <cell r="IE60">
            <v>57400</v>
          </cell>
          <cell r="IF60">
            <v>58600</v>
          </cell>
          <cell r="IG60">
            <v>59900</v>
          </cell>
          <cell r="IH60">
            <v>61300</v>
          </cell>
        </row>
        <row r="61">
          <cell r="A61" t="str">
            <v>France</v>
          </cell>
          <cell r="B61">
            <v>1800</v>
          </cell>
          <cell r="C61">
            <v>1810</v>
          </cell>
          <cell r="D61">
            <v>1810</v>
          </cell>
          <cell r="E61">
            <v>1810</v>
          </cell>
          <cell r="F61">
            <v>1820</v>
          </cell>
          <cell r="G61">
            <v>1820</v>
          </cell>
          <cell r="H61">
            <v>1820</v>
          </cell>
          <cell r="I61">
            <v>1830</v>
          </cell>
          <cell r="J61">
            <v>1830</v>
          </cell>
          <cell r="K61">
            <v>1830</v>
          </cell>
          <cell r="L61">
            <v>1840</v>
          </cell>
          <cell r="M61">
            <v>1840</v>
          </cell>
          <cell r="N61">
            <v>1850</v>
          </cell>
          <cell r="O61">
            <v>1850</v>
          </cell>
          <cell r="P61">
            <v>1850</v>
          </cell>
          <cell r="Q61">
            <v>1860</v>
          </cell>
          <cell r="R61">
            <v>1860</v>
          </cell>
          <cell r="S61">
            <v>1860</v>
          </cell>
          <cell r="T61">
            <v>1870</v>
          </cell>
          <cell r="U61">
            <v>1870</v>
          </cell>
          <cell r="V61">
            <v>1880</v>
          </cell>
          <cell r="W61">
            <v>1990</v>
          </cell>
          <cell r="X61">
            <v>1840</v>
          </cell>
          <cell r="Y61">
            <v>1830</v>
          </cell>
          <cell r="Z61">
            <v>1790</v>
          </cell>
          <cell r="AA61">
            <v>1800</v>
          </cell>
          <cell r="AB61">
            <v>1850</v>
          </cell>
          <cell r="AC61">
            <v>1860</v>
          </cell>
          <cell r="AD61">
            <v>1740</v>
          </cell>
          <cell r="AE61">
            <v>1840</v>
          </cell>
          <cell r="AF61">
            <v>1800</v>
          </cell>
          <cell r="AG61">
            <v>1780</v>
          </cell>
          <cell r="AH61">
            <v>1910</v>
          </cell>
          <cell r="AI61">
            <v>1900</v>
          </cell>
          <cell r="AJ61">
            <v>1880</v>
          </cell>
          <cell r="AK61">
            <v>1970</v>
          </cell>
          <cell r="AL61">
            <v>2010</v>
          </cell>
          <cell r="AM61">
            <v>2030</v>
          </cell>
          <cell r="AN61">
            <v>2070</v>
          </cell>
          <cell r="AO61">
            <v>2030</v>
          </cell>
          <cell r="AP61">
            <v>2180</v>
          </cell>
          <cell r="AQ61">
            <v>2120</v>
          </cell>
          <cell r="AR61">
            <v>2070</v>
          </cell>
          <cell r="AS61">
            <v>2150</v>
          </cell>
          <cell r="AT61">
            <v>2210</v>
          </cell>
          <cell r="AU61">
            <v>2280</v>
          </cell>
          <cell r="AV61">
            <v>2420</v>
          </cell>
          <cell r="AW61">
            <v>2640</v>
          </cell>
          <cell r="AX61">
            <v>2050</v>
          </cell>
          <cell r="AY61">
            <v>2050</v>
          </cell>
          <cell r="AZ61">
            <v>2150</v>
          </cell>
          <cell r="BA61">
            <v>2110</v>
          </cell>
          <cell r="BB61">
            <v>2380</v>
          </cell>
          <cell r="BC61">
            <v>2640</v>
          </cell>
          <cell r="BD61">
            <v>2960</v>
          </cell>
          <cell r="BE61">
            <v>3110</v>
          </cell>
          <cell r="BF61">
            <v>3230</v>
          </cell>
          <cell r="BG61">
            <v>3110</v>
          </cell>
          <cell r="BH61">
            <v>2900</v>
          </cell>
          <cell r="BI61">
            <v>2900</v>
          </cell>
          <cell r="BJ61">
            <v>3080</v>
          </cell>
          <cell r="BK61">
            <v>3150</v>
          </cell>
          <cell r="BL61">
            <v>3250</v>
          </cell>
          <cell r="BM61">
            <v>3340</v>
          </cell>
          <cell r="BN61">
            <v>3390</v>
          </cell>
          <cell r="BO61">
            <v>3330</v>
          </cell>
          <cell r="BP61">
            <v>3470</v>
          </cell>
          <cell r="BQ61">
            <v>3410</v>
          </cell>
          <cell r="BR61">
            <v>3640</v>
          </cell>
          <cell r="BS61">
            <v>3420</v>
          </cell>
          <cell r="BT61">
            <v>3300</v>
          </cell>
          <cell r="BU61">
            <v>3450</v>
          </cell>
          <cell r="BV61">
            <v>3630</v>
          </cell>
          <cell r="BW61">
            <v>3580</v>
          </cell>
          <cell r="BX61">
            <v>3730</v>
          </cell>
          <cell r="BY61">
            <v>3650</v>
          </cell>
          <cell r="BZ61">
            <v>3610</v>
          </cell>
          <cell r="CA61">
            <v>3590</v>
          </cell>
          <cell r="CB61">
            <v>3390</v>
          </cell>
          <cell r="CC61">
            <v>3350</v>
          </cell>
          <cell r="CD61">
            <v>3550</v>
          </cell>
          <cell r="CE61">
            <v>3780</v>
          </cell>
          <cell r="CF61">
            <v>3910</v>
          </cell>
          <cell r="CG61">
            <v>3740</v>
          </cell>
          <cell r="CH61">
            <v>3540</v>
          </cell>
          <cell r="CI61">
            <v>3440</v>
          </cell>
          <cell r="CJ61">
            <v>3390</v>
          </cell>
          <cell r="CK61">
            <v>3420</v>
          </cell>
          <cell r="CL61">
            <v>3500</v>
          </cell>
          <cell r="CM61">
            <v>3510</v>
          </cell>
          <cell r="CN61">
            <v>3640</v>
          </cell>
          <cell r="CO61">
            <v>3680</v>
          </cell>
          <cell r="CP61">
            <v>3750</v>
          </cell>
          <cell r="CQ61">
            <v>3610</v>
          </cell>
          <cell r="CR61">
            <v>3960</v>
          </cell>
          <cell r="CS61">
            <v>3880</v>
          </cell>
          <cell r="CT61">
            <v>4000</v>
          </cell>
          <cell r="CU61">
            <v>3890</v>
          </cell>
          <cell r="CV61">
            <v>4110</v>
          </cell>
          <cell r="CW61">
            <v>4260</v>
          </cell>
          <cell r="CX61">
            <v>4310</v>
          </cell>
          <cell r="CY61">
            <v>4100</v>
          </cell>
          <cell r="CZ61">
            <v>4050</v>
          </cell>
          <cell r="DA61">
            <v>4180</v>
          </cell>
          <cell r="DB61">
            <v>4260</v>
          </cell>
          <cell r="DC61">
            <v>4370</v>
          </cell>
          <cell r="DD61">
            <v>4300</v>
          </cell>
          <cell r="DE61">
            <v>4650</v>
          </cell>
          <cell r="DF61">
            <v>4630</v>
          </cell>
          <cell r="DG61">
            <v>4770</v>
          </cell>
          <cell r="DH61">
            <v>4540</v>
          </cell>
          <cell r="DI61">
            <v>5000</v>
          </cell>
          <cell r="DJ61">
            <v>5420</v>
          </cell>
          <cell r="DK61">
            <v>5370</v>
          </cell>
          <cell r="DL61">
            <v>4500</v>
          </cell>
          <cell r="DM61">
            <v>3970</v>
          </cell>
          <cell r="DN61">
            <v>4550</v>
          </cell>
          <cell r="DO61">
            <v>4500</v>
          </cell>
          <cell r="DP61">
            <v>3860</v>
          </cell>
          <cell r="DQ61">
            <v>4260</v>
          </cell>
          <cell r="DR61">
            <v>4550</v>
          </cell>
          <cell r="DS61">
            <v>4320</v>
          </cell>
          <cell r="DT61">
            <v>5190</v>
          </cell>
          <cell r="DU61">
            <v>5430</v>
          </cell>
          <cell r="DV61">
            <v>6030</v>
          </cell>
          <cell r="DW61">
            <v>6070</v>
          </cell>
          <cell r="DX61">
            <v>6280</v>
          </cell>
          <cell r="DY61">
            <v>6160</v>
          </cell>
          <cell r="DZ61">
            <v>6520</v>
          </cell>
          <cell r="EA61">
            <v>7080</v>
          </cell>
          <cell r="EB61">
            <v>6830</v>
          </cell>
          <cell r="EC61">
            <v>6530</v>
          </cell>
          <cell r="ED61">
            <v>5960</v>
          </cell>
          <cell r="EE61">
            <v>6140</v>
          </cell>
          <cell r="EF61">
            <v>5930</v>
          </cell>
          <cell r="EG61">
            <v>5790</v>
          </cell>
          <cell r="EH61">
            <v>5870</v>
          </cell>
          <cell r="EI61">
            <v>6010</v>
          </cell>
          <cell r="EJ61">
            <v>5860</v>
          </cell>
          <cell r="EK61">
            <v>6110</v>
          </cell>
          <cell r="EL61">
            <v>4820</v>
          </cell>
          <cell r="EM61">
            <v>4670</v>
          </cell>
          <cell r="EN61">
            <v>4700</v>
          </cell>
          <cell r="EO61">
            <v>4690</v>
          </cell>
          <cell r="EP61">
            <v>3600</v>
          </cell>
          <cell r="EQ61">
            <v>4430</v>
          </cell>
          <cell r="ER61">
            <v>5910</v>
          </cell>
          <cell r="ES61">
            <v>6230</v>
          </cell>
          <cell r="ET61">
            <v>6990</v>
          </cell>
          <cell r="EU61">
            <v>7370</v>
          </cell>
          <cell r="EV61">
            <v>7920</v>
          </cell>
          <cell r="EW61">
            <v>8310</v>
          </cell>
          <cell r="EX61">
            <v>8450</v>
          </cell>
          <cell r="EY61">
            <v>8630</v>
          </cell>
          <cell r="EZ61">
            <v>9010</v>
          </cell>
          <cell r="FA61">
            <v>9460</v>
          </cell>
          <cell r="FB61">
            <v>9920</v>
          </cell>
          <cell r="FC61">
            <v>10500</v>
          </cell>
          <cell r="FD61">
            <v>10700</v>
          </cell>
          <cell r="FE61">
            <v>10900</v>
          </cell>
          <cell r="FF61">
            <v>11700</v>
          </cell>
          <cell r="FG61">
            <v>12200</v>
          </cell>
          <cell r="FH61">
            <v>12800</v>
          </cell>
          <cell r="FI61">
            <v>13200</v>
          </cell>
          <cell r="FJ61">
            <v>14000</v>
          </cell>
          <cell r="FK61">
            <v>14500</v>
          </cell>
          <cell r="FL61">
            <v>15200</v>
          </cell>
          <cell r="FM61">
            <v>15800</v>
          </cell>
          <cell r="FN61">
            <v>16300</v>
          </cell>
          <cell r="FO61">
            <v>17400</v>
          </cell>
          <cell r="FP61">
            <v>18200</v>
          </cell>
          <cell r="FQ61">
            <v>18900</v>
          </cell>
          <cell r="FR61">
            <v>19600</v>
          </cell>
          <cell r="FS61">
            <v>20500</v>
          </cell>
          <cell r="FT61">
            <v>21000</v>
          </cell>
          <cell r="FU61">
            <v>20900</v>
          </cell>
          <cell r="FV61">
            <v>21700</v>
          </cell>
          <cell r="FW61">
            <v>22300</v>
          </cell>
          <cell r="FX61">
            <v>23000</v>
          </cell>
          <cell r="FY61">
            <v>23700</v>
          </cell>
          <cell r="FZ61">
            <v>24000</v>
          </cell>
          <cell r="GA61">
            <v>24200</v>
          </cell>
          <cell r="GB61">
            <v>24800</v>
          </cell>
          <cell r="GC61">
            <v>25200</v>
          </cell>
          <cell r="GD61">
            <v>25500</v>
          </cell>
          <cell r="GE61">
            <v>26000</v>
          </cell>
          <cell r="GF61">
            <v>26500</v>
          </cell>
          <cell r="GG61">
            <v>27000</v>
          </cell>
          <cell r="GH61">
            <v>28100</v>
          </cell>
          <cell r="GI61">
            <v>29000</v>
          </cell>
          <cell r="GJ61">
            <v>29500</v>
          </cell>
          <cell r="GK61">
            <v>29800</v>
          </cell>
          <cell r="GL61">
            <v>30100</v>
          </cell>
          <cell r="GM61">
            <v>29800</v>
          </cell>
          <cell r="GN61">
            <v>30400</v>
          </cell>
          <cell r="GO61">
            <v>30900</v>
          </cell>
          <cell r="GP61">
            <v>31300</v>
          </cell>
          <cell r="GQ61">
            <v>31900</v>
          </cell>
          <cell r="GR61">
            <v>32900</v>
          </cell>
          <cell r="GS61">
            <v>33800</v>
          </cell>
          <cell r="GT61">
            <v>34900</v>
          </cell>
          <cell r="GU61">
            <v>35300</v>
          </cell>
          <cell r="GV61">
            <v>35500</v>
          </cell>
          <cell r="GW61">
            <v>35500</v>
          </cell>
          <cell r="GX61">
            <v>36200</v>
          </cell>
          <cell r="GY61">
            <v>36500</v>
          </cell>
          <cell r="GZ61">
            <v>37100</v>
          </cell>
          <cell r="HA61">
            <v>37800</v>
          </cell>
          <cell r="HB61">
            <v>37600</v>
          </cell>
          <cell r="HC61">
            <v>36300</v>
          </cell>
          <cell r="HD61">
            <v>36900</v>
          </cell>
          <cell r="HE61">
            <v>37500</v>
          </cell>
          <cell r="HF61">
            <v>37300</v>
          </cell>
          <cell r="HG61">
            <v>37400</v>
          </cell>
          <cell r="HH61">
            <v>37500</v>
          </cell>
          <cell r="HI61">
            <v>37800</v>
          </cell>
          <cell r="HJ61">
            <v>38100</v>
          </cell>
          <cell r="HK61">
            <v>38500</v>
          </cell>
          <cell r="HL61">
            <v>39000</v>
          </cell>
          <cell r="HM61">
            <v>39500</v>
          </cell>
          <cell r="HN61">
            <v>40000</v>
          </cell>
          <cell r="HO61">
            <v>40500</v>
          </cell>
          <cell r="HP61">
            <v>41000</v>
          </cell>
          <cell r="HQ61">
            <v>41700</v>
          </cell>
          <cell r="HR61">
            <v>42400</v>
          </cell>
          <cell r="HS61">
            <v>43100</v>
          </cell>
          <cell r="HT61">
            <v>44000</v>
          </cell>
          <cell r="HU61">
            <v>44900</v>
          </cell>
          <cell r="HV61">
            <v>45900</v>
          </cell>
          <cell r="HW61">
            <v>46900</v>
          </cell>
          <cell r="HX61">
            <v>47900</v>
          </cell>
          <cell r="HY61">
            <v>49000</v>
          </cell>
          <cell r="HZ61">
            <v>50100</v>
          </cell>
          <cell r="IA61">
            <v>51200</v>
          </cell>
          <cell r="IB61">
            <v>52300</v>
          </cell>
          <cell r="IC61">
            <v>53500</v>
          </cell>
          <cell r="ID61">
            <v>54600</v>
          </cell>
          <cell r="IE61">
            <v>55900</v>
          </cell>
          <cell r="IF61">
            <v>57100</v>
          </cell>
          <cell r="IG61">
            <v>58400</v>
          </cell>
          <cell r="IH61">
            <v>59600</v>
          </cell>
        </row>
        <row r="62">
          <cell r="A62" t="str">
            <v>Gabon</v>
          </cell>
          <cell r="B62">
            <v>390</v>
          </cell>
          <cell r="C62">
            <v>390</v>
          </cell>
          <cell r="D62">
            <v>390</v>
          </cell>
          <cell r="E62">
            <v>390</v>
          </cell>
          <cell r="F62">
            <v>390</v>
          </cell>
          <cell r="G62">
            <v>391</v>
          </cell>
          <cell r="H62">
            <v>391</v>
          </cell>
          <cell r="I62">
            <v>391</v>
          </cell>
          <cell r="J62">
            <v>391</v>
          </cell>
          <cell r="K62">
            <v>391</v>
          </cell>
          <cell r="L62">
            <v>391</v>
          </cell>
          <cell r="M62">
            <v>391</v>
          </cell>
          <cell r="N62">
            <v>391</v>
          </cell>
          <cell r="O62">
            <v>391</v>
          </cell>
          <cell r="P62">
            <v>391</v>
          </cell>
          <cell r="Q62">
            <v>391</v>
          </cell>
          <cell r="R62">
            <v>391</v>
          </cell>
          <cell r="S62">
            <v>391</v>
          </cell>
          <cell r="T62">
            <v>391</v>
          </cell>
          <cell r="U62">
            <v>391</v>
          </cell>
          <cell r="V62">
            <v>391</v>
          </cell>
          <cell r="W62">
            <v>391</v>
          </cell>
          <cell r="X62">
            <v>392</v>
          </cell>
          <cell r="Y62">
            <v>392</v>
          </cell>
          <cell r="Z62">
            <v>392</v>
          </cell>
          <cell r="AA62">
            <v>392</v>
          </cell>
          <cell r="AB62">
            <v>392</v>
          </cell>
          <cell r="AC62">
            <v>392</v>
          </cell>
          <cell r="AD62">
            <v>392</v>
          </cell>
          <cell r="AE62">
            <v>392</v>
          </cell>
          <cell r="AF62">
            <v>392</v>
          </cell>
          <cell r="AG62">
            <v>392</v>
          </cell>
          <cell r="AH62">
            <v>392</v>
          </cell>
          <cell r="AI62">
            <v>392</v>
          </cell>
          <cell r="AJ62">
            <v>392</v>
          </cell>
          <cell r="AK62">
            <v>392</v>
          </cell>
          <cell r="AL62">
            <v>392</v>
          </cell>
          <cell r="AM62">
            <v>392</v>
          </cell>
          <cell r="AN62">
            <v>392</v>
          </cell>
          <cell r="AO62">
            <v>393</v>
          </cell>
          <cell r="AP62">
            <v>393</v>
          </cell>
          <cell r="AQ62">
            <v>393</v>
          </cell>
          <cell r="AR62">
            <v>393</v>
          </cell>
          <cell r="AS62">
            <v>393</v>
          </cell>
          <cell r="AT62">
            <v>393</v>
          </cell>
          <cell r="AU62">
            <v>393</v>
          </cell>
          <cell r="AV62">
            <v>393</v>
          </cell>
          <cell r="AW62">
            <v>393</v>
          </cell>
          <cell r="AX62">
            <v>393</v>
          </cell>
          <cell r="AY62">
            <v>393</v>
          </cell>
          <cell r="AZ62">
            <v>393</v>
          </cell>
          <cell r="BA62">
            <v>393</v>
          </cell>
          <cell r="BB62">
            <v>393</v>
          </cell>
          <cell r="BC62">
            <v>393</v>
          </cell>
          <cell r="BD62">
            <v>393</v>
          </cell>
          <cell r="BE62">
            <v>393</v>
          </cell>
          <cell r="BF62">
            <v>394</v>
          </cell>
          <cell r="BG62">
            <v>394</v>
          </cell>
          <cell r="BH62">
            <v>394</v>
          </cell>
          <cell r="BI62">
            <v>394</v>
          </cell>
          <cell r="BJ62">
            <v>394</v>
          </cell>
          <cell r="BK62">
            <v>394</v>
          </cell>
          <cell r="BL62">
            <v>394</v>
          </cell>
          <cell r="BM62">
            <v>394</v>
          </cell>
          <cell r="BN62">
            <v>394</v>
          </cell>
          <cell r="BO62">
            <v>394</v>
          </cell>
          <cell r="BP62">
            <v>394</v>
          </cell>
          <cell r="BQ62">
            <v>394</v>
          </cell>
          <cell r="BR62">
            <v>394</v>
          </cell>
          <cell r="BS62">
            <v>394</v>
          </cell>
          <cell r="BT62">
            <v>394</v>
          </cell>
          <cell r="BU62">
            <v>394</v>
          </cell>
          <cell r="BV62">
            <v>394</v>
          </cell>
          <cell r="BW62">
            <v>395</v>
          </cell>
          <cell r="BX62">
            <v>395</v>
          </cell>
          <cell r="BY62">
            <v>395</v>
          </cell>
          <cell r="BZ62">
            <v>395</v>
          </cell>
          <cell r="CA62">
            <v>395</v>
          </cell>
          <cell r="CB62">
            <v>395</v>
          </cell>
          <cell r="CC62">
            <v>395</v>
          </cell>
          <cell r="CD62">
            <v>395</v>
          </cell>
          <cell r="CE62">
            <v>395</v>
          </cell>
          <cell r="CF62">
            <v>395</v>
          </cell>
          <cell r="CG62">
            <v>395</v>
          </cell>
          <cell r="CH62">
            <v>395</v>
          </cell>
          <cell r="CI62">
            <v>395</v>
          </cell>
          <cell r="CJ62">
            <v>395</v>
          </cell>
          <cell r="CK62">
            <v>395</v>
          </cell>
          <cell r="CL62">
            <v>395</v>
          </cell>
          <cell r="CM62">
            <v>395</v>
          </cell>
          <cell r="CN62">
            <v>396</v>
          </cell>
          <cell r="CO62">
            <v>396</v>
          </cell>
          <cell r="CP62">
            <v>396</v>
          </cell>
          <cell r="CQ62">
            <v>396</v>
          </cell>
          <cell r="CR62">
            <v>396</v>
          </cell>
          <cell r="CS62">
            <v>396</v>
          </cell>
          <cell r="CT62">
            <v>396</v>
          </cell>
          <cell r="CU62">
            <v>396</v>
          </cell>
          <cell r="CV62">
            <v>396</v>
          </cell>
          <cell r="CW62">
            <v>396</v>
          </cell>
          <cell r="CX62">
            <v>396</v>
          </cell>
          <cell r="CY62">
            <v>398</v>
          </cell>
          <cell r="CZ62">
            <v>399</v>
          </cell>
          <cell r="DA62">
            <v>401</v>
          </cell>
          <cell r="DB62">
            <v>403</v>
          </cell>
          <cell r="DC62">
            <v>404</v>
          </cell>
          <cell r="DD62">
            <v>406</v>
          </cell>
          <cell r="DE62">
            <v>408</v>
          </cell>
          <cell r="DF62">
            <v>409</v>
          </cell>
          <cell r="DG62">
            <v>411</v>
          </cell>
          <cell r="DH62">
            <v>413</v>
          </cell>
          <cell r="DI62">
            <v>414</v>
          </cell>
          <cell r="DJ62">
            <v>416</v>
          </cell>
          <cell r="DK62">
            <v>418</v>
          </cell>
          <cell r="DL62">
            <v>420</v>
          </cell>
          <cell r="DM62">
            <v>421</v>
          </cell>
          <cell r="DN62">
            <v>423</v>
          </cell>
          <cell r="DO62">
            <v>425</v>
          </cell>
          <cell r="DP62">
            <v>427</v>
          </cell>
          <cell r="DQ62">
            <v>428</v>
          </cell>
          <cell r="DR62">
            <v>430</v>
          </cell>
          <cell r="DS62">
            <v>437</v>
          </cell>
          <cell r="DT62">
            <v>444</v>
          </cell>
          <cell r="DU62">
            <v>451</v>
          </cell>
          <cell r="DV62">
            <v>458</v>
          </cell>
          <cell r="DW62">
            <v>465</v>
          </cell>
          <cell r="DX62">
            <v>473</v>
          </cell>
          <cell r="DY62">
            <v>480</v>
          </cell>
          <cell r="DZ62">
            <v>487</v>
          </cell>
          <cell r="EA62">
            <v>495</v>
          </cell>
          <cell r="EB62">
            <v>502</v>
          </cell>
          <cell r="EC62">
            <v>509</v>
          </cell>
          <cell r="ED62">
            <v>517</v>
          </cell>
          <cell r="EE62">
            <v>525</v>
          </cell>
          <cell r="EF62">
            <v>532</v>
          </cell>
          <cell r="EG62">
            <v>540</v>
          </cell>
          <cell r="EH62">
            <v>547</v>
          </cell>
          <cell r="EI62">
            <v>555</v>
          </cell>
          <cell r="EJ62">
            <v>563</v>
          </cell>
          <cell r="EK62">
            <v>571</v>
          </cell>
          <cell r="EL62">
            <v>579</v>
          </cell>
          <cell r="EM62">
            <v>587</v>
          </cell>
          <cell r="EN62">
            <v>595</v>
          </cell>
          <cell r="EO62">
            <v>603</v>
          </cell>
          <cell r="EP62">
            <v>611</v>
          </cell>
          <cell r="EQ62">
            <v>619</v>
          </cell>
          <cell r="ER62">
            <v>627</v>
          </cell>
          <cell r="ES62">
            <v>636</v>
          </cell>
          <cell r="ET62">
            <v>644</v>
          </cell>
          <cell r="EU62">
            <v>652</v>
          </cell>
          <cell r="EV62">
            <v>661</v>
          </cell>
          <cell r="EW62">
            <v>715</v>
          </cell>
          <cell r="EX62">
            <v>773</v>
          </cell>
          <cell r="EY62">
            <v>835</v>
          </cell>
          <cell r="EZ62">
            <v>903</v>
          </cell>
          <cell r="FA62">
            <v>976</v>
          </cell>
          <cell r="FB62">
            <v>1060</v>
          </cell>
          <cell r="FC62">
            <v>1140</v>
          </cell>
          <cell r="FD62">
            <v>1230</v>
          </cell>
          <cell r="FE62">
            <v>1330</v>
          </cell>
          <cell r="FF62">
            <v>1440</v>
          </cell>
          <cell r="FG62">
            <v>1650</v>
          </cell>
          <cell r="FH62">
            <v>1880</v>
          </cell>
          <cell r="FI62">
            <v>2160</v>
          </cell>
          <cell r="FJ62">
            <v>2470</v>
          </cell>
          <cell r="FK62">
            <v>2820</v>
          </cell>
          <cell r="FL62">
            <v>2690</v>
          </cell>
          <cell r="FM62">
            <v>3240</v>
          </cell>
          <cell r="FN62">
            <v>3440</v>
          </cell>
          <cell r="FO62">
            <v>3860</v>
          </cell>
          <cell r="FP62">
            <v>4680</v>
          </cell>
          <cell r="FQ62">
            <v>5830</v>
          </cell>
          <cell r="FR62">
            <v>6220</v>
          </cell>
          <cell r="FS62">
            <v>8400</v>
          </cell>
          <cell r="FT62">
            <v>18400</v>
          </cell>
          <cell r="FU62">
            <v>18300</v>
          </cell>
          <cell r="FV62">
            <v>21900</v>
          </cell>
          <cell r="FW62">
            <v>20800</v>
          </cell>
          <cell r="FX62">
            <v>22800</v>
          </cell>
          <cell r="FY62">
            <v>24700</v>
          </cell>
          <cell r="FZ62">
            <v>27900</v>
          </cell>
          <cell r="GA62">
            <v>27800</v>
          </cell>
          <cell r="GB62">
            <v>25000</v>
          </cell>
          <cell r="GC62">
            <v>26900</v>
          </cell>
          <cell r="GD62">
            <v>25900</v>
          </cell>
          <cell r="GE62">
            <v>23300</v>
          </cell>
          <cell r="GF62">
            <v>18300</v>
          </cell>
          <cell r="GG62">
            <v>16500</v>
          </cell>
          <cell r="GH62">
            <v>15200</v>
          </cell>
          <cell r="GI62">
            <v>20000</v>
          </cell>
          <cell r="GJ62">
            <v>19500</v>
          </cell>
          <cell r="GK62">
            <v>20100</v>
          </cell>
          <cell r="GL62">
            <v>19000</v>
          </cell>
          <cell r="GM62">
            <v>19200</v>
          </cell>
          <cell r="GN62">
            <v>19400</v>
          </cell>
          <cell r="GO62">
            <v>19900</v>
          </cell>
          <cell r="GP62">
            <v>20100</v>
          </cell>
          <cell r="GQ62">
            <v>20700</v>
          </cell>
          <cell r="GR62">
            <v>20900</v>
          </cell>
          <cell r="GS62">
            <v>18600</v>
          </cell>
          <cell r="GT62">
            <v>17800</v>
          </cell>
          <cell r="GU62">
            <v>17700</v>
          </cell>
          <cell r="GV62">
            <v>17200</v>
          </cell>
          <cell r="GW62">
            <v>17200</v>
          </cell>
          <cell r="GX62">
            <v>16800</v>
          </cell>
          <cell r="GY62">
            <v>17000</v>
          </cell>
          <cell r="GZ62">
            <v>15900</v>
          </cell>
          <cell r="HA62">
            <v>16300</v>
          </cell>
          <cell r="HB62">
            <v>15300</v>
          </cell>
          <cell r="HC62">
            <v>14800</v>
          </cell>
          <cell r="HD62">
            <v>15400</v>
          </cell>
          <cell r="HE62">
            <v>15900</v>
          </cell>
          <cell r="HF62">
            <v>16200</v>
          </cell>
          <cell r="HG62">
            <v>16500</v>
          </cell>
          <cell r="HH62">
            <v>16700</v>
          </cell>
          <cell r="HI62">
            <v>16800</v>
          </cell>
          <cell r="HJ62">
            <v>16800</v>
          </cell>
          <cell r="HK62">
            <v>17000</v>
          </cell>
          <cell r="HL62">
            <v>17500</v>
          </cell>
          <cell r="HM62">
            <v>18000</v>
          </cell>
          <cell r="HN62">
            <v>18300</v>
          </cell>
          <cell r="HO62">
            <v>18700</v>
          </cell>
          <cell r="HP62">
            <v>19000</v>
          </cell>
          <cell r="HQ62">
            <v>19400</v>
          </cell>
          <cell r="HR62">
            <v>19700</v>
          </cell>
          <cell r="HS62">
            <v>20100</v>
          </cell>
          <cell r="HT62">
            <v>20600</v>
          </cell>
          <cell r="HU62">
            <v>21000</v>
          </cell>
          <cell r="HV62">
            <v>21500</v>
          </cell>
          <cell r="HW62">
            <v>21900</v>
          </cell>
          <cell r="HX62">
            <v>22400</v>
          </cell>
          <cell r="HY62">
            <v>22900</v>
          </cell>
          <cell r="HZ62">
            <v>23400</v>
          </cell>
          <cell r="IA62">
            <v>23900</v>
          </cell>
          <cell r="IB62">
            <v>24500</v>
          </cell>
          <cell r="IC62">
            <v>25000</v>
          </cell>
          <cell r="ID62">
            <v>25600</v>
          </cell>
          <cell r="IE62">
            <v>26100</v>
          </cell>
          <cell r="IF62">
            <v>26700</v>
          </cell>
          <cell r="IG62">
            <v>27300</v>
          </cell>
          <cell r="IH62">
            <v>27900</v>
          </cell>
        </row>
        <row r="63">
          <cell r="A63" t="str">
            <v>Gambia</v>
          </cell>
          <cell r="B63">
            <v>813</v>
          </cell>
          <cell r="C63">
            <v>813</v>
          </cell>
          <cell r="D63">
            <v>814</v>
          </cell>
          <cell r="E63">
            <v>814</v>
          </cell>
          <cell r="F63">
            <v>815</v>
          </cell>
          <cell r="G63">
            <v>815</v>
          </cell>
          <cell r="H63">
            <v>816</v>
          </cell>
          <cell r="I63">
            <v>816</v>
          </cell>
          <cell r="J63">
            <v>817</v>
          </cell>
          <cell r="K63">
            <v>817</v>
          </cell>
          <cell r="L63">
            <v>818</v>
          </cell>
          <cell r="M63">
            <v>818</v>
          </cell>
          <cell r="N63">
            <v>819</v>
          </cell>
          <cell r="O63">
            <v>819</v>
          </cell>
          <cell r="P63">
            <v>820</v>
          </cell>
          <cell r="Q63">
            <v>820</v>
          </cell>
          <cell r="R63">
            <v>821</v>
          </cell>
          <cell r="S63">
            <v>821</v>
          </cell>
          <cell r="T63">
            <v>822</v>
          </cell>
          <cell r="U63">
            <v>822</v>
          </cell>
          <cell r="V63">
            <v>823</v>
          </cell>
          <cell r="W63">
            <v>823</v>
          </cell>
          <cell r="X63">
            <v>824</v>
          </cell>
          <cell r="Y63">
            <v>824</v>
          </cell>
          <cell r="Z63">
            <v>825</v>
          </cell>
          <cell r="AA63">
            <v>825</v>
          </cell>
          <cell r="AB63">
            <v>826</v>
          </cell>
          <cell r="AC63">
            <v>826</v>
          </cell>
          <cell r="AD63">
            <v>827</v>
          </cell>
          <cell r="AE63">
            <v>827</v>
          </cell>
          <cell r="AF63">
            <v>828</v>
          </cell>
          <cell r="AG63">
            <v>828</v>
          </cell>
          <cell r="AH63">
            <v>829</v>
          </cell>
          <cell r="AI63">
            <v>829</v>
          </cell>
          <cell r="AJ63">
            <v>830</v>
          </cell>
          <cell r="AK63">
            <v>830</v>
          </cell>
          <cell r="AL63">
            <v>831</v>
          </cell>
          <cell r="AM63">
            <v>831</v>
          </cell>
          <cell r="AN63">
            <v>832</v>
          </cell>
          <cell r="AO63">
            <v>832</v>
          </cell>
          <cell r="AP63">
            <v>833</v>
          </cell>
          <cell r="AQ63">
            <v>833</v>
          </cell>
          <cell r="AR63">
            <v>834</v>
          </cell>
          <cell r="AS63">
            <v>834</v>
          </cell>
          <cell r="AT63">
            <v>835</v>
          </cell>
          <cell r="AU63">
            <v>835</v>
          </cell>
          <cell r="AV63">
            <v>836</v>
          </cell>
          <cell r="AW63">
            <v>836</v>
          </cell>
          <cell r="AX63">
            <v>837</v>
          </cell>
          <cell r="AY63">
            <v>837</v>
          </cell>
          <cell r="AZ63">
            <v>838</v>
          </cell>
          <cell r="BA63">
            <v>839</v>
          </cell>
          <cell r="BB63">
            <v>839</v>
          </cell>
          <cell r="BC63">
            <v>840</v>
          </cell>
          <cell r="BD63">
            <v>840</v>
          </cell>
          <cell r="BE63">
            <v>841</v>
          </cell>
          <cell r="BF63">
            <v>841</v>
          </cell>
          <cell r="BG63">
            <v>842</v>
          </cell>
          <cell r="BH63">
            <v>842</v>
          </cell>
          <cell r="BI63">
            <v>843</v>
          </cell>
          <cell r="BJ63">
            <v>843</v>
          </cell>
          <cell r="BK63">
            <v>844</v>
          </cell>
          <cell r="BL63">
            <v>844</v>
          </cell>
          <cell r="BM63">
            <v>845</v>
          </cell>
          <cell r="BN63">
            <v>845</v>
          </cell>
          <cell r="BO63">
            <v>846</v>
          </cell>
          <cell r="BP63">
            <v>846</v>
          </cell>
          <cell r="BQ63">
            <v>847</v>
          </cell>
          <cell r="BR63">
            <v>847</v>
          </cell>
          <cell r="BS63">
            <v>848</v>
          </cell>
          <cell r="BT63">
            <v>848</v>
          </cell>
          <cell r="BU63">
            <v>849</v>
          </cell>
          <cell r="BV63">
            <v>849</v>
          </cell>
          <cell r="BW63">
            <v>850</v>
          </cell>
          <cell r="BX63">
            <v>850</v>
          </cell>
          <cell r="BY63">
            <v>851</v>
          </cell>
          <cell r="BZ63">
            <v>851</v>
          </cell>
          <cell r="CA63">
            <v>852</v>
          </cell>
          <cell r="CB63">
            <v>852</v>
          </cell>
          <cell r="CC63">
            <v>853</v>
          </cell>
          <cell r="CD63">
            <v>853</v>
          </cell>
          <cell r="CE63">
            <v>854</v>
          </cell>
          <cell r="CF63">
            <v>854</v>
          </cell>
          <cell r="CG63">
            <v>855</v>
          </cell>
          <cell r="CH63">
            <v>856</v>
          </cell>
          <cell r="CI63">
            <v>856</v>
          </cell>
          <cell r="CJ63">
            <v>857</v>
          </cell>
          <cell r="CK63">
            <v>857</v>
          </cell>
          <cell r="CL63">
            <v>858</v>
          </cell>
          <cell r="CM63">
            <v>858</v>
          </cell>
          <cell r="CN63">
            <v>859</v>
          </cell>
          <cell r="CO63">
            <v>859</v>
          </cell>
          <cell r="CP63">
            <v>860</v>
          </cell>
          <cell r="CQ63">
            <v>860</v>
          </cell>
          <cell r="CR63">
            <v>861</v>
          </cell>
          <cell r="CS63">
            <v>861</v>
          </cell>
          <cell r="CT63">
            <v>862</v>
          </cell>
          <cell r="CU63">
            <v>862</v>
          </cell>
          <cell r="CV63">
            <v>863</v>
          </cell>
          <cell r="CW63">
            <v>863</v>
          </cell>
          <cell r="CX63">
            <v>864</v>
          </cell>
          <cell r="CY63">
            <v>865</v>
          </cell>
          <cell r="CZ63">
            <v>867</v>
          </cell>
          <cell r="DA63">
            <v>869</v>
          </cell>
          <cell r="DB63">
            <v>870</v>
          </cell>
          <cell r="DC63">
            <v>872</v>
          </cell>
          <cell r="DD63">
            <v>873</v>
          </cell>
          <cell r="DE63">
            <v>875</v>
          </cell>
          <cell r="DF63">
            <v>877</v>
          </cell>
          <cell r="DG63">
            <v>878</v>
          </cell>
          <cell r="DH63">
            <v>880</v>
          </cell>
          <cell r="DI63">
            <v>881</v>
          </cell>
          <cell r="DJ63">
            <v>883</v>
          </cell>
          <cell r="DK63">
            <v>885</v>
          </cell>
          <cell r="DL63">
            <v>886</v>
          </cell>
          <cell r="DM63">
            <v>888</v>
          </cell>
          <cell r="DN63">
            <v>890</v>
          </cell>
          <cell r="DO63">
            <v>891</v>
          </cell>
          <cell r="DP63">
            <v>893</v>
          </cell>
          <cell r="DQ63">
            <v>895</v>
          </cell>
          <cell r="DR63">
            <v>896</v>
          </cell>
          <cell r="DS63">
            <v>899</v>
          </cell>
          <cell r="DT63">
            <v>902</v>
          </cell>
          <cell r="DU63">
            <v>906</v>
          </cell>
          <cell r="DV63">
            <v>909</v>
          </cell>
          <cell r="DW63">
            <v>912</v>
          </cell>
          <cell r="DX63">
            <v>915</v>
          </cell>
          <cell r="DY63">
            <v>918</v>
          </cell>
          <cell r="DZ63">
            <v>921</v>
          </cell>
          <cell r="EA63">
            <v>924</v>
          </cell>
          <cell r="EB63">
            <v>927</v>
          </cell>
          <cell r="EC63">
            <v>931</v>
          </cell>
          <cell r="ED63">
            <v>934</v>
          </cell>
          <cell r="EE63">
            <v>937</v>
          </cell>
          <cell r="EF63">
            <v>940</v>
          </cell>
          <cell r="EG63">
            <v>943</v>
          </cell>
          <cell r="EH63">
            <v>946</v>
          </cell>
          <cell r="EI63">
            <v>950</v>
          </cell>
          <cell r="EJ63">
            <v>953</v>
          </cell>
          <cell r="EK63">
            <v>956</v>
          </cell>
          <cell r="EL63">
            <v>959</v>
          </cell>
          <cell r="EM63">
            <v>962</v>
          </cell>
          <cell r="EN63">
            <v>965</v>
          </cell>
          <cell r="EO63">
            <v>969</v>
          </cell>
          <cell r="EP63">
            <v>972</v>
          </cell>
          <cell r="EQ63">
            <v>975</v>
          </cell>
          <cell r="ER63">
            <v>978</v>
          </cell>
          <cell r="ES63">
            <v>981</v>
          </cell>
          <cell r="ET63">
            <v>985</v>
          </cell>
          <cell r="EU63">
            <v>988</v>
          </cell>
          <cell r="EV63">
            <v>991</v>
          </cell>
          <cell r="EW63">
            <v>1030</v>
          </cell>
          <cell r="EX63">
            <v>1030</v>
          </cell>
          <cell r="EY63">
            <v>1050</v>
          </cell>
          <cell r="EZ63">
            <v>1080</v>
          </cell>
          <cell r="FA63">
            <v>1090</v>
          </cell>
          <cell r="FB63">
            <v>1110</v>
          </cell>
          <cell r="FC63">
            <v>1120</v>
          </cell>
          <cell r="FD63">
            <v>1120</v>
          </cell>
          <cell r="FE63">
            <v>1150</v>
          </cell>
          <cell r="FF63">
            <v>1200</v>
          </cell>
          <cell r="FG63">
            <v>1350</v>
          </cell>
          <cell r="FH63">
            <v>1300</v>
          </cell>
          <cell r="FI63">
            <v>1270</v>
          </cell>
          <cell r="FJ63">
            <v>1310</v>
          </cell>
          <cell r="FK63">
            <v>1410</v>
          </cell>
          <cell r="FL63">
            <v>1600</v>
          </cell>
          <cell r="FM63">
            <v>1600</v>
          </cell>
          <cell r="FN63">
            <v>1580</v>
          </cell>
          <cell r="FO63">
            <v>1690</v>
          </cell>
          <cell r="FP63">
            <v>1480</v>
          </cell>
          <cell r="FQ63">
            <v>1600</v>
          </cell>
          <cell r="FR63">
            <v>1660</v>
          </cell>
          <cell r="FS63">
            <v>1680</v>
          </cell>
          <cell r="FT63">
            <v>1960</v>
          </cell>
          <cell r="FU63">
            <v>1780</v>
          </cell>
          <cell r="FV63">
            <v>1920</v>
          </cell>
          <cell r="FW63">
            <v>1960</v>
          </cell>
          <cell r="FX63">
            <v>1800</v>
          </cell>
          <cell r="FY63">
            <v>2030</v>
          </cell>
          <cell r="FZ63">
            <v>1770</v>
          </cell>
          <cell r="GA63">
            <v>1700</v>
          </cell>
          <cell r="GB63">
            <v>1860</v>
          </cell>
          <cell r="GC63">
            <v>1590</v>
          </cell>
          <cell r="GD63">
            <v>1490</v>
          </cell>
          <cell r="GE63">
            <v>1320</v>
          </cell>
          <cell r="GF63">
            <v>1350</v>
          </cell>
          <cell r="GG63">
            <v>1370</v>
          </cell>
          <cell r="GH63">
            <v>1460</v>
          </cell>
          <cell r="GI63">
            <v>1510</v>
          </cell>
          <cell r="GJ63">
            <v>1520</v>
          </cell>
          <cell r="GK63">
            <v>1510</v>
          </cell>
          <cell r="GL63">
            <v>1510</v>
          </cell>
          <cell r="GM63">
            <v>1510</v>
          </cell>
          <cell r="GN63">
            <v>1480</v>
          </cell>
          <cell r="GO63">
            <v>1450</v>
          </cell>
          <cell r="GP63">
            <v>1440</v>
          </cell>
          <cell r="GQ63">
            <v>1470</v>
          </cell>
          <cell r="GR63">
            <v>1480</v>
          </cell>
          <cell r="GS63">
            <v>1520</v>
          </cell>
          <cell r="GT63">
            <v>1560</v>
          </cell>
          <cell r="GU63">
            <v>1600</v>
          </cell>
          <cell r="GV63">
            <v>1500</v>
          </cell>
          <cell r="GW63">
            <v>1550</v>
          </cell>
          <cell r="GX63">
            <v>1610</v>
          </cell>
          <cell r="GY63">
            <v>1540</v>
          </cell>
          <cell r="GZ63">
            <v>1510</v>
          </cell>
          <cell r="HA63">
            <v>1520</v>
          </cell>
          <cell r="HB63">
            <v>1560</v>
          </cell>
          <cell r="HC63">
            <v>1600</v>
          </cell>
          <cell r="HD63">
            <v>1660</v>
          </cell>
          <cell r="HE63">
            <v>1540</v>
          </cell>
          <cell r="HF63">
            <v>1580</v>
          </cell>
          <cell r="HG63">
            <v>1600</v>
          </cell>
          <cell r="HH63">
            <v>1560</v>
          </cell>
          <cell r="HI63">
            <v>1590</v>
          </cell>
          <cell r="HJ63">
            <v>1570</v>
          </cell>
          <cell r="HK63">
            <v>1570</v>
          </cell>
          <cell r="HL63">
            <v>1570</v>
          </cell>
          <cell r="HM63">
            <v>1580</v>
          </cell>
          <cell r="HN63">
            <v>1580</v>
          </cell>
          <cell r="HO63">
            <v>1590</v>
          </cell>
          <cell r="HP63">
            <v>1590</v>
          </cell>
          <cell r="HQ63">
            <v>1610</v>
          </cell>
          <cell r="HR63">
            <v>1630</v>
          </cell>
          <cell r="HS63">
            <v>1650</v>
          </cell>
          <cell r="HT63">
            <v>1680</v>
          </cell>
          <cell r="HU63">
            <v>1710</v>
          </cell>
          <cell r="HV63">
            <v>1750</v>
          </cell>
          <cell r="HW63">
            <v>1780</v>
          </cell>
          <cell r="HX63">
            <v>1820</v>
          </cell>
          <cell r="HY63">
            <v>1860</v>
          </cell>
          <cell r="HZ63">
            <v>1900</v>
          </cell>
          <cell r="IA63">
            <v>1950</v>
          </cell>
          <cell r="IB63">
            <v>1990</v>
          </cell>
          <cell r="IC63">
            <v>2030</v>
          </cell>
          <cell r="ID63">
            <v>2080</v>
          </cell>
          <cell r="IE63">
            <v>2120</v>
          </cell>
          <cell r="IF63">
            <v>2170</v>
          </cell>
          <cell r="IG63">
            <v>2220</v>
          </cell>
          <cell r="IH63">
            <v>2270</v>
          </cell>
        </row>
        <row r="64">
          <cell r="A64" t="str">
            <v>Georgia</v>
          </cell>
          <cell r="B64">
            <v>543</v>
          </cell>
          <cell r="C64">
            <v>543</v>
          </cell>
          <cell r="D64">
            <v>543</v>
          </cell>
          <cell r="E64">
            <v>543</v>
          </cell>
          <cell r="F64">
            <v>543</v>
          </cell>
          <cell r="G64">
            <v>543</v>
          </cell>
          <cell r="H64">
            <v>543</v>
          </cell>
          <cell r="I64">
            <v>543</v>
          </cell>
          <cell r="J64">
            <v>544</v>
          </cell>
          <cell r="K64">
            <v>544</v>
          </cell>
          <cell r="L64">
            <v>544</v>
          </cell>
          <cell r="M64">
            <v>544</v>
          </cell>
          <cell r="N64">
            <v>544</v>
          </cell>
          <cell r="O64">
            <v>544</v>
          </cell>
          <cell r="P64">
            <v>544</v>
          </cell>
          <cell r="Q64">
            <v>544</v>
          </cell>
          <cell r="R64">
            <v>544</v>
          </cell>
          <cell r="S64">
            <v>544</v>
          </cell>
          <cell r="T64">
            <v>544</v>
          </cell>
          <cell r="U64">
            <v>544</v>
          </cell>
          <cell r="V64">
            <v>545</v>
          </cell>
          <cell r="W64">
            <v>547</v>
          </cell>
          <cell r="X64">
            <v>550</v>
          </cell>
          <cell r="Y64">
            <v>552</v>
          </cell>
          <cell r="Z64">
            <v>555</v>
          </cell>
          <cell r="AA64">
            <v>558</v>
          </cell>
          <cell r="AB64">
            <v>560</v>
          </cell>
          <cell r="AC64">
            <v>563</v>
          </cell>
          <cell r="AD64">
            <v>566</v>
          </cell>
          <cell r="AE64">
            <v>568</v>
          </cell>
          <cell r="AF64">
            <v>571</v>
          </cell>
          <cell r="AG64">
            <v>574</v>
          </cell>
          <cell r="AH64">
            <v>576</v>
          </cell>
          <cell r="AI64">
            <v>579</v>
          </cell>
          <cell r="AJ64">
            <v>582</v>
          </cell>
          <cell r="AK64">
            <v>585</v>
          </cell>
          <cell r="AL64">
            <v>587</v>
          </cell>
          <cell r="AM64">
            <v>590</v>
          </cell>
          <cell r="AN64">
            <v>593</v>
          </cell>
          <cell r="AO64">
            <v>596</v>
          </cell>
          <cell r="AP64">
            <v>599</v>
          </cell>
          <cell r="AQ64">
            <v>602</v>
          </cell>
          <cell r="AR64">
            <v>604</v>
          </cell>
          <cell r="AS64">
            <v>607</v>
          </cell>
          <cell r="AT64">
            <v>610</v>
          </cell>
          <cell r="AU64">
            <v>613</v>
          </cell>
          <cell r="AV64">
            <v>616</v>
          </cell>
          <cell r="AW64">
            <v>619</v>
          </cell>
          <cell r="AX64">
            <v>622</v>
          </cell>
          <cell r="AY64">
            <v>625</v>
          </cell>
          <cell r="AZ64">
            <v>628</v>
          </cell>
          <cell r="BA64">
            <v>631</v>
          </cell>
          <cell r="BB64">
            <v>634</v>
          </cell>
          <cell r="BC64">
            <v>637</v>
          </cell>
          <cell r="BD64">
            <v>640</v>
          </cell>
          <cell r="BE64">
            <v>643</v>
          </cell>
          <cell r="BF64">
            <v>646</v>
          </cell>
          <cell r="BG64">
            <v>649</v>
          </cell>
          <cell r="BH64">
            <v>652</v>
          </cell>
          <cell r="BI64">
            <v>655</v>
          </cell>
          <cell r="BJ64">
            <v>658</v>
          </cell>
          <cell r="BK64">
            <v>661</v>
          </cell>
          <cell r="BL64">
            <v>665</v>
          </cell>
          <cell r="BM64">
            <v>668</v>
          </cell>
          <cell r="BN64">
            <v>671</v>
          </cell>
          <cell r="BO64">
            <v>674</v>
          </cell>
          <cell r="BP64">
            <v>677</v>
          </cell>
          <cell r="BQ64">
            <v>681</v>
          </cell>
          <cell r="BR64">
            <v>684</v>
          </cell>
          <cell r="BS64">
            <v>687</v>
          </cell>
          <cell r="BT64">
            <v>690</v>
          </cell>
          <cell r="BU64">
            <v>694</v>
          </cell>
          <cell r="BV64">
            <v>697</v>
          </cell>
          <cell r="BW64">
            <v>700</v>
          </cell>
          <cell r="BX64">
            <v>704</v>
          </cell>
          <cell r="BY64">
            <v>707</v>
          </cell>
          <cell r="BZ64">
            <v>710</v>
          </cell>
          <cell r="CA64">
            <v>714</v>
          </cell>
          <cell r="CB64">
            <v>717</v>
          </cell>
          <cell r="CC64">
            <v>720</v>
          </cell>
          <cell r="CD64">
            <v>724</v>
          </cell>
          <cell r="CE64">
            <v>727</v>
          </cell>
          <cell r="CF64">
            <v>731</v>
          </cell>
          <cell r="CG64">
            <v>734</v>
          </cell>
          <cell r="CH64">
            <v>738</v>
          </cell>
          <cell r="CI64">
            <v>741</v>
          </cell>
          <cell r="CJ64">
            <v>712</v>
          </cell>
          <cell r="CK64">
            <v>831</v>
          </cell>
          <cell r="CL64">
            <v>798</v>
          </cell>
          <cell r="CM64">
            <v>741</v>
          </cell>
          <cell r="CN64">
            <v>737</v>
          </cell>
          <cell r="CO64">
            <v>674</v>
          </cell>
          <cell r="CP64">
            <v>737</v>
          </cell>
          <cell r="CQ64">
            <v>834</v>
          </cell>
          <cell r="CR64">
            <v>947</v>
          </cell>
          <cell r="CS64">
            <v>875</v>
          </cell>
          <cell r="CT64">
            <v>962</v>
          </cell>
          <cell r="CU64">
            <v>945</v>
          </cell>
          <cell r="CV64">
            <v>969</v>
          </cell>
          <cell r="CW64">
            <v>1030</v>
          </cell>
          <cell r="CX64">
            <v>1000</v>
          </cell>
          <cell r="CY64">
            <v>1030</v>
          </cell>
          <cell r="CZ64">
            <v>1110</v>
          </cell>
          <cell r="DA64">
            <v>1040</v>
          </cell>
          <cell r="DB64">
            <v>1140</v>
          </cell>
          <cell r="DC64">
            <v>1010</v>
          </cell>
          <cell r="DD64">
            <v>965</v>
          </cell>
          <cell r="DE64">
            <v>926</v>
          </cell>
          <cell r="DF64">
            <v>1010</v>
          </cell>
          <cell r="DG64">
            <v>1050</v>
          </cell>
          <cell r="DH64">
            <v>1120</v>
          </cell>
          <cell r="DI64">
            <v>1030</v>
          </cell>
          <cell r="DJ64">
            <v>1110</v>
          </cell>
          <cell r="DK64">
            <v>1170</v>
          </cell>
          <cell r="DL64">
            <v>1110</v>
          </cell>
          <cell r="DM64">
            <v>1140</v>
          </cell>
          <cell r="DN64">
            <v>1140</v>
          </cell>
          <cell r="DO64">
            <v>890</v>
          </cell>
          <cell r="DP64">
            <v>695</v>
          </cell>
          <cell r="DQ64">
            <v>543</v>
          </cell>
          <cell r="DR64">
            <v>520</v>
          </cell>
          <cell r="DS64">
            <v>499</v>
          </cell>
          <cell r="DT64">
            <v>560</v>
          </cell>
          <cell r="DU64">
            <v>629</v>
          </cell>
          <cell r="DV64">
            <v>706</v>
          </cell>
          <cell r="DW64">
            <v>793</v>
          </cell>
          <cell r="DX64">
            <v>890</v>
          </cell>
          <cell r="DY64">
            <v>999</v>
          </cell>
          <cell r="DZ64">
            <v>1120</v>
          </cell>
          <cell r="EA64">
            <v>1140</v>
          </cell>
          <cell r="EB64">
            <v>1190</v>
          </cell>
          <cell r="EC64">
            <v>1200</v>
          </cell>
          <cell r="ED64">
            <v>1180</v>
          </cell>
          <cell r="EE64">
            <v>1230</v>
          </cell>
          <cell r="EF64">
            <v>1340</v>
          </cell>
          <cell r="EG64">
            <v>1530</v>
          </cell>
          <cell r="EH64">
            <v>1640</v>
          </cell>
          <cell r="EI64">
            <v>1770</v>
          </cell>
          <cell r="EJ64">
            <v>1770</v>
          </cell>
          <cell r="EK64">
            <v>1840</v>
          </cell>
          <cell r="EL64">
            <v>1770</v>
          </cell>
          <cell r="EM64">
            <v>1730</v>
          </cell>
          <cell r="EN64">
            <v>1700</v>
          </cell>
          <cell r="EO64">
            <v>1670</v>
          </cell>
          <cell r="EP64">
            <v>1640</v>
          </cell>
          <cell r="EQ64">
            <v>1610</v>
          </cell>
          <cell r="ER64">
            <v>1580</v>
          </cell>
          <cell r="ES64">
            <v>1760</v>
          </cell>
          <cell r="ET64">
            <v>1980</v>
          </cell>
          <cell r="EU64">
            <v>2170</v>
          </cell>
          <cell r="EV64">
            <v>2350</v>
          </cell>
          <cell r="EW64">
            <v>2320</v>
          </cell>
          <cell r="EX64">
            <v>2430</v>
          </cell>
          <cell r="EY64">
            <v>2490</v>
          </cell>
          <cell r="EZ64">
            <v>2570</v>
          </cell>
          <cell r="FA64">
            <v>2740</v>
          </cell>
          <cell r="FB64">
            <v>2950</v>
          </cell>
          <cell r="FC64">
            <v>2960</v>
          </cell>
          <cell r="FD64">
            <v>3130</v>
          </cell>
          <cell r="FE64">
            <v>3040</v>
          </cell>
          <cell r="FF64">
            <v>3270</v>
          </cell>
          <cell r="FG64">
            <v>3400</v>
          </cell>
          <cell r="FH64">
            <v>3440</v>
          </cell>
          <cell r="FI64">
            <v>3320</v>
          </cell>
          <cell r="FJ64">
            <v>3700</v>
          </cell>
          <cell r="FK64">
            <v>3870</v>
          </cell>
          <cell r="FL64">
            <v>4120</v>
          </cell>
          <cell r="FM64">
            <v>4340</v>
          </cell>
          <cell r="FN64">
            <v>4500</v>
          </cell>
          <cell r="FO64">
            <v>4680</v>
          </cell>
          <cell r="FP64">
            <v>5210</v>
          </cell>
          <cell r="FQ64">
            <v>5300</v>
          </cell>
          <cell r="FR64">
            <v>5410</v>
          </cell>
          <cell r="FS64">
            <v>5720</v>
          </cell>
          <cell r="FT64">
            <v>6190</v>
          </cell>
          <cell r="FU64">
            <v>6600</v>
          </cell>
          <cell r="FV64">
            <v>6970</v>
          </cell>
          <cell r="FW64">
            <v>7420</v>
          </cell>
          <cell r="FX64">
            <v>7930</v>
          </cell>
          <cell r="FY64">
            <v>8470</v>
          </cell>
          <cell r="FZ64">
            <v>8810</v>
          </cell>
          <cell r="GA64">
            <v>9220</v>
          </cell>
          <cell r="GB64">
            <v>9350</v>
          </cell>
          <cell r="GC64">
            <v>9690</v>
          </cell>
          <cell r="GD64">
            <v>10100</v>
          </cell>
          <cell r="GE64">
            <v>10600</v>
          </cell>
          <cell r="GF64">
            <v>9620</v>
          </cell>
          <cell r="GG64">
            <v>9660</v>
          </cell>
          <cell r="GH64">
            <v>10100</v>
          </cell>
          <cell r="GI64">
            <v>9370</v>
          </cell>
          <cell r="GJ64">
            <v>8010</v>
          </cell>
          <cell r="GK64">
            <v>6270</v>
          </cell>
          <cell r="GL64">
            <v>3430</v>
          </cell>
          <cell r="GM64">
            <v>2410</v>
          </cell>
          <cell r="GN64">
            <v>2180</v>
          </cell>
          <cell r="GO64">
            <v>2300</v>
          </cell>
          <cell r="GP64">
            <v>2620</v>
          </cell>
          <cell r="GQ64">
            <v>2950</v>
          </cell>
          <cell r="GR64">
            <v>3070</v>
          </cell>
          <cell r="GS64">
            <v>3180</v>
          </cell>
          <cell r="GT64">
            <v>3260</v>
          </cell>
          <cell r="GU64">
            <v>3450</v>
          </cell>
          <cell r="GV64">
            <v>3660</v>
          </cell>
          <cell r="GW64">
            <v>4120</v>
          </cell>
          <cell r="GX64">
            <v>4420</v>
          </cell>
          <cell r="GY64">
            <v>4900</v>
          </cell>
          <cell r="GZ64">
            <v>5430</v>
          </cell>
          <cell r="HA64">
            <v>6180</v>
          </cell>
          <cell r="HB64">
            <v>6410</v>
          </cell>
          <cell r="HC64">
            <v>6260</v>
          </cell>
          <cell r="HD64">
            <v>6730</v>
          </cell>
          <cell r="HE64">
            <v>7320</v>
          </cell>
          <cell r="HF64">
            <v>7880</v>
          </cell>
          <cell r="HG64">
            <v>8250</v>
          </cell>
          <cell r="HH64">
            <v>8750</v>
          </cell>
          <cell r="HI64">
            <v>9030</v>
          </cell>
          <cell r="HJ64">
            <v>9270</v>
          </cell>
          <cell r="HK64">
            <v>9640</v>
          </cell>
          <cell r="HL64">
            <v>10100</v>
          </cell>
          <cell r="HM64">
            <v>10600</v>
          </cell>
          <cell r="HN64">
            <v>11000</v>
          </cell>
          <cell r="HO64">
            <v>11500</v>
          </cell>
          <cell r="HP64">
            <v>11900</v>
          </cell>
          <cell r="HQ64">
            <v>12400</v>
          </cell>
          <cell r="HR64">
            <v>12800</v>
          </cell>
          <cell r="HS64">
            <v>13100</v>
          </cell>
          <cell r="HT64">
            <v>13500</v>
          </cell>
          <cell r="HU64">
            <v>13800</v>
          </cell>
          <cell r="HV64">
            <v>14200</v>
          </cell>
          <cell r="HW64">
            <v>14500</v>
          </cell>
          <cell r="HX64">
            <v>14800</v>
          </cell>
          <cell r="HY64">
            <v>15100</v>
          </cell>
          <cell r="HZ64">
            <v>15500</v>
          </cell>
          <cell r="IA64">
            <v>15800</v>
          </cell>
          <cell r="IB64">
            <v>16200</v>
          </cell>
          <cell r="IC64">
            <v>16500</v>
          </cell>
          <cell r="ID64">
            <v>16900</v>
          </cell>
          <cell r="IE64">
            <v>17300</v>
          </cell>
          <cell r="IF64">
            <v>17700</v>
          </cell>
          <cell r="IG64">
            <v>18000</v>
          </cell>
          <cell r="IH64">
            <v>18400</v>
          </cell>
        </row>
        <row r="65">
          <cell r="A65" t="str">
            <v>Germany</v>
          </cell>
          <cell r="B65">
            <v>1640</v>
          </cell>
          <cell r="C65">
            <v>1650</v>
          </cell>
          <cell r="D65">
            <v>1660</v>
          </cell>
          <cell r="E65">
            <v>1670</v>
          </cell>
          <cell r="F65">
            <v>1690</v>
          </cell>
          <cell r="G65">
            <v>1700</v>
          </cell>
          <cell r="H65">
            <v>1710</v>
          </cell>
          <cell r="I65">
            <v>1720</v>
          </cell>
          <cell r="J65">
            <v>1730</v>
          </cell>
          <cell r="K65">
            <v>1750</v>
          </cell>
          <cell r="L65">
            <v>1760</v>
          </cell>
          <cell r="M65">
            <v>1770</v>
          </cell>
          <cell r="N65">
            <v>1780</v>
          </cell>
          <cell r="O65">
            <v>1800</v>
          </cell>
          <cell r="P65">
            <v>1810</v>
          </cell>
          <cell r="Q65">
            <v>1820</v>
          </cell>
          <cell r="R65">
            <v>1830</v>
          </cell>
          <cell r="S65">
            <v>1850</v>
          </cell>
          <cell r="T65">
            <v>1860</v>
          </cell>
          <cell r="U65">
            <v>1870</v>
          </cell>
          <cell r="V65">
            <v>1890</v>
          </cell>
          <cell r="W65">
            <v>1900</v>
          </cell>
          <cell r="X65">
            <v>1910</v>
          </cell>
          <cell r="Y65">
            <v>1930</v>
          </cell>
          <cell r="Z65">
            <v>1940</v>
          </cell>
          <cell r="AA65">
            <v>1950</v>
          </cell>
          <cell r="AB65">
            <v>1970</v>
          </cell>
          <cell r="AC65">
            <v>1980</v>
          </cell>
          <cell r="AD65">
            <v>2000</v>
          </cell>
          <cell r="AE65">
            <v>2010</v>
          </cell>
          <cell r="AF65">
            <v>2020</v>
          </cell>
          <cell r="AG65">
            <v>2030</v>
          </cell>
          <cell r="AH65">
            <v>2040</v>
          </cell>
          <cell r="AI65">
            <v>2050</v>
          </cell>
          <cell r="AJ65">
            <v>2050</v>
          </cell>
          <cell r="AK65">
            <v>2060</v>
          </cell>
          <cell r="AL65">
            <v>2070</v>
          </cell>
          <cell r="AM65">
            <v>2080</v>
          </cell>
          <cell r="AN65">
            <v>2090</v>
          </cell>
          <cell r="AO65">
            <v>2090</v>
          </cell>
          <cell r="AP65">
            <v>2100</v>
          </cell>
          <cell r="AQ65">
            <v>2110</v>
          </cell>
          <cell r="AR65">
            <v>2120</v>
          </cell>
          <cell r="AS65">
            <v>2120</v>
          </cell>
          <cell r="AT65">
            <v>2130</v>
          </cell>
          <cell r="AU65">
            <v>2140</v>
          </cell>
          <cell r="AV65">
            <v>2150</v>
          </cell>
          <cell r="AW65">
            <v>2160</v>
          </cell>
          <cell r="AX65">
            <v>2170</v>
          </cell>
          <cell r="AY65">
            <v>2170</v>
          </cell>
          <cell r="AZ65">
            <v>2180</v>
          </cell>
          <cell r="BA65">
            <v>2150</v>
          </cell>
          <cell r="BB65">
            <v>2180</v>
          </cell>
          <cell r="BC65">
            <v>2160</v>
          </cell>
          <cell r="BD65">
            <v>2210</v>
          </cell>
          <cell r="BE65">
            <v>2170</v>
          </cell>
          <cell r="BF65">
            <v>2340</v>
          </cell>
          <cell r="BG65">
            <v>2440</v>
          </cell>
          <cell r="BH65">
            <v>2410</v>
          </cell>
          <cell r="BI65">
            <v>2390</v>
          </cell>
          <cell r="BJ65">
            <v>2510</v>
          </cell>
          <cell r="BK65">
            <v>2420</v>
          </cell>
          <cell r="BL65">
            <v>2520</v>
          </cell>
          <cell r="BM65">
            <v>2680</v>
          </cell>
          <cell r="BN65">
            <v>2730</v>
          </cell>
          <cell r="BO65">
            <v>2710</v>
          </cell>
          <cell r="BP65">
            <v>2710</v>
          </cell>
          <cell r="BQ65">
            <v>2700</v>
          </cell>
          <cell r="BR65">
            <v>2850</v>
          </cell>
          <cell r="BS65">
            <v>2850</v>
          </cell>
          <cell r="BT65">
            <v>2820</v>
          </cell>
          <cell r="BU65">
            <v>2780</v>
          </cell>
          <cell r="BV65">
            <v>2960</v>
          </cell>
          <cell r="BW65">
            <v>3060</v>
          </cell>
          <cell r="BX65">
            <v>3260</v>
          </cell>
          <cell r="BY65">
            <v>3240</v>
          </cell>
          <cell r="BZ65">
            <v>3180</v>
          </cell>
          <cell r="CA65">
            <v>3120</v>
          </cell>
          <cell r="CB65">
            <v>3230</v>
          </cell>
          <cell r="CC65">
            <v>3110</v>
          </cell>
          <cell r="CD65">
            <v>3060</v>
          </cell>
          <cell r="CE65">
            <v>3110</v>
          </cell>
          <cell r="CF65">
            <v>3140</v>
          </cell>
          <cell r="CG65">
            <v>3290</v>
          </cell>
          <cell r="CH65">
            <v>3350</v>
          </cell>
          <cell r="CI65">
            <v>3400</v>
          </cell>
          <cell r="CJ65">
            <v>3400</v>
          </cell>
          <cell r="CK65">
            <v>3500</v>
          </cell>
          <cell r="CL65">
            <v>3600</v>
          </cell>
          <cell r="CM65">
            <v>3660</v>
          </cell>
          <cell r="CN65">
            <v>3730</v>
          </cell>
          <cell r="CO65">
            <v>3680</v>
          </cell>
          <cell r="CP65">
            <v>3800</v>
          </cell>
          <cell r="CQ65">
            <v>3940</v>
          </cell>
          <cell r="CR65">
            <v>3990</v>
          </cell>
          <cell r="CS65">
            <v>4130</v>
          </cell>
          <cell r="CT65">
            <v>4210</v>
          </cell>
          <cell r="CU65">
            <v>4270</v>
          </cell>
          <cell r="CV65">
            <v>4380</v>
          </cell>
          <cell r="CW65">
            <v>4470</v>
          </cell>
          <cell r="CX65">
            <v>4590</v>
          </cell>
          <cell r="CY65">
            <v>4420</v>
          </cell>
          <cell r="CZ65">
            <v>4450</v>
          </cell>
          <cell r="DA65">
            <v>4630</v>
          </cell>
          <cell r="DB65">
            <v>4750</v>
          </cell>
          <cell r="DC65">
            <v>4780</v>
          </cell>
          <cell r="DD65">
            <v>4860</v>
          </cell>
          <cell r="DE65">
            <v>5000</v>
          </cell>
          <cell r="DF65">
            <v>5010</v>
          </cell>
          <cell r="DG65">
            <v>5050</v>
          </cell>
          <cell r="DH65">
            <v>5160</v>
          </cell>
          <cell r="DI65">
            <v>5270</v>
          </cell>
          <cell r="DJ65">
            <v>5470</v>
          </cell>
          <cell r="DK65">
            <v>5690</v>
          </cell>
          <cell r="DL65">
            <v>4790</v>
          </cell>
          <cell r="DM65">
            <v>4560</v>
          </cell>
          <cell r="DN65">
            <v>4630</v>
          </cell>
          <cell r="DO65">
            <v>4680</v>
          </cell>
          <cell r="DP65">
            <v>4740</v>
          </cell>
          <cell r="DQ65">
            <v>4130</v>
          </cell>
          <cell r="DR65">
            <v>4480</v>
          </cell>
          <cell r="DS65">
            <v>4970</v>
          </cell>
          <cell r="DT65">
            <v>5410</v>
          </cell>
          <cell r="DU65">
            <v>4500</v>
          </cell>
          <cell r="DV65">
            <v>5270</v>
          </cell>
          <cell r="DW65">
            <v>5850</v>
          </cell>
          <cell r="DX65">
            <v>6010</v>
          </cell>
          <cell r="DY65">
            <v>6610</v>
          </cell>
          <cell r="DZ65">
            <v>6900</v>
          </cell>
          <cell r="EA65">
            <v>6880</v>
          </cell>
          <cell r="EB65">
            <v>6780</v>
          </cell>
          <cell r="EC65">
            <v>6270</v>
          </cell>
          <cell r="ED65">
            <v>5800</v>
          </cell>
          <cell r="EE65">
            <v>6170</v>
          </cell>
          <cell r="EF65">
            <v>6730</v>
          </cell>
          <cell r="EG65">
            <v>7220</v>
          </cell>
          <cell r="EH65">
            <v>7840</v>
          </cell>
          <cell r="EI65">
            <v>8290</v>
          </cell>
          <cell r="EJ65">
            <v>8880</v>
          </cell>
          <cell r="EK65">
            <v>9660</v>
          </cell>
          <cell r="EL65">
            <v>9690</v>
          </cell>
          <cell r="EM65">
            <v>10300</v>
          </cell>
          <cell r="EN65">
            <v>10400</v>
          </cell>
          <cell r="EO65">
            <v>10700</v>
          </cell>
          <cell r="EP65">
            <v>11100</v>
          </cell>
          <cell r="EQ65">
            <v>8260</v>
          </cell>
          <cell r="ER65">
            <v>4070</v>
          </cell>
          <cell r="ES65">
            <v>4490</v>
          </cell>
          <cell r="ET65">
            <v>5240</v>
          </cell>
          <cell r="EU65">
            <v>6100</v>
          </cell>
          <cell r="EV65">
            <v>7230</v>
          </cell>
          <cell r="EW65">
            <v>7860</v>
          </cell>
          <cell r="EX65">
            <v>8540</v>
          </cell>
          <cell r="EY65">
            <v>9220</v>
          </cell>
          <cell r="EZ65">
            <v>9900</v>
          </cell>
          <cell r="FA65">
            <v>11000</v>
          </cell>
          <cell r="FB65">
            <v>11700</v>
          </cell>
          <cell r="FC65">
            <v>12300</v>
          </cell>
          <cell r="FD65">
            <v>12800</v>
          </cell>
          <cell r="FE65">
            <v>13700</v>
          </cell>
          <cell r="FF65">
            <v>14800</v>
          </cell>
          <cell r="FG65">
            <v>15300</v>
          </cell>
          <cell r="FH65">
            <v>15800</v>
          </cell>
          <cell r="FI65">
            <v>16200</v>
          </cell>
          <cell r="FJ65">
            <v>17000</v>
          </cell>
          <cell r="FK65">
            <v>17800</v>
          </cell>
          <cell r="FL65">
            <v>18200</v>
          </cell>
          <cell r="FM65">
            <v>18200</v>
          </cell>
          <cell r="FN65">
            <v>19200</v>
          </cell>
          <cell r="FO65">
            <v>20300</v>
          </cell>
          <cell r="FP65">
            <v>21100</v>
          </cell>
          <cell r="FQ65">
            <v>21600</v>
          </cell>
          <cell r="FR65">
            <v>22400</v>
          </cell>
          <cell r="FS65">
            <v>23400</v>
          </cell>
          <cell r="FT65">
            <v>23600</v>
          </cell>
          <cell r="FU65">
            <v>23500</v>
          </cell>
          <cell r="FV65">
            <v>24800</v>
          </cell>
          <cell r="FW65">
            <v>25600</v>
          </cell>
          <cell r="FX65">
            <v>26300</v>
          </cell>
          <cell r="FY65">
            <v>27400</v>
          </cell>
          <cell r="FZ65">
            <v>27600</v>
          </cell>
          <cell r="GA65">
            <v>27700</v>
          </cell>
          <cell r="GB65">
            <v>27500</v>
          </cell>
          <cell r="GC65">
            <v>28100</v>
          </cell>
          <cell r="GD65">
            <v>29000</v>
          </cell>
          <cell r="GE65">
            <v>29700</v>
          </cell>
          <cell r="GF65">
            <v>30300</v>
          </cell>
          <cell r="GG65">
            <v>30800</v>
          </cell>
          <cell r="GH65">
            <v>31700</v>
          </cell>
          <cell r="GI65">
            <v>32500</v>
          </cell>
          <cell r="GJ65">
            <v>31300</v>
          </cell>
          <cell r="GK65">
            <v>32600</v>
          </cell>
          <cell r="GL65">
            <v>33000</v>
          </cell>
          <cell r="GM65">
            <v>32500</v>
          </cell>
          <cell r="GN65">
            <v>33200</v>
          </cell>
          <cell r="GO65">
            <v>33700</v>
          </cell>
          <cell r="GP65">
            <v>33800</v>
          </cell>
          <cell r="GQ65">
            <v>34400</v>
          </cell>
          <cell r="GR65">
            <v>35100</v>
          </cell>
          <cell r="GS65">
            <v>35800</v>
          </cell>
          <cell r="GT65">
            <v>36800</v>
          </cell>
          <cell r="GU65">
            <v>37300</v>
          </cell>
          <cell r="GV65">
            <v>37300</v>
          </cell>
          <cell r="GW65">
            <v>37000</v>
          </cell>
          <cell r="GX65">
            <v>37400</v>
          </cell>
          <cell r="GY65">
            <v>37700</v>
          </cell>
          <cell r="GZ65">
            <v>39100</v>
          </cell>
          <cell r="HA65">
            <v>40500</v>
          </cell>
          <cell r="HB65">
            <v>41000</v>
          </cell>
          <cell r="HC65">
            <v>38800</v>
          </cell>
          <cell r="HD65">
            <v>40400</v>
          </cell>
          <cell r="HE65">
            <v>42700</v>
          </cell>
          <cell r="HF65">
            <v>42800</v>
          </cell>
          <cell r="HG65">
            <v>42900</v>
          </cell>
          <cell r="HH65">
            <v>43400</v>
          </cell>
          <cell r="HI65">
            <v>43800</v>
          </cell>
          <cell r="HJ65">
            <v>44100</v>
          </cell>
          <cell r="HK65">
            <v>44600</v>
          </cell>
          <cell r="HL65">
            <v>45200</v>
          </cell>
          <cell r="HM65">
            <v>45700</v>
          </cell>
          <cell r="HN65">
            <v>46300</v>
          </cell>
          <cell r="HO65">
            <v>46900</v>
          </cell>
          <cell r="HP65">
            <v>47600</v>
          </cell>
          <cell r="HQ65">
            <v>48300</v>
          </cell>
          <cell r="HR65">
            <v>49100</v>
          </cell>
          <cell r="HS65">
            <v>50000</v>
          </cell>
          <cell r="HT65">
            <v>51000</v>
          </cell>
          <cell r="HU65">
            <v>52100</v>
          </cell>
          <cell r="HV65">
            <v>53200</v>
          </cell>
          <cell r="HW65">
            <v>54400</v>
          </cell>
          <cell r="HX65">
            <v>55600</v>
          </cell>
          <cell r="HY65">
            <v>56800</v>
          </cell>
          <cell r="HZ65">
            <v>58100</v>
          </cell>
          <cell r="IA65">
            <v>59400</v>
          </cell>
          <cell r="IB65">
            <v>60700</v>
          </cell>
          <cell r="IC65">
            <v>62000</v>
          </cell>
          <cell r="ID65">
            <v>63400</v>
          </cell>
          <cell r="IE65">
            <v>64800</v>
          </cell>
          <cell r="IF65">
            <v>66200</v>
          </cell>
          <cell r="IG65">
            <v>67700</v>
          </cell>
          <cell r="IH65">
            <v>69200</v>
          </cell>
        </row>
        <row r="66">
          <cell r="A66" t="str">
            <v>Ghana</v>
          </cell>
          <cell r="B66">
            <v>696</v>
          </cell>
          <cell r="C66">
            <v>696</v>
          </cell>
          <cell r="D66">
            <v>697</v>
          </cell>
          <cell r="E66">
            <v>697</v>
          </cell>
          <cell r="F66">
            <v>698</v>
          </cell>
          <cell r="G66">
            <v>698</v>
          </cell>
          <cell r="H66">
            <v>699</v>
          </cell>
          <cell r="I66">
            <v>699</v>
          </cell>
          <cell r="J66">
            <v>700</v>
          </cell>
          <cell r="K66">
            <v>701</v>
          </cell>
          <cell r="L66">
            <v>701</v>
          </cell>
          <cell r="M66">
            <v>702</v>
          </cell>
          <cell r="N66">
            <v>702</v>
          </cell>
          <cell r="O66">
            <v>703</v>
          </cell>
          <cell r="P66">
            <v>703</v>
          </cell>
          <cell r="Q66">
            <v>704</v>
          </cell>
          <cell r="R66">
            <v>704</v>
          </cell>
          <cell r="S66">
            <v>705</v>
          </cell>
          <cell r="T66">
            <v>706</v>
          </cell>
          <cell r="U66">
            <v>706</v>
          </cell>
          <cell r="V66">
            <v>707</v>
          </cell>
          <cell r="W66">
            <v>707</v>
          </cell>
          <cell r="X66">
            <v>708</v>
          </cell>
          <cell r="Y66">
            <v>708</v>
          </cell>
          <cell r="Z66">
            <v>709</v>
          </cell>
          <cell r="AA66">
            <v>710</v>
          </cell>
          <cell r="AB66">
            <v>710</v>
          </cell>
          <cell r="AC66">
            <v>711</v>
          </cell>
          <cell r="AD66">
            <v>711</v>
          </cell>
          <cell r="AE66">
            <v>712</v>
          </cell>
          <cell r="AF66">
            <v>712</v>
          </cell>
          <cell r="AG66">
            <v>713</v>
          </cell>
          <cell r="AH66">
            <v>714</v>
          </cell>
          <cell r="AI66">
            <v>714</v>
          </cell>
          <cell r="AJ66">
            <v>715</v>
          </cell>
          <cell r="AK66">
            <v>715</v>
          </cell>
          <cell r="AL66">
            <v>716</v>
          </cell>
          <cell r="AM66">
            <v>716</v>
          </cell>
          <cell r="AN66">
            <v>717</v>
          </cell>
          <cell r="AO66">
            <v>718</v>
          </cell>
          <cell r="AP66">
            <v>718</v>
          </cell>
          <cell r="AQ66">
            <v>719</v>
          </cell>
          <cell r="AR66">
            <v>719</v>
          </cell>
          <cell r="AS66">
            <v>720</v>
          </cell>
          <cell r="AT66">
            <v>720</v>
          </cell>
          <cell r="AU66">
            <v>721</v>
          </cell>
          <cell r="AV66">
            <v>722</v>
          </cell>
          <cell r="AW66">
            <v>722</v>
          </cell>
          <cell r="AX66">
            <v>723</v>
          </cell>
          <cell r="AY66">
            <v>723</v>
          </cell>
          <cell r="AZ66">
            <v>724</v>
          </cell>
          <cell r="BA66">
            <v>724</v>
          </cell>
          <cell r="BB66">
            <v>725</v>
          </cell>
          <cell r="BC66">
            <v>726</v>
          </cell>
          <cell r="BD66">
            <v>726</v>
          </cell>
          <cell r="BE66">
            <v>727</v>
          </cell>
          <cell r="BF66">
            <v>727</v>
          </cell>
          <cell r="BG66">
            <v>728</v>
          </cell>
          <cell r="BH66">
            <v>728</v>
          </cell>
          <cell r="BI66">
            <v>729</v>
          </cell>
          <cell r="BJ66">
            <v>730</v>
          </cell>
          <cell r="BK66">
            <v>730</v>
          </cell>
          <cell r="BL66">
            <v>731</v>
          </cell>
          <cell r="BM66">
            <v>731</v>
          </cell>
          <cell r="BN66">
            <v>732</v>
          </cell>
          <cell r="BO66">
            <v>733</v>
          </cell>
          <cell r="BP66">
            <v>733</v>
          </cell>
          <cell r="BQ66">
            <v>734</v>
          </cell>
          <cell r="BR66">
            <v>734</v>
          </cell>
          <cell r="BS66">
            <v>735</v>
          </cell>
          <cell r="BT66">
            <v>735</v>
          </cell>
          <cell r="BU66">
            <v>737</v>
          </cell>
          <cell r="BV66">
            <v>739</v>
          </cell>
          <cell r="BW66">
            <v>740</v>
          </cell>
          <cell r="BX66">
            <v>742</v>
          </cell>
          <cell r="BY66">
            <v>744</v>
          </cell>
          <cell r="BZ66">
            <v>745</v>
          </cell>
          <cell r="CA66">
            <v>747</v>
          </cell>
          <cell r="CB66">
            <v>749</v>
          </cell>
          <cell r="CC66">
            <v>750</v>
          </cell>
          <cell r="CD66">
            <v>752</v>
          </cell>
          <cell r="CE66">
            <v>754</v>
          </cell>
          <cell r="CF66">
            <v>755</v>
          </cell>
          <cell r="CG66">
            <v>757</v>
          </cell>
          <cell r="CH66">
            <v>759</v>
          </cell>
          <cell r="CI66">
            <v>760</v>
          </cell>
          <cell r="CJ66">
            <v>762</v>
          </cell>
          <cell r="CK66">
            <v>764</v>
          </cell>
          <cell r="CL66">
            <v>765</v>
          </cell>
          <cell r="CM66">
            <v>767</v>
          </cell>
          <cell r="CN66">
            <v>769</v>
          </cell>
          <cell r="CO66">
            <v>771</v>
          </cell>
          <cell r="CP66">
            <v>768</v>
          </cell>
          <cell r="CQ66">
            <v>773</v>
          </cell>
          <cell r="CR66">
            <v>763</v>
          </cell>
          <cell r="CS66">
            <v>768</v>
          </cell>
          <cell r="CT66">
            <v>742</v>
          </cell>
          <cell r="CU66">
            <v>747</v>
          </cell>
          <cell r="CV66">
            <v>744</v>
          </cell>
          <cell r="CW66">
            <v>742</v>
          </cell>
          <cell r="CX66">
            <v>724</v>
          </cell>
          <cell r="CY66">
            <v>700</v>
          </cell>
          <cell r="CZ66">
            <v>738</v>
          </cell>
          <cell r="DA66">
            <v>756</v>
          </cell>
          <cell r="DB66">
            <v>789</v>
          </cell>
          <cell r="DC66">
            <v>808</v>
          </cell>
          <cell r="DD66">
            <v>867</v>
          </cell>
          <cell r="DE66">
            <v>896</v>
          </cell>
          <cell r="DF66">
            <v>909</v>
          </cell>
          <cell r="DG66">
            <v>957</v>
          </cell>
          <cell r="DH66">
            <v>952</v>
          </cell>
          <cell r="DI66">
            <v>1140</v>
          </cell>
          <cell r="DJ66">
            <v>1130</v>
          </cell>
          <cell r="DK66">
            <v>1190</v>
          </cell>
          <cell r="DL66">
            <v>1180</v>
          </cell>
          <cell r="DM66">
            <v>1400</v>
          </cell>
          <cell r="DN66">
            <v>1310</v>
          </cell>
          <cell r="DO66">
            <v>1440</v>
          </cell>
          <cell r="DP66">
            <v>1150</v>
          </cell>
          <cell r="DQ66">
            <v>2010</v>
          </cell>
          <cell r="DR66">
            <v>1570</v>
          </cell>
          <cell r="DS66">
            <v>1580</v>
          </cell>
          <cell r="DT66">
            <v>1880</v>
          </cell>
          <cell r="DU66">
            <v>2000</v>
          </cell>
          <cell r="DV66">
            <v>2150</v>
          </cell>
          <cell r="DW66">
            <v>2090</v>
          </cell>
          <cell r="DX66">
            <v>2140</v>
          </cell>
          <cell r="DY66">
            <v>1970</v>
          </cell>
          <cell r="DZ66">
            <v>2030</v>
          </cell>
          <cell r="EA66">
            <v>2080</v>
          </cell>
          <cell r="EB66">
            <v>1760</v>
          </cell>
          <cell r="EC66">
            <v>1800</v>
          </cell>
          <cell r="ED66">
            <v>1850</v>
          </cell>
          <cell r="EE66">
            <v>1900</v>
          </cell>
          <cell r="EF66">
            <v>1950</v>
          </cell>
          <cell r="EG66">
            <v>2020</v>
          </cell>
          <cell r="EH66">
            <v>2100</v>
          </cell>
          <cell r="EI66">
            <v>2170</v>
          </cell>
          <cell r="EJ66">
            <v>1950</v>
          </cell>
          <cell r="EK66">
            <v>1910</v>
          </cell>
          <cell r="EL66">
            <v>1860</v>
          </cell>
          <cell r="EM66">
            <v>1820</v>
          </cell>
          <cell r="EN66">
            <v>1780</v>
          </cell>
          <cell r="EO66">
            <v>1730</v>
          </cell>
          <cell r="EP66">
            <v>1690</v>
          </cell>
          <cell r="EQ66">
            <v>1650</v>
          </cell>
          <cell r="ER66">
            <v>1440</v>
          </cell>
          <cell r="ES66">
            <v>1230</v>
          </cell>
          <cell r="ET66">
            <v>1290</v>
          </cell>
          <cell r="EU66">
            <v>1420</v>
          </cell>
          <cell r="EV66">
            <v>1680</v>
          </cell>
          <cell r="EW66">
            <v>1700</v>
          </cell>
          <cell r="EX66">
            <v>1630</v>
          </cell>
          <cell r="EY66">
            <v>1820</v>
          </cell>
          <cell r="EZ66">
            <v>2000</v>
          </cell>
          <cell r="FA66">
            <v>1820</v>
          </cell>
          <cell r="FB66">
            <v>2170</v>
          </cell>
          <cell r="FC66">
            <v>1940</v>
          </cell>
          <cell r="FD66">
            <v>2090</v>
          </cell>
          <cell r="FE66">
            <v>2150</v>
          </cell>
          <cell r="FF66">
            <v>2250</v>
          </cell>
          <cell r="FG66">
            <v>2270</v>
          </cell>
          <cell r="FH66">
            <v>2320</v>
          </cell>
          <cell r="FI66">
            <v>2330</v>
          </cell>
          <cell r="FJ66">
            <v>2320</v>
          </cell>
          <cell r="FK66">
            <v>2290</v>
          </cell>
          <cell r="FL66">
            <v>2230</v>
          </cell>
          <cell r="FM66">
            <v>2210</v>
          </cell>
          <cell r="FN66">
            <v>2180</v>
          </cell>
          <cell r="FO66">
            <v>2240</v>
          </cell>
          <cell r="FP66">
            <v>2460</v>
          </cell>
          <cell r="FQ66">
            <v>2530</v>
          </cell>
          <cell r="FR66">
            <v>2400</v>
          </cell>
          <cell r="FS66">
            <v>2460</v>
          </cell>
          <cell r="FT66">
            <v>2560</v>
          </cell>
          <cell r="FU66">
            <v>2190</v>
          </cell>
          <cell r="FV66">
            <v>2070</v>
          </cell>
          <cell r="FW66">
            <v>2090</v>
          </cell>
          <cell r="FX66">
            <v>2230</v>
          </cell>
          <cell r="FY66">
            <v>2130</v>
          </cell>
          <cell r="FZ66">
            <v>2090</v>
          </cell>
          <cell r="GA66">
            <v>1960</v>
          </cell>
          <cell r="GB66">
            <v>1770</v>
          </cell>
          <cell r="GC66">
            <v>1630</v>
          </cell>
          <cell r="GD66">
            <v>1710</v>
          </cell>
          <cell r="GE66">
            <v>1740</v>
          </cell>
          <cell r="GF66">
            <v>1780</v>
          </cell>
          <cell r="GG66">
            <v>1810</v>
          </cell>
          <cell r="GH66">
            <v>1870</v>
          </cell>
          <cell r="GI66">
            <v>1910</v>
          </cell>
          <cell r="GJ66">
            <v>1920</v>
          </cell>
          <cell r="GK66">
            <v>1970</v>
          </cell>
          <cell r="GL66">
            <v>1990</v>
          </cell>
          <cell r="GM66">
            <v>2030</v>
          </cell>
          <cell r="GN66">
            <v>2040</v>
          </cell>
          <cell r="GO66">
            <v>2070</v>
          </cell>
          <cell r="GP66">
            <v>2110</v>
          </cell>
          <cell r="GQ66">
            <v>2140</v>
          </cell>
          <cell r="GR66">
            <v>2190</v>
          </cell>
          <cell r="GS66">
            <v>2230</v>
          </cell>
          <cell r="GT66">
            <v>2260</v>
          </cell>
          <cell r="GU66">
            <v>2290</v>
          </cell>
          <cell r="GV66">
            <v>2330</v>
          </cell>
          <cell r="GW66">
            <v>2390</v>
          </cell>
          <cell r="GX66">
            <v>2460</v>
          </cell>
          <cell r="GY66">
            <v>2540</v>
          </cell>
          <cell r="GZ66">
            <v>2630</v>
          </cell>
          <cell r="HA66">
            <v>2680</v>
          </cell>
          <cell r="HB66">
            <v>2850</v>
          </cell>
          <cell r="HC66">
            <v>2910</v>
          </cell>
          <cell r="HD66">
            <v>3060</v>
          </cell>
          <cell r="HE66">
            <v>3400</v>
          </cell>
          <cell r="HF66">
            <v>3630</v>
          </cell>
          <cell r="HG66">
            <v>3810</v>
          </cell>
          <cell r="HH66">
            <v>3870</v>
          </cell>
          <cell r="HI66">
            <v>3930</v>
          </cell>
          <cell r="HJ66">
            <v>3980</v>
          </cell>
          <cell r="HK66">
            <v>4240</v>
          </cell>
          <cell r="HL66">
            <v>4380</v>
          </cell>
          <cell r="HM66">
            <v>4480</v>
          </cell>
          <cell r="HN66">
            <v>4650</v>
          </cell>
          <cell r="HO66">
            <v>4830</v>
          </cell>
          <cell r="HP66">
            <v>5000</v>
          </cell>
          <cell r="HQ66">
            <v>5160</v>
          </cell>
          <cell r="HR66">
            <v>5320</v>
          </cell>
          <cell r="HS66">
            <v>5470</v>
          </cell>
          <cell r="HT66">
            <v>5610</v>
          </cell>
          <cell r="HU66">
            <v>5740</v>
          </cell>
          <cell r="HV66">
            <v>5880</v>
          </cell>
          <cell r="HW66">
            <v>6010</v>
          </cell>
          <cell r="HX66">
            <v>6150</v>
          </cell>
          <cell r="HY66">
            <v>6280</v>
          </cell>
          <cell r="HZ66">
            <v>6420</v>
          </cell>
          <cell r="IA66">
            <v>6560</v>
          </cell>
          <cell r="IB66">
            <v>6710</v>
          </cell>
          <cell r="IC66">
            <v>6860</v>
          </cell>
          <cell r="ID66">
            <v>7010</v>
          </cell>
          <cell r="IE66">
            <v>7160</v>
          </cell>
          <cell r="IF66">
            <v>7320</v>
          </cell>
          <cell r="IG66">
            <v>7490</v>
          </cell>
          <cell r="IH66">
            <v>7650</v>
          </cell>
        </row>
        <row r="67">
          <cell r="A67" t="str">
            <v>Greece</v>
          </cell>
          <cell r="B67">
            <v>1370</v>
          </cell>
          <cell r="C67">
            <v>1370</v>
          </cell>
          <cell r="D67">
            <v>1380</v>
          </cell>
          <cell r="E67">
            <v>1380</v>
          </cell>
          <cell r="F67">
            <v>1380</v>
          </cell>
          <cell r="G67">
            <v>1380</v>
          </cell>
          <cell r="H67">
            <v>1390</v>
          </cell>
          <cell r="I67">
            <v>1390</v>
          </cell>
          <cell r="J67">
            <v>1390</v>
          </cell>
          <cell r="K67">
            <v>1390</v>
          </cell>
          <cell r="L67">
            <v>1390</v>
          </cell>
          <cell r="M67">
            <v>1400</v>
          </cell>
          <cell r="N67">
            <v>1400</v>
          </cell>
          <cell r="O67">
            <v>1400</v>
          </cell>
          <cell r="P67">
            <v>1400</v>
          </cell>
          <cell r="Q67">
            <v>1410</v>
          </cell>
          <cell r="R67">
            <v>1410</v>
          </cell>
          <cell r="S67">
            <v>1410</v>
          </cell>
          <cell r="T67">
            <v>1410</v>
          </cell>
          <cell r="U67">
            <v>1420</v>
          </cell>
          <cell r="V67">
            <v>1420</v>
          </cell>
          <cell r="W67">
            <v>1430</v>
          </cell>
          <cell r="X67">
            <v>1440</v>
          </cell>
          <cell r="Y67">
            <v>1450</v>
          </cell>
          <cell r="Z67">
            <v>1470</v>
          </cell>
          <cell r="AA67">
            <v>1480</v>
          </cell>
          <cell r="AB67">
            <v>1490</v>
          </cell>
          <cell r="AC67">
            <v>1500</v>
          </cell>
          <cell r="AD67">
            <v>1520</v>
          </cell>
          <cell r="AE67">
            <v>1530</v>
          </cell>
          <cell r="AF67">
            <v>1540</v>
          </cell>
          <cell r="AG67">
            <v>1550</v>
          </cell>
          <cell r="AH67">
            <v>1570</v>
          </cell>
          <cell r="AI67">
            <v>1580</v>
          </cell>
          <cell r="AJ67">
            <v>1590</v>
          </cell>
          <cell r="AK67">
            <v>1600</v>
          </cell>
          <cell r="AL67">
            <v>1620</v>
          </cell>
          <cell r="AM67">
            <v>1630</v>
          </cell>
          <cell r="AN67">
            <v>1640</v>
          </cell>
          <cell r="AO67">
            <v>1660</v>
          </cell>
          <cell r="AP67">
            <v>1670</v>
          </cell>
          <cell r="AQ67">
            <v>1690</v>
          </cell>
          <cell r="AR67">
            <v>1700</v>
          </cell>
          <cell r="AS67">
            <v>1710</v>
          </cell>
          <cell r="AT67">
            <v>1730</v>
          </cell>
          <cell r="AU67">
            <v>1740</v>
          </cell>
          <cell r="AV67">
            <v>1760</v>
          </cell>
          <cell r="AW67">
            <v>1770</v>
          </cell>
          <cell r="AX67">
            <v>1790</v>
          </cell>
          <cell r="AY67">
            <v>1800</v>
          </cell>
          <cell r="AZ67">
            <v>1810</v>
          </cell>
          <cell r="BA67">
            <v>1820</v>
          </cell>
          <cell r="BB67">
            <v>1830</v>
          </cell>
          <cell r="BC67">
            <v>1840</v>
          </cell>
          <cell r="BD67">
            <v>1840</v>
          </cell>
          <cell r="BE67">
            <v>1850</v>
          </cell>
          <cell r="BF67">
            <v>1860</v>
          </cell>
          <cell r="BG67">
            <v>1870</v>
          </cell>
          <cell r="BH67">
            <v>1870</v>
          </cell>
          <cell r="BI67">
            <v>1880</v>
          </cell>
          <cell r="BJ67">
            <v>1890</v>
          </cell>
          <cell r="BK67">
            <v>1890</v>
          </cell>
          <cell r="BL67">
            <v>1900</v>
          </cell>
          <cell r="BM67">
            <v>1910</v>
          </cell>
          <cell r="BN67">
            <v>1920</v>
          </cell>
          <cell r="BO67">
            <v>1920</v>
          </cell>
          <cell r="BP67">
            <v>1930</v>
          </cell>
          <cell r="BQ67">
            <v>1940</v>
          </cell>
          <cell r="BR67">
            <v>1950</v>
          </cell>
          <cell r="BS67">
            <v>1960</v>
          </cell>
          <cell r="BT67">
            <v>1960</v>
          </cell>
          <cell r="BU67">
            <v>1990</v>
          </cell>
          <cell r="BV67">
            <v>2020</v>
          </cell>
          <cell r="BW67">
            <v>2050</v>
          </cell>
          <cell r="BX67">
            <v>2080</v>
          </cell>
          <cell r="BY67">
            <v>2110</v>
          </cell>
          <cell r="BZ67">
            <v>2140</v>
          </cell>
          <cell r="CA67">
            <v>2180</v>
          </cell>
          <cell r="CB67">
            <v>2210</v>
          </cell>
          <cell r="CC67">
            <v>2240</v>
          </cell>
          <cell r="CD67">
            <v>2270</v>
          </cell>
          <cell r="CE67">
            <v>2310</v>
          </cell>
          <cell r="CF67">
            <v>2340</v>
          </cell>
          <cell r="CG67">
            <v>2380</v>
          </cell>
          <cell r="CH67">
            <v>2410</v>
          </cell>
          <cell r="CI67">
            <v>2450</v>
          </cell>
          <cell r="CJ67">
            <v>2480</v>
          </cell>
          <cell r="CK67">
            <v>2520</v>
          </cell>
          <cell r="CL67">
            <v>2560</v>
          </cell>
          <cell r="CM67">
            <v>2600</v>
          </cell>
          <cell r="CN67">
            <v>2640</v>
          </cell>
          <cell r="CO67">
            <v>2670</v>
          </cell>
          <cell r="CP67">
            <v>2710</v>
          </cell>
          <cell r="CQ67">
            <v>2750</v>
          </cell>
          <cell r="CR67">
            <v>2790</v>
          </cell>
          <cell r="CS67">
            <v>2820</v>
          </cell>
          <cell r="CT67">
            <v>2860</v>
          </cell>
          <cell r="CU67">
            <v>2900</v>
          </cell>
          <cell r="CV67">
            <v>2940</v>
          </cell>
          <cell r="CW67">
            <v>2990</v>
          </cell>
          <cell r="CX67">
            <v>3030</v>
          </cell>
          <cell r="CY67">
            <v>3070</v>
          </cell>
          <cell r="CZ67">
            <v>3100</v>
          </cell>
          <cell r="DA67">
            <v>3140</v>
          </cell>
          <cell r="DB67">
            <v>3190</v>
          </cell>
          <cell r="DC67">
            <v>3230</v>
          </cell>
          <cell r="DD67">
            <v>3270</v>
          </cell>
          <cell r="DE67">
            <v>3310</v>
          </cell>
          <cell r="DF67">
            <v>3350</v>
          </cell>
          <cell r="DG67">
            <v>3390</v>
          </cell>
          <cell r="DH67">
            <v>3440</v>
          </cell>
          <cell r="DI67">
            <v>3470</v>
          </cell>
          <cell r="DJ67">
            <v>3500</v>
          </cell>
          <cell r="DK67">
            <v>3530</v>
          </cell>
          <cell r="DL67">
            <v>3600</v>
          </cell>
          <cell r="DM67">
            <v>3680</v>
          </cell>
          <cell r="DN67">
            <v>3760</v>
          </cell>
          <cell r="DO67">
            <v>3830</v>
          </cell>
          <cell r="DP67">
            <v>3910</v>
          </cell>
          <cell r="DQ67">
            <v>4000</v>
          </cell>
          <cell r="DR67">
            <v>4080</v>
          </cell>
          <cell r="DS67">
            <v>4160</v>
          </cell>
          <cell r="DT67">
            <v>4240</v>
          </cell>
          <cell r="DU67">
            <v>4270</v>
          </cell>
          <cell r="DV67">
            <v>4400</v>
          </cell>
          <cell r="DW67">
            <v>4550</v>
          </cell>
          <cell r="DX67">
            <v>4620</v>
          </cell>
          <cell r="DY67">
            <v>4690</v>
          </cell>
          <cell r="DZ67">
            <v>4700</v>
          </cell>
          <cell r="EA67">
            <v>4900</v>
          </cell>
          <cell r="EB67">
            <v>4710</v>
          </cell>
          <cell r="EC67">
            <v>4440</v>
          </cell>
          <cell r="ED67">
            <v>4740</v>
          </cell>
          <cell r="EE67">
            <v>4940</v>
          </cell>
          <cell r="EF67">
            <v>4970</v>
          </cell>
          <cell r="EG67">
            <v>5080</v>
          </cell>
          <cell r="EH67">
            <v>5010</v>
          </cell>
          <cell r="EI67">
            <v>5640</v>
          </cell>
          <cell r="EJ67">
            <v>5430</v>
          </cell>
          <cell r="EK67">
            <v>5340</v>
          </cell>
          <cell r="EL67">
            <v>4490</v>
          </cell>
          <cell r="EM67">
            <v>3770</v>
          </cell>
          <cell r="EN67">
            <v>3170</v>
          </cell>
          <cell r="EO67">
            <v>2660</v>
          </cell>
          <cell r="EP67">
            <v>2230</v>
          </cell>
          <cell r="EQ67">
            <v>1870</v>
          </cell>
          <cell r="ER67">
            <v>2760</v>
          </cell>
          <cell r="ES67">
            <v>3500</v>
          </cell>
          <cell r="ET67">
            <v>3560</v>
          </cell>
          <cell r="EU67">
            <v>3690</v>
          </cell>
          <cell r="EV67">
            <v>3780</v>
          </cell>
          <cell r="EW67">
            <v>4060</v>
          </cell>
          <cell r="EX67">
            <v>4040</v>
          </cell>
          <cell r="EY67">
            <v>4540</v>
          </cell>
          <cell r="EZ67">
            <v>4630</v>
          </cell>
          <cell r="FA67">
            <v>4930</v>
          </cell>
          <cell r="FB67">
            <v>5300</v>
          </cell>
          <cell r="FC67">
            <v>5600</v>
          </cell>
          <cell r="FD67">
            <v>5800</v>
          </cell>
          <cell r="FE67">
            <v>5950</v>
          </cell>
          <cell r="FF67">
            <v>6150</v>
          </cell>
          <cell r="FG67">
            <v>6630</v>
          </cell>
          <cell r="FH67">
            <v>6840</v>
          </cell>
          <cell r="FI67">
            <v>7510</v>
          </cell>
          <cell r="FJ67">
            <v>8100</v>
          </cell>
          <cell r="FK67">
            <v>8820</v>
          </cell>
          <cell r="FL67">
            <v>9290</v>
          </cell>
          <cell r="FM67">
            <v>9690</v>
          </cell>
          <cell r="FN67">
            <v>10300</v>
          </cell>
          <cell r="FO67">
            <v>11300</v>
          </cell>
          <cell r="FP67">
            <v>12200</v>
          </cell>
          <cell r="FQ67">
            <v>13000</v>
          </cell>
          <cell r="FR67">
            <v>14600</v>
          </cell>
          <cell r="FS67">
            <v>15100</v>
          </cell>
          <cell r="FT67">
            <v>14600</v>
          </cell>
          <cell r="FU67">
            <v>15400</v>
          </cell>
          <cell r="FV67">
            <v>16200</v>
          </cell>
          <cell r="FW67">
            <v>16500</v>
          </cell>
          <cell r="FX67">
            <v>17400</v>
          </cell>
          <cell r="FY67">
            <v>17900</v>
          </cell>
          <cell r="FZ67">
            <v>18100</v>
          </cell>
          <cell r="GA67">
            <v>18000</v>
          </cell>
          <cell r="GB67">
            <v>18000</v>
          </cell>
          <cell r="GC67">
            <v>18000</v>
          </cell>
          <cell r="GD67">
            <v>18400</v>
          </cell>
          <cell r="GE67">
            <v>19000</v>
          </cell>
          <cell r="GF67">
            <v>19300</v>
          </cell>
          <cell r="GG67">
            <v>19200</v>
          </cell>
          <cell r="GH67">
            <v>20100</v>
          </cell>
          <cell r="GI67">
            <v>20800</v>
          </cell>
          <cell r="GJ67">
            <v>20700</v>
          </cell>
          <cell r="GK67">
            <v>21100</v>
          </cell>
          <cell r="GL67">
            <v>21100</v>
          </cell>
          <cell r="GM67">
            <v>20600</v>
          </cell>
          <cell r="GN67">
            <v>20900</v>
          </cell>
          <cell r="GO67">
            <v>21200</v>
          </cell>
          <cell r="GP67">
            <v>21800</v>
          </cell>
          <cell r="GQ67">
            <v>22600</v>
          </cell>
          <cell r="GR67">
            <v>23400</v>
          </cell>
          <cell r="GS67">
            <v>24000</v>
          </cell>
          <cell r="GT67">
            <v>24800</v>
          </cell>
          <cell r="GU67">
            <v>25700</v>
          </cell>
          <cell r="GV67">
            <v>26600</v>
          </cell>
          <cell r="GW67">
            <v>28100</v>
          </cell>
          <cell r="GX67">
            <v>29500</v>
          </cell>
          <cell r="GY67">
            <v>29600</v>
          </cell>
          <cell r="GZ67">
            <v>31100</v>
          </cell>
          <cell r="HA67">
            <v>32100</v>
          </cell>
          <cell r="HB67">
            <v>31900</v>
          </cell>
          <cell r="HC67">
            <v>30400</v>
          </cell>
          <cell r="HD67">
            <v>28700</v>
          </cell>
          <cell r="HE67">
            <v>26100</v>
          </cell>
          <cell r="HF67">
            <v>24400</v>
          </cell>
          <cell r="HG67">
            <v>23700</v>
          </cell>
          <cell r="HH67">
            <v>24000</v>
          </cell>
          <cell r="HI67">
            <v>24100</v>
          </cell>
          <cell r="HJ67">
            <v>24300</v>
          </cell>
          <cell r="HK67">
            <v>24900</v>
          </cell>
          <cell r="HL67">
            <v>25500</v>
          </cell>
          <cell r="HM67">
            <v>26000</v>
          </cell>
          <cell r="HN67">
            <v>26600</v>
          </cell>
          <cell r="HO67">
            <v>27300</v>
          </cell>
          <cell r="HP67">
            <v>27900</v>
          </cell>
          <cell r="HQ67">
            <v>28500</v>
          </cell>
          <cell r="HR67">
            <v>29200</v>
          </cell>
          <cell r="HS67">
            <v>29800</v>
          </cell>
          <cell r="HT67">
            <v>30500</v>
          </cell>
          <cell r="HU67">
            <v>31200</v>
          </cell>
          <cell r="HV67">
            <v>31900</v>
          </cell>
          <cell r="HW67">
            <v>32600</v>
          </cell>
          <cell r="HX67">
            <v>33300</v>
          </cell>
          <cell r="HY67">
            <v>34100</v>
          </cell>
          <cell r="HZ67">
            <v>34800</v>
          </cell>
          <cell r="IA67">
            <v>35600</v>
          </cell>
          <cell r="IB67">
            <v>36400</v>
          </cell>
          <cell r="IC67">
            <v>37200</v>
          </cell>
          <cell r="ID67">
            <v>38000</v>
          </cell>
          <cell r="IE67">
            <v>38800</v>
          </cell>
          <cell r="IF67">
            <v>39700</v>
          </cell>
          <cell r="IG67">
            <v>40600</v>
          </cell>
          <cell r="IH67">
            <v>41500</v>
          </cell>
        </row>
        <row r="68">
          <cell r="A68" t="str">
            <v>Grenada</v>
          </cell>
          <cell r="B68">
            <v>959</v>
          </cell>
          <cell r="C68">
            <v>959</v>
          </cell>
          <cell r="D68">
            <v>959</v>
          </cell>
          <cell r="E68">
            <v>959</v>
          </cell>
          <cell r="F68">
            <v>959</v>
          </cell>
          <cell r="G68">
            <v>959</v>
          </cell>
          <cell r="H68">
            <v>959</v>
          </cell>
          <cell r="I68">
            <v>960</v>
          </cell>
          <cell r="J68">
            <v>960</v>
          </cell>
          <cell r="K68">
            <v>960</v>
          </cell>
          <cell r="L68">
            <v>960</v>
          </cell>
          <cell r="M68">
            <v>960</v>
          </cell>
          <cell r="N68">
            <v>960</v>
          </cell>
          <cell r="O68">
            <v>960</v>
          </cell>
          <cell r="P68">
            <v>961</v>
          </cell>
          <cell r="Q68">
            <v>961</v>
          </cell>
          <cell r="R68">
            <v>961</v>
          </cell>
          <cell r="S68">
            <v>961</v>
          </cell>
          <cell r="T68">
            <v>961</v>
          </cell>
          <cell r="U68">
            <v>961</v>
          </cell>
          <cell r="V68">
            <v>961</v>
          </cell>
          <cell r="W68">
            <v>965</v>
          </cell>
          <cell r="X68">
            <v>970</v>
          </cell>
          <cell r="Y68">
            <v>974</v>
          </cell>
          <cell r="Z68">
            <v>978</v>
          </cell>
          <cell r="AA68">
            <v>982</v>
          </cell>
          <cell r="AB68">
            <v>986</v>
          </cell>
          <cell r="AC68">
            <v>990</v>
          </cell>
          <cell r="AD68">
            <v>995</v>
          </cell>
          <cell r="AE68">
            <v>999</v>
          </cell>
          <cell r="AF68">
            <v>1000</v>
          </cell>
          <cell r="AG68">
            <v>1010</v>
          </cell>
          <cell r="AH68">
            <v>1010</v>
          </cell>
          <cell r="AI68">
            <v>1020</v>
          </cell>
          <cell r="AJ68">
            <v>1020</v>
          </cell>
          <cell r="AK68">
            <v>1030</v>
          </cell>
          <cell r="AL68">
            <v>1030</v>
          </cell>
          <cell r="AM68">
            <v>1030</v>
          </cell>
          <cell r="AN68">
            <v>1040</v>
          </cell>
          <cell r="AO68">
            <v>1040</v>
          </cell>
          <cell r="AP68">
            <v>1050</v>
          </cell>
          <cell r="AQ68">
            <v>1050</v>
          </cell>
          <cell r="AR68">
            <v>1060</v>
          </cell>
          <cell r="AS68">
            <v>1060</v>
          </cell>
          <cell r="AT68">
            <v>1060</v>
          </cell>
          <cell r="AU68">
            <v>1070</v>
          </cell>
          <cell r="AV68">
            <v>1070</v>
          </cell>
          <cell r="AW68">
            <v>1080</v>
          </cell>
          <cell r="AX68">
            <v>1080</v>
          </cell>
          <cell r="AY68">
            <v>1090</v>
          </cell>
          <cell r="AZ68">
            <v>1090</v>
          </cell>
          <cell r="BA68">
            <v>1100</v>
          </cell>
          <cell r="BB68">
            <v>1100</v>
          </cell>
          <cell r="BC68">
            <v>1110</v>
          </cell>
          <cell r="BD68">
            <v>1110</v>
          </cell>
          <cell r="BE68">
            <v>1120</v>
          </cell>
          <cell r="BF68">
            <v>1120</v>
          </cell>
          <cell r="BG68">
            <v>1130</v>
          </cell>
          <cell r="BH68">
            <v>1130</v>
          </cell>
          <cell r="BI68">
            <v>1130</v>
          </cell>
          <cell r="BJ68">
            <v>1140</v>
          </cell>
          <cell r="BK68">
            <v>1140</v>
          </cell>
          <cell r="BL68">
            <v>1150</v>
          </cell>
          <cell r="BM68">
            <v>1150</v>
          </cell>
          <cell r="BN68">
            <v>1160</v>
          </cell>
          <cell r="BO68">
            <v>1160</v>
          </cell>
          <cell r="BP68">
            <v>1170</v>
          </cell>
          <cell r="BQ68">
            <v>1170</v>
          </cell>
          <cell r="BR68">
            <v>1180</v>
          </cell>
          <cell r="BS68">
            <v>1180</v>
          </cell>
          <cell r="BT68">
            <v>1190</v>
          </cell>
          <cell r="BU68">
            <v>1190</v>
          </cell>
          <cell r="BV68">
            <v>1200</v>
          </cell>
          <cell r="BW68">
            <v>1200</v>
          </cell>
          <cell r="BX68">
            <v>1210</v>
          </cell>
          <cell r="BY68">
            <v>1210</v>
          </cell>
          <cell r="BZ68">
            <v>1220</v>
          </cell>
          <cell r="CA68">
            <v>1220</v>
          </cell>
          <cell r="CB68">
            <v>1230</v>
          </cell>
          <cell r="CC68">
            <v>1240</v>
          </cell>
          <cell r="CD68">
            <v>1240</v>
          </cell>
          <cell r="CE68">
            <v>1250</v>
          </cell>
          <cell r="CF68">
            <v>1250</v>
          </cell>
          <cell r="CG68">
            <v>1260</v>
          </cell>
          <cell r="CH68">
            <v>1260</v>
          </cell>
          <cell r="CI68">
            <v>1270</v>
          </cell>
          <cell r="CJ68">
            <v>1270</v>
          </cell>
          <cell r="CK68">
            <v>1280</v>
          </cell>
          <cell r="CL68">
            <v>1280</v>
          </cell>
          <cell r="CM68">
            <v>1290</v>
          </cell>
          <cell r="CN68">
            <v>1290</v>
          </cell>
          <cell r="CO68">
            <v>1300</v>
          </cell>
          <cell r="CP68">
            <v>1310</v>
          </cell>
          <cell r="CQ68">
            <v>1310</v>
          </cell>
          <cell r="CR68">
            <v>1320</v>
          </cell>
          <cell r="CS68">
            <v>1320</v>
          </cell>
          <cell r="CT68">
            <v>1330</v>
          </cell>
          <cell r="CU68">
            <v>1330</v>
          </cell>
          <cell r="CV68">
            <v>1340</v>
          </cell>
          <cell r="CW68">
            <v>1340</v>
          </cell>
          <cell r="CX68">
            <v>1350</v>
          </cell>
          <cell r="CY68">
            <v>1360</v>
          </cell>
          <cell r="CZ68">
            <v>1360</v>
          </cell>
          <cell r="DA68">
            <v>1370</v>
          </cell>
          <cell r="DB68">
            <v>1370</v>
          </cell>
          <cell r="DC68">
            <v>1380</v>
          </cell>
          <cell r="DD68">
            <v>1380</v>
          </cell>
          <cell r="DE68">
            <v>1390</v>
          </cell>
          <cell r="DF68">
            <v>1400</v>
          </cell>
          <cell r="DG68">
            <v>1400</v>
          </cell>
          <cell r="DH68">
            <v>1410</v>
          </cell>
          <cell r="DI68">
            <v>1410</v>
          </cell>
          <cell r="DJ68">
            <v>1420</v>
          </cell>
          <cell r="DK68">
            <v>1430</v>
          </cell>
          <cell r="DL68">
            <v>1430</v>
          </cell>
          <cell r="DM68">
            <v>1440</v>
          </cell>
          <cell r="DN68">
            <v>1440</v>
          </cell>
          <cell r="DO68">
            <v>1450</v>
          </cell>
          <cell r="DP68">
            <v>1460</v>
          </cell>
          <cell r="DQ68">
            <v>1460</v>
          </cell>
          <cell r="DR68">
            <v>1470</v>
          </cell>
          <cell r="DS68">
            <v>1480</v>
          </cell>
          <cell r="DT68">
            <v>1480</v>
          </cell>
          <cell r="DU68">
            <v>1490</v>
          </cell>
          <cell r="DV68">
            <v>1490</v>
          </cell>
          <cell r="DW68">
            <v>1500</v>
          </cell>
          <cell r="DX68">
            <v>1510</v>
          </cell>
          <cell r="DY68">
            <v>1510</v>
          </cell>
          <cell r="DZ68">
            <v>1520</v>
          </cell>
          <cell r="EA68">
            <v>1520</v>
          </cell>
          <cell r="EB68">
            <v>1530</v>
          </cell>
          <cell r="EC68">
            <v>1540</v>
          </cell>
          <cell r="ED68">
            <v>1540</v>
          </cell>
          <cell r="EE68">
            <v>1550</v>
          </cell>
          <cell r="EF68">
            <v>1550</v>
          </cell>
          <cell r="EG68">
            <v>1560</v>
          </cell>
          <cell r="EH68">
            <v>1570</v>
          </cell>
          <cell r="EI68">
            <v>1570</v>
          </cell>
          <cell r="EJ68">
            <v>1580</v>
          </cell>
          <cell r="EK68">
            <v>1590</v>
          </cell>
          <cell r="EL68">
            <v>1590</v>
          </cell>
          <cell r="EM68">
            <v>1600</v>
          </cell>
          <cell r="EN68">
            <v>1600</v>
          </cell>
          <cell r="EO68">
            <v>1610</v>
          </cell>
          <cell r="EP68">
            <v>1620</v>
          </cell>
          <cell r="EQ68">
            <v>1620</v>
          </cell>
          <cell r="ER68">
            <v>1630</v>
          </cell>
          <cell r="ES68">
            <v>1640</v>
          </cell>
          <cell r="ET68">
            <v>1640</v>
          </cell>
          <cell r="EU68">
            <v>1650</v>
          </cell>
          <cell r="EV68">
            <v>1660</v>
          </cell>
          <cell r="EW68">
            <v>1690</v>
          </cell>
          <cell r="EX68">
            <v>1730</v>
          </cell>
          <cell r="EY68">
            <v>1770</v>
          </cell>
          <cell r="EZ68">
            <v>1810</v>
          </cell>
          <cell r="FA68">
            <v>1850</v>
          </cell>
          <cell r="FB68">
            <v>1890</v>
          </cell>
          <cell r="FC68">
            <v>1940</v>
          </cell>
          <cell r="FD68">
            <v>1980</v>
          </cell>
          <cell r="FE68">
            <v>2030</v>
          </cell>
          <cell r="FF68">
            <v>2070</v>
          </cell>
          <cell r="FG68">
            <v>2120</v>
          </cell>
          <cell r="FH68">
            <v>2170</v>
          </cell>
          <cell r="FI68">
            <v>2220</v>
          </cell>
          <cell r="FJ68">
            <v>2270</v>
          </cell>
          <cell r="FK68">
            <v>2320</v>
          </cell>
          <cell r="FL68">
            <v>2370</v>
          </cell>
          <cell r="FM68">
            <v>2430</v>
          </cell>
          <cell r="FN68">
            <v>2480</v>
          </cell>
          <cell r="FO68">
            <v>2540</v>
          </cell>
          <cell r="FP68">
            <v>2600</v>
          </cell>
          <cell r="FQ68">
            <v>2780</v>
          </cell>
          <cell r="FR68">
            <v>3000</v>
          </cell>
          <cell r="FS68">
            <v>3270</v>
          </cell>
          <cell r="FT68">
            <v>3500</v>
          </cell>
          <cell r="FU68">
            <v>3630</v>
          </cell>
          <cell r="FV68">
            <v>4000</v>
          </cell>
          <cell r="FW68">
            <v>4280</v>
          </cell>
          <cell r="FX68">
            <v>4690</v>
          </cell>
          <cell r="FY68">
            <v>4830</v>
          </cell>
          <cell r="FZ68">
            <v>4810</v>
          </cell>
          <cell r="GA68">
            <v>4800</v>
          </cell>
          <cell r="GB68">
            <v>4820</v>
          </cell>
          <cell r="GC68">
            <v>4740</v>
          </cell>
          <cell r="GD68">
            <v>4870</v>
          </cell>
          <cell r="GE68">
            <v>5090</v>
          </cell>
          <cell r="GF68">
            <v>5580</v>
          </cell>
          <cell r="GG68">
            <v>6140</v>
          </cell>
          <cell r="GH68">
            <v>6370</v>
          </cell>
          <cell r="GI68">
            <v>6830</v>
          </cell>
          <cell r="GJ68">
            <v>7240</v>
          </cell>
          <cell r="GK68">
            <v>7330</v>
          </cell>
          <cell r="GL68">
            <v>7210</v>
          </cell>
          <cell r="GM68">
            <v>6990</v>
          </cell>
          <cell r="GN68">
            <v>7030</v>
          </cell>
          <cell r="GO68">
            <v>7120</v>
          </cell>
          <cell r="GP68">
            <v>7400</v>
          </cell>
          <cell r="GQ68">
            <v>7740</v>
          </cell>
          <cell r="GR68">
            <v>8630</v>
          </cell>
          <cell r="GS68">
            <v>9220</v>
          </cell>
          <cell r="GT68">
            <v>9650</v>
          </cell>
          <cell r="GU68">
            <v>9440</v>
          </cell>
          <cell r="GV68">
            <v>9740</v>
          </cell>
          <cell r="GW68">
            <v>10600</v>
          </cell>
          <cell r="GX68">
            <v>10500</v>
          </cell>
          <cell r="GY68">
            <v>11900</v>
          </cell>
          <cell r="GZ68">
            <v>11400</v>
          </cell>
          <cell r="HA68">
            <v>12000</v>
          </cell>
          <cell r="HB68">
            <v>12100</v>
          </cell>
          <cell r="HC68">
            <v>11300</v>
          </cell>
          <cell r="HD68">
            <v>11200</v>
          </cell>
          <cell r="HE68">
            <v>11200</v>
          </cell>
          <cell r="HF68">
            <v>11000</v>
          </cell>
          <cell r="HG68">
            <v>11300</v>
          </cell>
          <cell r="HH68">
            <v>12000</v>
          </cell>
          <cell r="HI68">
            <v>12700</v>
          </cell>
          <cell r="HJ68">
            <v>12900</v>
          </cell>
          <cell r="HK68">
            <v>13200</v>
          </cell>
          <cell r="HL68">
            <v>13500</v>
          </cell>
          <cell r="HM68">
            <v>13800</v>
          </cell>
          <cell r="HN68">
            <v>14100</v>
          </cell>
          <cell r="HO68">
            <v>14500</v>
          </cell>
          <cell r="HP68">
            <v>14800</v>
          </cell>
          <cell r="HQ68">
            <v>15100</v>
          </cell>
          <cell r="HR68">
            <v>15500</v>
          </cell>
          <cell r="HS68">
            <v>15800</v>
          </cell>
          <cell r="HT68">
            <v>16200</v>
          </cell>
          <cell r="HU68">
            <v>16500</v>
          </cell>
          <cell r="HV68">
            <v>16900</v>
          </cell>
          <cell r="HW68">
            <v>17300</v>
          </cell>
          <cell r="HX68">
            <v>17600</v>
          </cell>
          <cell r="HY68">
            <v>18000</v>
          </cell>
          <cell r="HZ68">
            <v>18400</v>
          </cell>
          <cell r="IA68">
            <v>18800</v>
          </cell>
          <cell r="IB68">
            <v>19300</v>
          </cell>
          <cell r="IC68">
            <v>19700</v>
          </cell>
          <cell r="ID68">
            <v>20100</v>
          </cell>
          <cell r="IE68">
            <v>20600</v>
          </cell>
          <cell r="IF68">
            <v>21000</v>
          </cell>
          <cell r="IG68">
            <v>21500</v>
          </cell>
          <cell r="IH68">
            <v>22000</v>
          </cell>
        </row>
        <row r="69">
          <cell r="A69" t="str">
            <v>Guatemala</v>
          </cell>
          <cell r="B69">
            <v>857</v>
          </cell>
          <cell r="C69">
            <v>857</v>
          </cell>
          <cell r="D69">
            <v>857</v>
          </cell>
          <cell r="E69">
            <v>857</v>
          </cell>
          <cell r="F69">
            <v>858</v>
          </cell>
          <cell r="G69">
            <v>858</v>
          </cell>
          <cell r="H69">
            <v>858</v>
          </cell>
          <cell r="I69">
            <v>858</v>
          </cell>
          <cell r="J69">
            <v>858</v>
          </cell>
          <cell r="K69">
            <v>858</v>
          </cell>
          <cell r="L69">
            <v>858</v>
          </cell>
          <cell r="M69">
            <v>858</v>
          </cell>
          <cell r="N69">
            <v>859</v>
          </cell>
          <cell r="O69">
            <v>859</v>
          </cell>
          <cell r="P69">
            <v>859</v>
          </cell>
          <cell r="Q69">
            <v>859</v>
          </cell>
          <cell r="R69">
            <v>859</v>
          </cell>
          <cell r="S69">
            <v>859</v>
          </cell>
          <cell r="T69">
            <v>859</v>
          </cell>
          <cell r="U69">
            <v>860</v>
          </cell>
          <cell r="V69">
            <v>860</v>
          </cell>
          <cell r="W69">
            <v>867</v>
          </cell>
          <cell r="X69">
            <v>874</v>
          </cell>
          <cell r="Y69">
            <v>881</v>
          </cell>
          <cell r="Z69">
            <v>888</v>
          </cell>
          <cell r="AA69">
            <v>895</v>
          </cell>
          <cell r="AB69">
            <v>903</v>
          </cell>
          <cell r="AC69">
            <v>910</v>
          </cell>
          <cell r="AD69">
            <v>917</v>
          </cell>
          <cell r="AE69">
            <v>925</v>
          </cell>
          <cell r="AF69">
            <v>932</v>
          </cell>
          <cell r="AG69">
            <v>940</v>
          </cell>
          <cell r="AH69">
            <v>948</v>
          </cell>
          <cell r="AI69">
            <v>956</v>
          </cell>
          <cell r="AJ69">
            <v>963</v>
          </cell>
          <cell r="AK69">
            <v>971</v>
          </cell>
          <cell r="AL69">
            <v>979</v>
          </cell>
          <cell r="AM69">
            <v>987</v>
          </cell>
          <cell r="AN69">
            <v>995</v>
          </cell>
          <cell r="AO69">
            <v>1000</v>
          </cell>
          <cell r="AP69">
            <v>1010</v>
          </cell>
          <cell r="AQ69">
            <v>1020</v>
          </cell>
          <cell r="AR69">
            <v>1030</v>
          </cell>
          <cell r="AS69">
            <v>1040</v>
          </cell>
          <cell r="AT69">
            <v>1050</v>
          </cell>
          <cell r="AU69">
            <v>1050</v>
          </cell>
          <cell r="AV69">
            <v>1060</v>
          </cell>
          <cell r="AW69">
            <v>1070</v>
          </cell>
          <cell r="AX69">
            <v>1080</v>
          </cell>
          <cell r="AY69">
            <v>1090</v>
          </cell>
          <cell r="AZ69">
            <v>1100</v>
          </cell>
          <cell r="BA69">
            <v>1110</v>
          </cell>
          <cell r="BB69">
            <v>1120</v>
          </cell>
          <cell r="BC69">
            <v>1120</v>
          </cell>
          <cell r="BD69">
            <v>1130</v>
          </cell>
          <cell r="BE69">
            <v>1140</v>
          </cell>
          <cell r="BF69">
            <v>1150</v>
          </cell>
          <cell r="BG69">
            <v>1160</v>
          </cell>
          <cell r="BH69">
            <v>1170</v>
          </cell>
          <cell r="BI69">
            <v>1180</v>
          </cell>
          <cell r="BJ69">
            <v>1190</v>
          </cell>
          <cell r="BK69">
            <v>1200</v>
          </cell>
          <cell r="BL69">
            <v>1210</v>
          </cell>
          <cell r="BM69">
            <v>1220</v>
          </cell>
          <cell r="BN69">
            <v>1230</v>
          </cell>
          <cell r="BO69">
            <v>1240</v>
          </cell>
          <cell r="BP69">
            <v>1250</v>
          </cell>
          <cell r="BQ69">
            <v>1260</v>
          </cell>
          <cell r="BR69">
            <v>1270</v>
          </cell>
          <cell r="BS69">
            <v>1280</v>
          </cell>
          <cell r="BT69">
            <v>1290</v>
          </cell>
          <cell r="BU69">
            <v>1300</v>
          </cell>
          <cell r="BV69">
            <v>1310</v>
          </cell>
          <cell r="BW69">
            <v>1320</v>
          </cell>
          <cell r="BX69">
            <v>1330</v>
          </cell>
          <cell r="BY69">
            <v>1350</v>
          </cell>
          <cell r="BZ69">
            <v>1360</v>
          </cell>
          <cell r="CA69">
            <v>1370</v>
          </cell>
          <cell r="CB69">
            <v>1380</v>
          </cell>
          <cell r="CC69">
            <v>1390</v>
          </cell>
          <cell r="CD69">
            <v>1400</v>
          </cell>
          <cell r="CE69">
            <v>1410</v>
          </cell>
          <cell r="CF69">
            <v>1420</v>
          </cell>
          <cell r="CG69">
            <v>1440</v>
          </cell>
          <cell r="CH69">
            <v>1450</v>
          </cell>
          <cell r="CI69">
            <v>1460</v>
          </cell>
          <cell r="CJ69">
            <v>1470</v>
          </cell>
          <cell r="CK69">
            <v>1480</v>
          </cell>
          <cell r="CL69">
            <v>1490</v>
          </cell>
          <cell r="CM69">
            <v>1510</v>
          </cell>
          <cell r="CN69">
            <v>1520</v>
          </cell>
          <cell r="CO69">
            <v>1530</v>
          </cell>
          <cell r="CP69">
            <v>1540</v>
          </cell>
          <cell r="CQ69">
            <v>1560</v>
          </cell>
          <cell r="CR69">
            <v>1570</v>
          </cell>
          <cell r="CS69">
            <v>1580</v>
          </cell>
          <cell r="CT69">
            <v>1600</v>
          </cell>
          <cell r="CU69">
            <v>1610</v>
          </cell>
          <cell r="CV69">
            <v>1620</v>
          </cell>
          <cell r="CW69">
            <v>1630</v>
          </cell>
          <cell r="CX69">
            <v>1650</v>
          </cell>
          <cell r="CY69">
            <v>1660</v>
          </cell>
          <cell r="CZ69">
            <v>1680</v>
          </cell>
          <cell r="DA69">
            <v>1690</v>
          </cell>
          <cell r="DB69">
            <v>1700</v>
          </cell>
          <cell r="DC69">
            <v>1720</v>
          </cell>
          <cell r="DD69">
            <v>1730</v>
          </cell>
          <cell r="DE69">
            <v>1740</v>
          </cell>
          <cell r="DF69">
            <v>1760</v>
          </cell>
          <cell r="DG69">
            <v>1770</v>
          </cell>
          <cell r="DH69">
            <v>1790</v>
          </cell>
          <cell r="DI69">
            <v>1800</v>
          </cell>
          <cell r="DJ69">
            <v>1820</v>
          </cell>
          <cell r="DK69">
            <v>1830</v>
          </cell>
          <cell r="DL69">
            <v>1850</v>
          </cell>
          <cell r="DM69">
            <v>1860</v>
          </cell>
          <cell r="DN69">
            <v>1880</v>
          </cell>
          <cell r="DO69">
            <v>1890</v>
          </cell>
          <cell r="DP69">
            <v>1910</v>
          </cell>
          <cell r="DQ69">
            <v>1920</v>
          </cell>
          <cell r="DR69">
            <v>1940</v>
          </cell>
          <cell r="DS69">
            <v>2100</v>
          </cell>
          <cell r="DT69">
            <v>1960</v>
          </cell>
          <cell r="DU69">
            <v>2140</v>
          </cell>
          <cell r="DV69">
            <v>2280</v>
          </cell>
          <cell r="DW69">
            <v>2210</v>
          </cell>
          <cell r="DX69">
            <v>2210</v>
          </cell>
          <cell r="DY69">
            <v>2330</v>
          </cell>
          <cell r="DZ69">
            <v>2350</v>
          </cell>
          <cell r="EA69">
            <v>2600</v>
          </cell>
          <cell r="EB69">
            <v>2680</v>
          </cell>
          <cell r="EC69">
            <v>2440</v>
          </cell>
          <cell r="ED69">
            <v>2080</v>
          </cell>
          <cell r="EE69">
            <v>2040</v>
          </cell>
          <cell r="EF69">
            <v>2270</v>
          </cell>
          <cell r="EG69">
            <v>2570</v>
          </cell>
          <cell r="EH69">
            <v>3460</v>
          </cell>
          <cell r="EI69">
            <v>3300</v>
          </cell>
          <cell r="EJ69">
            <v>3330</v>
          </cell>
          <cell r="EK69">
            <v>3670</v>
          </cell>
          <cell r="EL69">
            <v>4090</v>
          </cell>
          <cell r="EM69">
            <v>4210</v>
          </cell>
          <cell r="EN69">
            <v>4170</v>
          </cell>
          <cell r="EO69">
            <v>2730</v>
          </cell>
          <cell r="EP69">
            <v>2590</v>
          </cell>
          <cell r="EQ69">
            <v>2570</v>
          </cell>
          <cell r="ER69">
            <v>2970</v>
          </cell>
          <cell r="ES69">
            <v>2930</v>
          </cell>
          <cell r="ET69">
            <v>2940</v>
          </cell>
          <cell r="EU69">
            <v>3120</v>
          </cell>
          <cell r="EV69">
            <v>3080</v>
          </cell>
          <cell r="EW69">
            <v>3030</v>
          </cell>
          <cell r="EX69">
            <v>3000</v>
          </cell>
          <cell r="EY69">
            <v>3020</v>
          </cell>
          <cell r="EZ69">
            <v>2980</v>
          </cell>
          <cell r="FA69">
            <v>2970</v>
          </cell>
          <cell r="FB69">
            <v>3140</v>
          </cell>
          <cell r="FC69">
            <v>3220</v>
          </cell>
          <cell r="FD69">
            <v>3260</v>
          </cell>
          <cell r="FE69">
            <v>3320</v>
          </cell>
          <cell r="FF69">
            <v>3300</v>
          </cell>
          <cell r="FG69">
            <v>3340</v>
          </cell>
          <cell r="FH69">
            <v>3360</v>
          </cell>
          <cell r="FI69">
            <v>3570</v>
          </cell>
          <cell r="FJ69">
            <v>3630</v>
          </cell>
          <cell r="FK69">
            <v>3720</v>
          </cell>
          <cell r="FL69">
            <v>3850</v>
          </cell>
          <cell r="FM69">
            <v>3940</v>
          </cell>
          <cell r="FN69">
            <v>4200</v>
          </cell>
          <cell r="FO69">
            <v>4320</v>
          </cell>
          <cell r="FP69">
            <v>4480</v>
          </cell>
          <cell r="FQ69">
            <v>4630</v>
          </cell>
          <cell r="FR69">
            <v>4860</v>
          </cell>
          <cell r="FS69">
            <v>5080</v>
          </cell>
          <cell r="FT69">
            <v>5290</v>
          </cell>
          <cell r="FU69">
            <v>5280</v>
          </cell>
          <cell r="FV69">
            <v>5550</v>
          </cell>
          <cell r="FW69">
            <v>5850</v>
          </cell>
          <cell r="FX69">
            <v>6010</v>
          </cell>
          <cell r="FY69">
            <v>6160</v>
          </cell>
          <cell r="FZ69">
            <v>6250</v>
          </cell>
          <cell r="GA69">
            <v>6140</v>
          </cell>
          <cell r="GB69">
            <v>5740</v>
          </cell>
          <cell r="GC69">
            <v>5460</v>
          </cell>
          <cell r="GD69">
            <v>5330</v>
          </cell>
          <cell r="GE69">
            <v>5150</v>
          </cell>
          <cell r="GF69">
            <v>5000</v>
          </cell>
          <cell r="GG69">
            <v>5020</v>
          </cell>
          <cell r="GH69">
            <v>5060</v>
          </cell>
          <cell r="GI69">
            <v>5100</v>
          </cell>
          <cell r="GJ69">
            <v>5100</v>
          </cell>
          <cell r="GK69">
            <v>5170</v>
          </cell>
          <cell r="GL69">
            <v>5290</v>
          </cell>
          <cell r="GM69">
            <v>5370</v>
          </cell>
          <cell r="GN69">
            <v>5460</v>
          </cell>
          <cell r="GO69">
            <v>5600</v>
          </cell>
          <cell r="GP69">
            <v>5640</v>
          </cell>
          <cell r="GQ69">
            <v>5750</v>
          </cell>
          <cell r="GR69">
            <v>5900</v>
          </cell>
          <cell r="GS69">
            <v>6000</v>
          </cell>
          <cell r="GT69">
            <v>6070</v>
          </cell>
          <cell r="GU69">
            <v>6070</v>
          </cell>
          <cell r="GV69">
            <v>6160</v>
          </cell>
          <cell r="GW69">
            <v>6170</v>
          </cell>
          <cell r="GX69">
            <v>6210</v>
          </cell>
          <cell r="GY69">
            <v>6270</v>
          </cell>
          <cell r="GZ69">
            <v>6460</v>
          </cell>
          <cell r="HA69">
            <v>6710</v>
          </cell>
          <cell r="HB69">
            <v>6780</v>
          </cell>
          <cell r="HC69">
            <v>6670</v>
          </cell>
          <cell r="HD69">
            <v>6710</v>
          </cell>
          <cell r="HE69">
            <v>6840</v>
          </cell>
          <cell r="HF69">
            <v>6900</v>
          </cell>
          <cell r="HG69">
            <v>7010</v>
          </cell>
          <cell r="HH69">
            <v>7150</v>
          </cell>
          <cell r="HI69">
            <v>7290</v>
          </cell>
          <cell r="HJ69">
            <v>7370</v>
          </cell>
          <cell r="HK69">
            <v>7440</v>
          </cell>
          <cell r="HL69">
            <v>7530</v>
          </cell>
          <cell r="HM69">
            <v>7640</v>
          </cell>
          <cell r="HN69">
            <v>7720</v>
          </cell>
          <cell r="HO69">
            <v>7810</v>
          </cell>
          <cell r="HP69">
            <v>7910</v>
          </cell>
          <cell r="HQ69">
            <v>8020</v>
          </cell>
          <cell r="HR69">
            <v>8150</v>
          </cell>
          <cell r="HS69">
            <v>8300</v>
          </cell>
          <cell r="HT69">
            <v>8460</v>
          </cell>
          <cell r="HU69">
            <v>8640</v>
          </cell>
          <cell r="HV69">
            <v>8820</v>
          </cell>
          <cell r="HW69">
            <v>9020</v>
          </cell>
          <cell r="HX69">
            <v>9210</v>
          </cell>
          <cell r="HY69">
            <v>9420</v>
          </cell>
          <cell r="HZ69">
            <v>9630</v>
          </cell>
          <cell r="IA69">
            <v>9840</v>
          </cell>
          <cell r="IB69">
            <v>10100</v>
          </cell>
          <cell r="IC69">
            <v>10300</v>
          </cell>
          <cell r="ID69">
            <v>10500</v>
          </cell>
          <cell r="IE69">
            <v>10700</v>
          </cell>
          <cell r="IF69">
            <v>11000</v>
          </cell>
          <cell r="IG69">
            <v>11200</v>
          </cell>
          <cell r="IH69">
            <v>11500</v>
          </cell>
        </row>
        <row r="70">
          <cell r="A70" t="str">
            <v>Guinea</v>
          </cell>
          <cell r="B70">
            <v>450</v>
          </cell>
          <cell r="C70">
            <v>450</v>
          </cell>
          <cell r="D70">
            <v>450</v>
          </cell>
          <cell r="E70">
            <v>450</v>
          </cell>
          <cell r="F70">
            <v>450</v>
          </cell>
          <cell r="G70">
            <v>451</v>
          </cell>
          <cell r="H70">
            <v>451</v>
          </cell>
          <cell r="I70">
            <v>451</v>
          </cell>
          <cell r="J70">
            <v>451</v>
          </cell>
          <cell r="K70">
            <v>451</v>
          </cell>
          <cell r="L70">
            <v>451</v>
          </cell>
          <cell r="M70">
            <v>451</v>
          </cell>
          <cell r="N70">
            <v>451</v>
          </cell>
          <cell r="O70">
            <v>451</v>
          </cell>
          <cell r="P70">
            <v>451</v>
          </cell>
          <cell r="Q70">
            <v>451</v>
          </cell>
          <cell r="R70">
            <v>451</v>
          </cell>
          <cell r="S70">
            <v>451</v>
          </cell>
          <cell r="T70">
            <v>451</v>
          </cell>
          <cell r="U70">
            <v>451</v>
          </cell>
          <cell r="V70">
            <v>452</v>
          </cell>
          <cell r="W70">
            <v>452</v>
          </cell>
          <cell r="X70">
            <v>453</v>
          </cell>
          <cell r="Y70">
            <v>454</v>
          </cell>
          <cell r="Z70">
            <v>455</v>
          </cell>
          <cell r="AA70">
            <v>456</v>
          </cell>
          <cell r="AB70">
            <v>457</v>
          </cell>
          <cell r="AC70">
            <v>458</v>
          </cell>
          <cell r="AD70">
            <v>459</v>
          </cell>
          <cell r="AE70">
            <v>460</v>
          </cell>
          <cell r="AF70">
            <v>461</v>
          </cell>
          <cell r="AG70">
            <v>462</v>
          </cell>
          <cell r="AH70">
            <v>463</v>
          </cell>
          <cell r="AI70">
            <v>464</v>
          </cell>
          <cell r="AJ70">
            <v>465</v>
          </cell>
          <cell r="AK70">
            <v>466</v>
          </cell>
          <cell r="AL70">
            <v>467</v>
          </cell>
          <cell r="AM70">
            <v>467</v>
          </cell>
          <cell r="AN70">
            <v>468</v>
          </cell>
          <cell r="AO70">
            <v>469</v>
          </cell>
          <cell r="AP70">
            <v>470</v>
          </cell>
          <cell r="AQ70">
            <v>471</v>
          </cell>
          <cell r="AR70">
            <v>472</v>
          </cell>
          <cell r="AS70">
            <v>473</v>
          </cell>
          <cell r="AT70">
            <v>474</v>
          </cell>
          <cell r="AU70">
            <v>475</v>
          </cell>
          <cell r="AV70">
            <v>476</v>
          </cell>
          <cell r="AW70">
            <v>477</v>
          </cell>
          <cell r="AX70">
            <v>478</v>
          </cell>
          <cell r="AY70">
            <v>479</v>
          </cell>
          <cell r="AZ70">
            <v>480</v>
          </cell>
          <cell r="BA70">
            <v>481</v>
          </cell>
          <cell r="BB70">
            <v>482</v>
          </cell>
          <cell r="BC70">
            <v>483</v>
          </cell>
          <cell r="BD70">
            <v>484</v>
          </cell>
          <cell r="BE70">
            <v>485</v>
          </cell>
          <cell r="BF70">
            <v>486</v>
          </cell>
          <cell r="BG70">
            <v>487</v>
          </cell>
          <cell r="BH70">
            <v>488</v>
          </cell>
          <cell r="BI70">
            <v>489</v>
          </cell>
          <cell r="BJ70">
            <v>490</v>
          </cell>
          <cell r="BK70">
            <v>491</v>
          </cell>
          <cell r="BL70">
            <v>492</v>
          </cell>
          <cell r="BM70">
            <v>493</v>
          </cell>
          <cell r="BN70">
            <v>494</v>
          </cell>
          <cell r="BO70">
            <v>495</v>
          </cell>
          <cell r="BP70">
            <v>496</v>
          </cell>
          <cell r="BQ70">
            <v>497</v>
          </cell>
          <cell r="BR70">
            <v>498</v>
          </cell>
          <cell r="BS70">
            <v>499</v>
          </cell>
          <cell r="BT70">
            <v>500</v>
          </cell>
          <cell r="BU70">
            <v>501</v>
          </cell>
          <cell r="BV70">
            <v>502</v>
          </cell>
          <cell r="BW70">
            <v>503</v>
          </cell>
          <cell r="BX70">
            <v>504</v>
          </cell>
          <cell r="BY70">
            <v>505</v>
          </cell>
          <cell r="BZ70">
            <v>506</v>
          </cell>
          <cell r="CA70">
            <v>507</v>
          </cell>
          <cell r="CB70">
            <v>508</v>
          </cell>
          <cell r="CC70">
            <v>509</v>
          </cell>
          <cell r="CD70">
            <v>510</v>
          </cell>
          <cell r="CE70">
            <v>511</v>
          </cell>
          <cell r="CF70">
            <v>513</v>
          </cell>
          <cell r="CG70">
            <v>514</v>
          </cell>
          <cell r="CH70">
            <v>515</v>
          </cell>
          <cell r="CI70">
            <v>516</v>
          </cell>
          <cell r="CJ70">
            <v>517</v>
          </cell>
          <cell r="CK70">
            <v>518</v>
          </cell>
          <cell r="CL70">
            <v>519</v>
          </cell>
          <cell r="CM70">
            <v>520</v>
          </cell>
          <cell r="CN70">
            <v>521</v>
          </cell>
          <cell r="CO70">
            <v>522</v>
          </cell>
          <cell r="CP70">
            <v>523</v>
          </cell>
          <cell r="CQ70">
            <v>524</v>
          </cell>
          <cell r="CR70">
            <v>525</v>
          </cell>
          <cell r="CS70">
            <v>526</v>
          </cell>
          <cell r="CT70">
            <v>527</v>
          </cell>
          <cell r="CU70">
            <v>528</v>
          </cell>
          <cell r="CV70">
            <v>530</v>
          </cell>
          <cell r="CW70">
            <v>531</v>
          </cell>
          <cell r="CX70">
            <v>532</v>
          </cell>
          <cell r="CY70">
            <v>533</v>
          </cell>
          <cell r="CZ70">
            <v>534</v>
          </cell>
          <cell r="DA70">
            <v>535</v>
          </cell>
          <cell r="DB70">
            <v>536</v>
          </cell>
          <cell r="DC70">
            <v>537</v>
          </cell>
          <cell r="DD70">
            <v>538</v>
          </cell>
          <cell r="DE70">
            <v>539</v>
          </cell>
          <cell r="DF70">
            <v>540</v>
          </cell>
          <cell r="DG70">
            <v>542</v>
          </cell>
          <cell r="DH70">
            <v>543</v>
          </cell>
          <cell r="DI70">
            <v>544</v>
          </cell>
          <cell r="DJ70">
            <v>545</v>
          </cell>
          <cell r="DK70">
            <v>546</v>
          </cell>
          <cell r="DL70">
            <v>547</v>
          </cell>
          <cell r="DM70">
            <v>548</v>
          </cell>
          <cell r="DN70">
            <v>549</v>
          </cell>
          <cell r="DO70">
            <v>551</v>
          </cell>
          <cell r="DP70">
            <v>552</v>
          </cell>
          <cell r="DQ70">
            <v>553</v>
          </cell>
          <cell r="DR70">
            <v>554</v>
          </cell>
          <cell r="DS70">
            <v>556</v>
          </cell>
          <cell r="DT70">
            <v>558</v>
          </cell>
          <cell r="DU70">
            <v>560</v>
          </cell>
          <cell r="DV70">
            <v>562</v>
          </cell>
          <cell r="DW70">
            <v>564</v>
          </cell>
          <cell r="DX70">
            <v>566</v>
          </cell>
          <cell r="DY70">
            <v>568</v>
          </cell>
          <cell r="DZ70">
            <v>570</v>
          </cell>
          <cell r="EA70">
            <v>572</v>
          </cell>
          <cell r="EB70">
            <v>574</v>
          </cell>
          <cell r="EC70">
            <v>576</v>
          </cell>
          <cell r="ED70">
            <v>578</v>
          </cell>
          <cell r="EE70">
            <v>580</v>
          </cell>
          <cell r="EF70">
            <v>582</v>
          </cell>
          <cell r="EG70">
            <v>584</v>
          </cell>
          <cell r="EH70">
            <v>586</v>
          </cell>
          <cell r="EI70">
            <v>588</v>
          </cell>
          <cell r="EJ70">
            <v>590</v>
          </cell>
          <cell r="EK70">
            <v>592</v>
          </cell>
          <cell r="EL70">
            <v>594</v>
          </cell>
          <cell r="EM70">
            <v>596</v>
          </cell>
          <cell r="EN70">
            <v>598</v>
          </cell>
          <cell r="EO70">
            <v>600</v>
          </cell>
          <cell r="EP70">
            <v>602</v>
          </cell>
          <cell r="EQ70">
            <v>604</v>
          </cell>
          <cell r="ER70">
            <v>606</v>
          </cell>
          <cell r="ES70">
            <v>608</v>
          </cell>
          <cell r="ET70">
            <v>610</v>
          </cell>
          <cell r="EU70">
            <v>612</v>
          </cell>
          <cell r="EV70">
            <v>614</v>
          </cell>
          <cell r="EW70">
            <v>642</v>
          </cell>
          <cell r="EX70">
            <v>653</v>
          </cell>
          <cell r="EY70">
            <v>668</v>
          </cell>
          <cell r="EZ70">
            <v>698</v>
          </cell>
          <cell r="FA70">
            <v>712</v>
          </cell>
          <cell r="FB70">
            <v>728</v>
          </cell>
          <cell r="FC70">
            <v>743</v>
          </cell>
          <cell r="FD70">
            <v>754</v>
          </cell>
          <cell r="FE70">
            <v>785</v>
          </cell>
          <cell r="FF70">
            <v>805</v>
          </cell>
          <cell r="FG70">
            <v>844</v>
          </cell>
          <cell r="FH70">
            <v>891</v>
          </cell>
          <cell r="FI70">
            <v>829</v>
          </cell>
          <cell r="FJ70">
            <v>868</v>
          </cell>
          <cell r="FK70">
            <v>912</v>
          </cell>
          <cell r="FL70">
            <v>915</v>
          </cell>
          <cell r="FM70">
            <v>927</v>
          </cell>
          <cell r="FN70">
            <v>938</v>
          </cell>
          <cell r="FO70">
            <v>948</v>
          </cell>
          <cell r="FP70">
            <v>963</v>
          </cell>
          <cell r="FQ70">
            <v>975</v>
          </cell>
          <cell r="FR70">
            <v>976</v>
          </cell>
          <cell r="FS70">
            <v>1000</v>
          </cell>
          <cell r="FT70">
            <v>1050</v>
          </cell>
          <cell r="FU70">
            <v>1070</v>
          </cell>
          <cell r="FV70">
            <v>1160</v>
          </cell>
          <cell r="FW70">
            <v>1160</v>
          </cell>
          <cell r="FX70">
            <v>1170</v>
          </cell>
          <cell r="FY70">
            <v>1150</v>
          </cell>
          <cell r="FZ70">
            <v>1160</v>
          </cell>
          <cell r="GA70">
            <v>1150</v>
          </cell>
          <cell r="GB70">
            <v>1140</v>
          </cell>
          <cell r="GC70">
            <v>1130</v>
          </cell>
          <cell r="GD70">
            <v>1110</v>
          </cell>
          <cell r="GE70">
            <v>1080</v>
          </cell>
          <cell r="GF70">
            <v>1070</v>
          </cell>
          <cell r="GG70">
            <v>1080</v>
          </cell>
          <cell r="GH70">
            <v>1120</v>
          </cell>
          <cell r="GI70">
            <v>1140</v>
          </cell>
          <cell r="GJ70">
            <v>1120</v>
          </cell>
          <cell r="GK70">
            <v>1090</v>
          </cell>
          <cell r="GL70">
            <v>1070</v>
          </cell>
          <cell r="GM70">
            <v>1060</v>
          </cell>
          <cell r="GN70">
            <v>1040</v>
          </cell>
          <cell r="GO70">
            <v>1040</v>
          </cell>
          <cell r="GP70">
            <v>1060</v>
          </cell>
          <cell r="GQ70">
            <v>1080</v>
          </cell>
          <cell r="GR70">
            <v>1100</v>
          </cell>
          <cell r="GS70">
            <v>1120</v>
          </cell>
          <cell r="GT70">
            <v>1130</v>
          </cell>
          <cell r="GU70">
            <v>1150</v>
          </cell>
          <cell r="GV70">
            <v>1190</v>
          </cell>
          <cell r="GW70">
            <v>1180</v>
          </cell>
          <cell r="GX70">
            <v>1190</v>
          </cell>
          <cell r="GY70">
            <v>1200</v>
          </cell>
          <cell r="GZ70">
            <v>1200</v>
          </cell>
          <cell r="HA70">
            <v>1200</v>
          </cell>
          <cell r="HB70">
            <v>1230</v>
          </cell>
          <cell r="HC70">
            <v>1200</v>
          </cell>
          <cell r="HD70">
            <v>1190</v>
          </cell>
          <cell r="HE70">
            <v>1210</v>
          </cell>
          <cell r="HF70">
            <v>1230</v>
          </cell>
          <cell r="HG70">
            <v>1240</v>
          </cell>
          <cell r="HH70">
            <v>1210</v>
          </cell>
          <cell r="HI70">
            <v>1180</v>
          </cell>
          <cell r="HJ70">
            <v>1220</v>
          </cell>
          <cell r="HK70">
            <v>1240</v>
          </cell>
          <cell r="HL70">
            <v>1280</v>
          </cell>
          <cell r="HM70">
            <v>1310</v>
          </cell>
          <cell r="HN70">
            <v>1340</v>
          </cell>
          <cell r="HO70">
            <v>1370</v>
          </cell>
          <cell r="HP70">
            <v>1400</v>
          </cell>
          <cell r="HQ70">
            <v>1440</v>
          </cell>
          <cell r="HR70">
            <v>1470</v>
          </cell>
          <cell r="HS70">
            <v>1500</v>
          </cell>
          <cell r="HT70">
            <v>1540</v>
          </cell>
          <cell r="HU70">
            <v>1570</v>
          </cell>
          <cell r="HV70">
            <v>1600</v>
          </cell>
          <cell r="HW70">
            <v>1640</v>
          </cell>
          <cell r="HX70">
            <v>1680</v>
          </cell>
          <cell r="HY70">
            <v>1710</v>
          </cell>
          <cell r="HZ70">
            <v>1750</v>
          </cell>
          <cell r="IA70">
            <v>1790</v>
          </cell>
          <cell r="IB70">
            <v>1830</v>
          </cell>
          <cell r="IC70">
            <v>1870</v>
          </cell>
          <cell r="ID70">
            <v>1910</v>
          </cell>
          <cell r="IE70">
            <v>1950</v>
          </cell>
          <cell r="IF70">
            <v>2000</v>
          </cell>
          <cell r="IG70">
            <v>2040</v>
          </cell>
          <cell r="IH70">
            <v>2090</v>
          </cell>
        </row>
        <row r="71">
          <cell r="A71" t="str">
            <v>Guinea-Bissau</v>
          </cell>
          <cell r="B71">
            <v>777</v>
          </cell>
          <cell r="C71">
            <v>777</v>
          </cell>
          <cell r="D71">
            <v>777</v>
          </cell>
          <cell r="E71">
            <v>777</v>
          </cell>
          <cell r="F71">
            <v>778</v>
          </cell>
          <cell r="G71">
            <v>778</v>
          </cell>
          <cell r="H71">
            <v>778</v>
          </cell>
          <cell r="I71">
            <v>778</v>
          </cell>
          <cell r="J71">
            <v>778</v>
          </cell>
          <cell r="K71">
            <v>778</v>
          </cell>
          <cell r="L71">
            <v>778</v>
          </cell>
          <cell r="M71">
            <v>778</v>
          </cell>
          <cell r="N71">
            <v>779</v>
          </cell>
          <cell r="O71">
            <v>779</v>
          </cell>
          <cell r="P71">
            <v>779</v>
          </cell>
          <cell r="Q71">
            <v>779</v>
          </cell>
          <cell r="R71">
            <v>779</v>
          </cell>
          <cell r="S71">
            <v>779</v>
          </cell>
          <cell r="T71">
            <v>779</v>
          </cell>
          <cell r="U71">
            <v>779</v>
          </cell>
          <cell r="V71">
            <v>779</v>
          </cell>
          <cell r="W71">
            <v>780</v>
          </cell>
          <cell r="X71">
            <v>781</v>
          </cell>
          <cell r="Y71">
            <v>781</v>
          </cell>
          <cell r="Z71">
            <v>782</v>
          </cell>
          <cell r="AA71">
            <v>783</v>
          </cell>
          <cell r="AB71">
            <v>783</v>
          </cell>
          <cell r="AC71">
            <v>784</v>
          </cell>
          <cell r="AD71">
            <v>785</v>
          </cell>
          <cell r="AE71">
            <v>785</v>
          </cell>
          <cell r="AF71">
            <v>786</v>
          </cell>
          <cell r="AG71">
            <v>786</v>
          </cell>
          <cell r="AH71">
            <v>787</v>
          </cell>
          <cell r="AI71">
            <v>788</v>
          </cell>
          <cell r="AJ71">
            <v>788</v>
          </cell>
          <cell r="AK71">
            <v>789</v>
          </cell>
          <cell r="AL71">
            <v>790</v>
          </cell>
          <cell r="AM71">
            <v>790</v>
          </cell>
          <cell r="AN71">
            <v>791</v>
          </cell>
          <cell r="AO71">
            <v>792</v>
          </cell>
          <cell r="AP71">
            <v>792</v>
          </cell>
          <cell r="AQ71">
            <v>793</v>
          </cell>
          <cell r="AR71">
            <v>793</v>
          </cell>
          <cell r="AS71">
            <v>794</v>
          </cell>
          <cell r="AT71">
            <v>795</v>
          </cell>
          <cell r="AU71">
            <v>795</v>
          </cell>
          <cell r="AV71">
            <v>796</v>
          </cell>
          <cell r="AW71">
            <v>797</v>
          </cell>
          <cell r="AX71">
            <v>797</v>
          </cell>
          <cell r="AY71">
            <v>798</v>
          </cell>
          <cell r="AZ71">
            <v>799</v>
          </cell>
          <cell r="BA71">
            <v>799</v>
          </cell>
          <cell r="BB71">
            <v>800</v>
          </cell>
          <cell r="BC71">
            <v>801</v>
          </cell>
          <cell r="BD71">
            <v>801</v>
          </cell>
          <cell r="BE71">
            <v>802</v>
          </cell>
          <cell r="BF71">
            <v>803</v>
          </cell>
          <cell r="BG71">
            <v>803</v>
          </cell>
          <cell r="BH71">
            <v>804</v>
          </cell>
          <cell r="BI71">
            <v>804</v>
          </cell>
          <cell r="BJ71">
            <v>805</v>
          </cell>
          <cell r="BK71">
            <v>806</v>
          </cell>
          <cell r="BL71">
            <v>806</v>
          </cell>
          <cell r="BM71">
            <v>807</v>
          </cell>
          <cell r="BN71">
            <v>808</v>
          </cell>
          <cell r="BO71">
            <v>808</v>
          </cell>
          <cell r="BP71">
            <v>809</v>
          </cell>
          <cell r="BQ71">
            <v>810</v>
          </cell>
          <cell r="BR71">
            <v>810</v>
          </cell>
          <cell r="BS71">
            <v>811</v>
          </cell>
          <cell r="BT71">
            <v>812</v>
          </cell>
          <cell r="BU71">
            <v>812</v>
          </cell>
          <cell r="BV71">
            <v>813</v>
          </cell>
          <cell r="BW71">
            <v>814</v>
          </cell>
          <cell r="BX71">
            <v>814</v>
          </cell>
          <cell r="BY71">
            <v>815</v>
          </cell>
          <cell r="BZ71">
            <v>816</v>
          </cell>
          <cell r="CA71">
            <v>816</v>
          </cell>
          <cell r="CB71">
            <v>817</v>
          </cell>
          <cell r="CC71">
            <v>818</v>
          </cell>
          <cell r="CD71">
            <v>818</v>
          </cell>
          <cell r="CE71">
            <v>819</v>
          </cell>
          <cell r="CF71">
            <v>820</v>
          </cell>
          <cell r="CG71">
            <v>820</v>
          </cell>
          <cell r="CH71">
            <v>821</v>
          </cell>
          <cell r="CI71">
            <v>822</v>
          </cell>
          <cell r="CJ71">
            <v>822</v>
          </cell>
          <cell r="CK71">
            <v>823</v>
          </cell>
          <cell r="CL71">
            <v>824</v>
          </cell>
          <cell r="CM71">
            <v>824</v>
          </cell>
          <cell r="CN71">
            <v>825</v>
          </cell>
          <cell r="CO71">
            <v>826</v>
          </cell>
          <cell r="CP71">
            <v>826</v>
          </cell>
          <cell r="CQ71">
            <v>827</v>
          </cell>
          <cell r="CR71">
            <v>828</v>
          </cell>
          <cell r="CS71">
            <v>828</v>
          </cell>
          <cell r="CT71">
            <v>829</v>
          </cell>
          <cell r="CU71">
            <v>830</v>
          </cell>
          <cell r="CV71">
            <v>830</v>
          </cell>
          <cell r="CW71">
            <v>831</v>
          </cell>
          <cell r="CX71">
            <v>832</v>
          </cell>
          <cell r="CY71">
            <v>832</v>
          </cell>
          <cell r="CZ71">
            <v>833</v>
          </cell>
          <cell r="DA71">
            <v>834</v>
          </cell>
          <cell r="DB71">
            <v>834</v>
          </cell>
          <cell r="DC71">
            <v>835</v>
          </cell>
          <cell r="DD71">
            <v>836</v>
          </cell>
          <cell r="DE71">
            <v>836</v>
          </cell>
          <cell r="DF71">
            <v>837</v>
          </cell>
          <cell r="DG71">
            <v>838</v>
          </cell>
          <cell r="DH71">
            <v>838</v>
          </cell>
          <cell r="DI71">
            <v>839</v>
          </cell>
          <cell r="DJ71">
            <v>840</v>
          </cell>
          <cell r="DK71">
            <v>840</v>
          </cell>
          <cell r="DL71">
            <v>841</v>
          </cell>
          <cell r="DM71">
            <v>842</v>
          </cell>
          <cell r="DN71">
            <v>842</v>
          </cell>
          <cell r="DO71">
            <v>843</v>
          </cell>
          <cell r="DP71">
            <v>844</v>
          </cell>
          <cell r="DQ71">
            <v>844</v>
          </cell>
          <cell r="DR71">
            <v>845</v>
          </cell>
          <cell r="DS71">
            <v>845</v>
          </cell>
          <cell r="DT71">
            <v>845</v>
          </cell>
          <cell r="DU71">
            <v>844</v>
          </cell>
          <cell r="DV71">
            <v>844</v>
          </cell>
          <cell r="DW71">
            <v>844</v>
          </cell>
          <cell r="DX71">
            <v>844</v>
          </cell>
          <cell r="DY71">
            <v>843</v>
          </cell>
          <cell r="DZ71">
            <v>843</v>
          </cell>
          <cell r="EA71">
            <v>843</v>
          </cell>
          <cell r="EB71">
            <v>843</v>
          </cell>
          <cell r="EC71">
            <v>842</v>
          </cell>
          <cell r="ED71">
            <v>842</v>
          </cell>
          <cell r="EE71">
            <v>842</v>
          </cell>
          <cell r="EF71">
            <v>842</v>
          </cell>
          <cell r="EG71">
            <v>841</v>
          </cell>
          <cell r="EH71">
            <v>841</v>
          </cell>
          <cell r="EI71">
            <v>841</v>
          </cell>
          <cell r="EJ71">
            <v>840</v>
          </cell>
          <cell r="EK71">
            <v>840</v>
          </cell>
          <cell r="EL71">
            <v>840</v>
          </cell>
          <cell r="EM71">
            <v>840</v>
          </cell>
          <cell r="EN71">
            <v>839</v>
          </cell>
          <cell r="EO71">
            <v>839</v>
          </cell>
          <cell r="EP71">
            <v>839</v>
          </cell>
          <cell r="EQ71">
            <v>838</v>
          </cell>
          <cell r="ER71">
            <v>838</v>
          </cell>
          <cell r="ES71">
            <v>838</v>
          </cell>
          <cell r="ET71">
            <v>837</v>
          </cell>
          <cell r="EU71">
            <v>837</v>
          </cell>
          <cell r="EV71">
            <v>837</v>
          </cell>
          <cell r="EW71">
            <v>869</v>
          </cell>
          <cell r="EX71">
            <v>901</v>
          </cell>
          <cell r="EY71">
            <v>936</v>
          </cell>
          <cell r="EZ71">
            <v>1100</v>
          </cell>
          <cell r="FA71">
            <v>1030</v>
          </cell>
          <cell r="FB71">
            <v>1140</v>
          </cell>
          <cell r="FC71">
            <v>1190</v>
          </cell>
          <cell r="FD71">
            <v>1190</v>
          </cell>
          <cell r="FE71">
            <v>1180</v>
          </cell>
          <cell r="FF71">
            <v>1210</v>
          </cell>
          <cell r="FG71">
            <v>1260</v>
          </cell>
          <cell r="FH71">
            <v>1310</v>
          </cell>
          <cell r="FI71">
            <v>1340</v>
          </cell>
          <cell r="FJ71">
            <v>1440</v>
          </cell>
          <cell r="FK71">
            <v>1520</v>
          </cell>
          <cell r="FL71">
            <v>1580</v>
          </cell>
          <cell r="FM71">
            <v>1640</v>
          </cell>
          <cell r="FN71">
            <v>1660</v>
          </cell>
          <cell r="FO71">
            <v>1710</v>
          </cell>
          <cell r="FP71">
            <v>1760</v>
          </cell>
          <cell r="FQ71">
            <v>1680</v>
          </cell>
          <cell r="FR71">
            <v>1780</v>
          </cell>
          <cell r="FS71">
            <v>1780</v>
          </cell>
          <cell r="FT71">
            <v>1830</v>
          </cell>
          <cell r="FU71">
            <v>1860</v>
          </cell>
          <cell r="FV71">
            <v>1810</v>
          </cell>
          <cell r="FW71">
            <v>1650</v>
          </cell>
          <cell r="FX71">
            <v>1830</v>
          </cell>
          <cell r="FY71">
            <v>1830</v>
          </cell>
          <cell r="FZ71">
            <v>1510</v>
          </cell>
          <cell r="GA71">
            <v>1740</v>
          </cell>
          <cell r="GB71">
            <v>1800</v>
          </cell>
          <cell r="GC71">
            <v>1610</v>
          </cell>
          <cell r="GD71">
            <v>1640</v>
          </cell>
          <cell r="GE71">
            <v>1690</v>
          </cell>
          <cell r="GF71">
            <v>1630</v>
          </cell>
          <cell r="GG71">
            <v>1570</v>
          </cell>
          <cell r="GH71">
            <v>1590</v>
          </cell>
          <cell r="GI71">
            <v>1560</v>
          </cell>
          <cell r="GJ71">
            <v>1570</v>
          </cell>
          <cell r="GK71">
            <v>1610</v>
          </cell>
          <cell r="GL71">
            <v>1590</v>
          </cell>
          <cell r="GM71">
            <v>1580</v>
          </cell>
          <cell r="GN71">
            <v>1600</v>
          </cell>
          <cell r="GO71">
            <v>1630</v>
          </cell>
          <cell r="GP71">
            <v>1790</v>
          </cell>
          <cell r="GQ71">
            <v>1870</v>
          </cell>
          <cell r="GR71">
            <v>1320</v>
          </cell>
          <cell r="GS71">
            <v>1310</v>
          </cell>
          <cell r="GT71">
            <v>1360</v>
          </cell>
          <cell r="GU71">
            <v>1360</v>
          </cell>
          <cell r="GV71">
            <v>1320</v>
          </cell>
          <cell r="GW71">
            <v>1300</v>
          </cell>
          <cell r="GX71">
            <v>1310</v>
          </cell>
          <cell r="GY71">
            <v>1340</v>
          </cell>
          <cell r="GZ71">
            <v>1340</v>
          </cell>
          <cell r="HA71">
            <v>1350</v>
          </cell>
          <cell r="HB71">
            <v>1360</v>
          </cell>
          <cell r="HC71">
            <v>1370</v>
          </cell>
          <cell r="HD71">
            <v>1390</v>
          </cell>
          <cell r="HE71">
            <v>1490</v>
          </cell>
          <cell r="HF71">
            <v>1420</v>
          </cell>
          <cell r="HG71">
            <v>1400</v>
          </cell>
          <cell r="HH71">
            <v>1390</v>
          </cell>
          <cell r="HI71">
            <v>1420</v>
          </cell>
          <cell r="HJ71">
            <v>1470</v>
          </cell>
          <cell r="HK71">
            <v>1510</v>
          </cell>
          <cell r="HL71">
            <v>1550</v>
          </cell>
          <cell r="HM71">
            <v>1590</v>
          </cell>
          <cell r="HN71">
            <v>1630</v>
          </cell>
          <cell r="HO71">
            <v>1680</v>
          </cell>
          <cell r="HP71">
            <v>1720</v>
          </cell>
          <cell r="HQ71">
            <v>1770</v>
          </cell>
          <cell r="HR71">
            <v>1810</v>
          </cell>
          <cell r="HS71">
            <v>1850</v>
          </cell>
          <cell r="HT71">
            <v>1900</v>
          </cell>
          <cell r="HU71">
            <v>1940</v>
          </cell>
          <cell r="HV71">
            <v>1980</v>
          </cell>
          <cell r="HW71">
            <v>2030</v>
          </cell>
          <cell r="HX71">
            <v>2070</v>
          </cell>
          <cell r="HY71">
            <v>2120</v>
          </cell>
          <cell r="HZ71">
            <v>2160</v>
          </cell>
          <cell r="IA71">
            <v>2210</v>
          </cell>
          <cell r="IB71">
            <v>2260</v>
          </cell>
          <cell r="IC71">
            <v>2310</v>
          </cell>
          <cell r="ID71">
            <v>2360</v>
          </cell>
          <cell r="IE71">
            <v>2410</v>
          </cell>
          <cell r="IF71">
            <v>2470</v>
          </cell>
          <cell r="IG71">
            <v>2520</v>
          </cell>
          <cell r="IH71">
            <v>2580</v>
          </cell>
        </row>
        <row r="72">
          <cell r="A72" t="str">
            <v>Guyana</v>
          </cell>
          <cell r="B72">
            <v>1210</v>
          </cell>
          <cell r="C72">
            <v>1210</v>
          </cell>
          <cell r="D72">
            <v>1210</v>
          </cell>
          <cell r="E72">
            <v>1220</v>
          </cell>
          <cell r="F72">
            <v>1220</v>
          </cell>
          <cell r="G72">
            <v>1220</v>
          </cell>
          <cell r="H72">
            <v>1220</v>
          </cell>
          <cell r="I72">
            <v>1220</v>
          </cell>
          <cell r="J72">
            <v>1220</v>
          </cell>
          <cell r="K72">
            <v>1220</v>
          </cell>
          <cell r="L72">
            <v>1220</v>
          </cell>
          <cell r="M72">
            <v>1220</v>
          </cell>
          <cell r="N72">
            <v>1220</v>
          </cell>
          <cell r="O72">
            <v>1220</v>
          </cell>
          <cell r="P72">
            <v>1220</v>
          </cell>
          <cell r="Q72">
            <v>1220</v>
          </cell>
          <cell r="R72">
            <v>1220</v>
          </cell>
          <cell r="S72">
            <v>1220</v>
          </cell>
          <cell r="T72">
            <v>1220</v>
          </cell>
          <cell r="U72">
            <v>1220</v>
          </cell>
          <cell r="V72">
            <v>1220</v>
          </cell>
          <cell r="W72">
            <v>1230</v>
          </cell>
          <cell r="X72">
            <v>1230</v>
          </cell>
          <cell r="Y72">
            <v>1240</v>
          </cell>
          <cell r="Z72">
            <v>1250</v>
          </cell>
          <cell r="AA72">
            <v>1260</v>
          </cell>
          <cell r="AB72">
            <v>1270</v>
          </cell>
          <cell r="AC72">
            <v>1280</v>
          </cell>
          <cell r="AD72">
            <v>1290</v>
          </cell>
          <cell r="AE72">
            <v>1290</v>
          </cell>
          <cell r="AF72">
            <v>1300</v>
          </cell>
          <cell r="AG72">
            <v>1310</v>
          </cell>
          <cell r="AH72">
            <v>1320</v>
          </cell>
          <cell r="AI72">
            <v>1330</v>
          </cell>
          <cell r="AJ72">
            <v>1340</v>
          </cell>
          <cell r="AK72">
            <v>1350</v>
          </cell>
          <cell r="AL72">
            <v>1360</v>
          </cell>
          <cell r="AM72">
            <v>1370</v>
          </cell>
          <cell r="AN72">
            <v>1380</v>
          </cell>
          <cell r="AO72">
            <v>1380</v>
          </cell>
          <cell r="AP72">
            <v>1390</v>
          </cell>
          <cell r="AQ72">
            <v>1400</v>
          </cell>
          <cell r="AR72">
            <v>1410</v>
          </cell>
          <cell r="AS72">
            <v>1420</v>
          </cell>
          <cell r="AT72">
            <v>1430</v>
          </cell>
          <cell r="AU72">
            <v>1440</v>
          </cell>
          <cell r="AV72">
            <v>1450</v>
          </cell>
          <cell r="AW72">
            <v>1460</v>
          </cell>
          <cell r="AX72">
            <v>1470</v>
          </cell>
          <cell r="AY72">
            <v>1480</v>
          </cell>
          <cell r="AZ72">
            <v>1490</v>
          </cell>
          <cell r="BA72">
            <v>1500</v>
          </cell>
          <cell r="BB72">
            <v>1510</v>
          </cell>
          <cell r="BC72">
            <v>1520</v>
          </cell>
          <cell r="BD72">
            <v>1530</v>
          </cell>
          <cell r="BE72">
            <v>1540</v>
          </cell>
          <cell r="BF72">
            <v>1550</v>
          </cell>
          <cell r="BG72">
            <v>1560</v>
          </cell>
          <cell r="BH72">
            <v>1570</v>
          </cell>
          <cell r="BI72">
            <v>1580</v>
          </cell>
          <cell r="BJ72">
            <v>1590</v>
          </cell>
          <cell r="BK72">
            <v>1610</v>
          </cell>
          <cell r="BL72">
            <v>1620</v>
          </cell>
          <cell r="BM72">
            <v>1630</v>
          </cell>
          <cell r="BN72">
            <v>1640</v>
          </cell>
          <cell r="BO72">
            <v>1650</v>
          </cell>
          <cell r="BP72">
            <v>1660</v>
          </cell>
          <cell r="BQ72">
            <v>1670</v>
          </cell>
          <cell r="BR72">
            <v>1680</v>
          </cell>
          <cell r="BS72">
            <v>1690</v>
          </cell>
          <cell r="BT72">
            <v>1710</v>
          </cell>
          <cell r="BU72">
            <v>1720</v>
          </cell>
          <cell r="BV72">
            <v>1730</v>
          </cell>
          <cell r="BW72">
            <v>1740</v>
          </cell>
          <cell r="BX72">
            <v>1750</v>
          </cell>
          <cell r="BY72">
            <v>1760</v>
          </cell>
          <cell r="BZ72">
            <v>1780</v>
          </cell>
          <cell r="CA72">
            <v>1790</v>
          </cell>
          <cell r="CB72">
            <v>1800</v>
          </cell>
          <cell r="CC72">
            <v>1810</v>
          </cell>
          <cell r="CD72">
            <v>1820</v>
          </cell>
          <cell r="CE72">
            <v>1840</v>
          </cell>
          <cell r="CF72">
            <v>1850</v>
          </cell>
          <cell r="CG72">
            <v>1860</v>
          </cell>
          <cell r="CH72">
            <v>1870</v>
          </cell>
          <cell r="CI72">
            <v>1890</v>
          </cell>
          <cell r="CJ72">
            <v>1900</v>
          </cell>
          <cell r="CK72">
            <v>1910</v>
          </cell>
          <cell r="CL72">
            <v>1930</v>
          </cell>
          <cell r="CM72">
            <v>1940</v>
          </cell>
          <cell r="CN72">
            <v>1950</v>
          </cell>
          <cell r="CO72">
            <v>1960</v>
          </cell>
          <cell r="CP72">
            <v>1980</v>
          </cell>
          <cell r="CQ72">
            <v>1990</v>
          </cell>
          <cell r="CR72">
            <v>2000</v>
          </cell>
          <cell r="CS72">
            <v>2020</v>
          </cell>
          <cell r="CT72">
            <v>2030</v>
          </cell>
          <cell r="CU72">
            <v>2050</v>
          </cell>
          <cell r="CV72">
            <v>2060</v>
          </cell>
          <cell r="CW72">
            <v>2070</v>
          </cell>
          <cell r="CX72">
            <v>2090</v>
          </cell>
          <cell r="CY72">
            <v>2100</v>
          </cell>
          <cell r="CZ72">
            <v>2120</v>
          </cell>
          <cell r="DA72">
            <v>2130</v>
          </cell>
          <cell r="DB72">
            <v>2140</v>
          </cell>
          <cell r="DC72">
            <v>2160</v>
          </cell>
          <cell r="DD72">
            <v>2170</v>
          </cell>
          <cell r="DE72">
            <v>2190</v>
          </cell>
          <cell r="DF72">
            <v>2200</v>
          </cell>
          <cell r="DG72">
            <v>2220</v>
          </cell>
          <cell r="DH72">
            <v>2230</v>
          </cell>
          <cell r="DI72">
            <v>2250</v>
          </cell>
          <cell r="DJ72">
            <v>2260</v>
          </cell>
          <cell r="DK72">
            <v>2280</v>
          </cell>
          <cell r="DL72">
            <v>2310</v>
          </cell>
          <cell r="DM72">
            <v>2350</v>
          </cell>
          <cell r="DN72">
            <v>2380</v>
          </cell>
          <cell r="DO72">
            <v>2420</v>
          </cell>
          <cell r="DP72">
            <v>2450</v>
          </cell>
          <cell r="DQ72">
            <v>2490</v>
          </cell>
          <cell r="DR72">
            <v>2530</v>
          </cell>
          <cell r="DS72">
            <v>2570</v>
          </cell>
          <cell r="DT72">
            <v>2610</v>
          </cell>
          <cell r="DU72">
            <v>2650</v>
          </cell>
          <cell r="DV72">
            <v>2700</v>
          </cell>
          <cell r="DW72">
            <v>2740</v>
          </cell>
          <cell r="DX72">
            <v>2780</v>
          </cell>
          <cell r="DY72">
            <v>2830</v>
          </cell>
          <cell r="DZ72">
            <v>2870</v>
          </cell>
          <cell r="EA72">
            <v>2920</v>
          </cell>
          <cell r="EB72">
            <v>2960</v>
          </cell>
          <cell r="EC72">
            <v>3010</v>
          </cell>
          <cell r="ED72">
            <v>3060</v>
          </cell>
          <cell r="EE72">
            <v>3110</v>
          </cell>
          <cell r="EF72">
            <v>3160</v>
          </cell>
          <cell r="EG72">
            <v>3210</v>
          </cell>
          <cell r="EH72">
            <v>3260</v>
          </cell>
          <cell r="EI72">
            <v>3310</v>
          </cell>
          <cell r="EJ72">
            <v>3360</v>
          </cell>
          <cell r="EK72">
            <v>3420</v>
          </cell>
          <cell r="EL72">
            <v>3470</v>
          </cell>
          <cell r="EM72">
            <v>3530</v>
          </cell>
          <cell r="EN72">
            <v>3580</v>
          </cell>
          <cell r="EO72">
            <v>3640</v>
          </cell>
          <cell r="EP72">
            <v>3700</v>
          </cell>
          <cell r="EQ72">
            <v>3760</v>
          </cell>
          <cell r="ER72">
            <v>3820</v>
          </cell>
          <cell r="ES72">
            <v>3880</v>
          </cell>
          <cell r="ET72">
            <v>3940</v>
          </cell>
          <cell r="EU72">
            <v>4000</v>
          </cell>
          <cell r="EV72">
            <v>4060</v>
          </cell>
          <cell r="EW72">
            <v>3960</v>
          </cell>
          <cell r="EX72">
            <v>3850</v>
          </cell>
          <cell r="EY72">
            <v>3750</v>
          </cell>
          <cell r="EZ72">
            <v>3650</v>
          </cell>
          <cell r="FA72">
            <v>3550</v>
          </cell>
          <cell r="FB72">
            <v>3460</v>
          </cell>
          <cell r="FC72">
            <v>3370</v>
          </cell>
          <cell r="FD72">
            <v>3280</v>
          </cell>
          <cell r="FE72">
            <v>3190</v>
          </cell>
          <cell r="FF72">
            <v>3100</v>
          </cell>
          <cell r="FG72">
            <v>3160</v>
          </cell>
          <cell r="FH72">
            <v>3120</v>
          </cell>
          <cell r="FI72">
            <v>2670</v>
          </cell>
          <cell r="FJ72">
            <v>2910</v>
          </cell>
          <cell r="FK72">
            <v>3140</v>
          </cell>
          <cell r="FL72">
            <v>3240</v>
          </cell>
          <cell r="FM72">
            <v>3310</v>
          </cell>
          <cell r="FN72">
            <v>3280</v>
          </cell>
          <cell r="FO72">
            <v>3450</v>
          </cell>
          <cell r="FP72">
            <v>3550</v>
          </cell>
          <cell r="FQ72">
            <v>3620</v>
          </cell>
          <cell r="FR72">
            <v>3480</v>
          </cell>
          <cell r="FS72">
            <v>3510</v>
          </cell>
          <cell r="FT72">
            <v>3760</v>
          </cell>
          <cell r="FU72">
            <v>4060</v>
          </cell>
          <cell r="FV72">
            <v>4100</v>
          </cell>
          <cell r="FW72">
            <v>3960</v>
          </cell>
          <cell r="FX72">
            <v>3860</v>
          </cell>
          <cell r="FY72">
            <v>3760</v>
          </cell>
          <cell r="FZ72">
            <v>3810</v>
          </cell>
          <cell r="GA72">
            <v>3870</v>
          </cell>
          <cell r="GB72">
            <v>3360</v>
          </cell>
          <cell r="GC72">
            <v>3140</v>
          </cell>
          <cell r="GD72">
            <v>3000</v>
          </cell>
          <cell r="GE72">
            <v>3090</v>
          </cell>
          <cell r="GF72">
            <v>3080</v>
          </cell>
          <cell r="GG72">
            <v>3130</v>
          </cell>
          <cell r="GH72">
            <v>3040</v>
          </cell>
          <cell r="GI72">
            <v>2910</v>
          </cell>
          <cell r="GJ72">
            <v>2840</v>
          </cell>
          <cell r="GK72">
            <v>3000</v>
          </cell>
          <cell r="GL72">
            <v>3220</v>
          </cell>
          <cell r="GM72">
            <v>3460</v>
          </cell>
          <cell r="GN72">
            <v>3730</v>
          </cell>
          <cell r="GO72">
            <v>3900</v>
          </cell>
          <cell r="GP72">
            <v>4210</v>
          </cell>
          <cell r="GQ72">
            <v>4480</v>
          </cell>
          <cell r="GR72">
            <v>4420</v>
          </cell>
          <cell r="GS72">
            <v>4560</v>
          </cell>
          <cell r="GT72">
            <v>4510</v>
          </cell>
          <cell r="GU72">
            <v>4620</v>
          </cell>
          <cell r="GV72">
            <v>4670</v>
          </cell>
          <cell r="GW72">
            <v>4630</v>
          </cell>
          <cell r="GX72">
            <v>4780</v>
          </cell>
          <cell r="GY72">
            <v>4690</v>
          </cell>
          <cell r="GZ72">
            <v>4940</v>
          </cell>
          <cell r="HA72">
            <v>5300</v>
          </cell>
          <cell r="HB72">
            <v>5410</v>
          </cell>
          <cell r="HC72">
            <v>5600</v>
          </cell>
          <cell r="HD72">
            <v>5840</v>
          </cell>
          <cell r="HE72">
            <v>6130</v>
          </cell>
          <cell r="HF72">
            <v>6390</v>
          </cell>
          <cell r="HG72">
            <v>6680</v>
          </cell>
          <cell r="HH72">
            <v>6890</v>
          </cell>
          <cell r="HI72">
            <v>7060</v>
          </cell>
          <cell r="HJ72">
            <v>7250</v>
          </cell>
          <cell r="HK72">
            <v>7490</v>
          </cell>
          <cell r="HL72">
            <v>7740</v>
          </cell>
          <cell r="HM72">
            <v>8000</v>
          </cell>
          <cell r="HN72">
            <v>8270</v>
          </cell>
          <cell r="HO72">
            <v>8550</v>
          </cell>
          <cell r="HP72">
            <v>8840</v>
          </cell>
          <cell r="HQ72">
            <v>9140</v>
          </cell>
          <cell r="HR72">
            <v>9450</v>
          </cell>
          <cell r="HS72">
            <v>9760</v>
          </cell>
          <cell r="HT72">
            <v>10100</v>
          </cell>
          <cell r="HU72">
            <v>10400</v>
          </cell>
          <cell r="HV72">
            <v>10800</v>
          </cell>
          <cell r="HW72">
            <v>11200</v>
          </cell>
          <cell r="HX72">
            <v>11500</v>
          </cell>
          <cell r="HY72">
            <v>11800</v>
          </cell>
          <cell r="HZ72">
            <v>12100</v>
          </cell>
          <cell r="IA72">
            <v>12400</v>
          </cell>
          <cell r="IB72">
            <v>12700</v>
          </cell>
          <cell r="IC72">
            <v>12900</v>
          </cell>
          <cell r="ID72">
            <v>13200</v>
          </cell>
          <cell r="IE72">
            <v>13500</v>
          </cell>
          <cell r="IF72">
            <v>13800</v>
          </cell>
          <cell r="IG72">
            <v>14100</v>
          </cell>
          <cell r="IH72">
            <v>14400</v>
          </cell>
        </row>
        <row r="73">
          <cell r="A73" t="str">
            <v>Haiti</v>
          </cell>
          <cell r="B73">
            <v>633</v>
          </cell>
          <cell r="C73">
            <v>633</v>
          </cell>
          <cell r="D73">
            <v>634</v>
          </cell>
          <cell r="E73">
            <v>634</v>
          </cell>
          <cell r="F73">
            <v>634</v>
          </cell>
          <cell r="G73">
            <v>634</v>
          </cell>
          <cell r="H73">
            <v>634</v>
          </cell>
          <cell r="I73">
            <v>634</v>
          </cell>
          <cell r="J73">
            <v>634</v>
          </cell>
          <cell r="K73">
            <v>634</v>
          </cell>
          <cell r="L73">
            <v>634</v>
          </cell>
          <cell r="M73">
            <v>634</v>
          </cell>
          <cell r="N73">
            <v>634</v>
          </cell>
          <cell r="O73">
            <v>635</v>
          </cell>
          <cell r="P73">
            <v>635</v>
          </cell>
          <cell r="Q73">
            <v>635</v>
          </cell>
          <cell r="R73">
            <v>635</v>
          </cell>
          <cell r="S73">
            <v>635</v>
          </cell>
          <cell r="T73">
            <v>635</v>
          </cell>
          <cell r="U73">
            <v>635</v>
          </cell>
          <cell r="V73">
            <v>635</v>
          </cell>
          <cell r="W73">
            <v>642</v>
          </cell>
          <cell r="X73">
            <v>648</v>
          </cell>
          <cell r="Y73">
            <v>655</v>
          </cell>
          <cell r="Z73">
            <v>662</v>
          </cell>
          <cell r="AA73">
            <v>668</v>
          </cell>
          <cell r="AB73">
            <v>675</v>
          </cell>
          <cell r="AC73">
            <v>682</v>
          </cell>
          <cell r="AD73">
            <v>689</v>
          </cell>
          <cell r="AE73">
            <v>696</v>
          </cell>
          <cell r="AF73">
            <v>703</v>
          </cell>
          <cell r="AG73">
            <v>710</v>
          </cell>
          <cell r="AH73">
            <v>718</v>
          </cell>
          <cell r="AI73">
            <v>725</v>
          </cell>
          <cell r="AJ73">
            <v>732</v>
          </cell>
          <cell r="AK73">
            <v>740</v>
          </cell>
          <cell r="AL73">
            <v>748</v>
          </cell>
          <cell r="AM73">
            <v>755</v>
          </cell>
          <cell r="AN73">
            <v>763</v>
          </cell>
          <cell r="AO73">
            <v>771</v>
          </cell>
          <cell r="AP73">
            <v>779</v>
          </cell>
          <cell r="AQ73">
            <v>787</v>
          </cell>
          <cell r="AR73">
            <v>795</v>
          </cell>
          <cell r="AS73">
            <v>803</v>
          </cell>
          <cell r="AT73">
            <v>811</v>
          </cell>
          <cell r="AU73">
            <v>819</v>
          </cell>
          <cell r="AV73">
            <v>828</v>
          </cell>
          <cell r="AW73">
            <v>836</v>
          </cell>
          <cell r="AX73">
            <v>845</v>
          </cell>
          <cell r="AY73">
            <v>853</v>
          </cell>
          <cell r="AZ73">
            <v>862</v>
          </cell>
          <cell r="BA73">
            <v>871</v>
          </cell>
          <cell r="BB73">
            <v>880</v>
          </cell>
          <cell r="BC73">
            <v>889</v>
          </cell>
          <cell r="BD73">
            <v>898</v>
          </cell>
          <cell r="BE73">
            <v>907</v>
          </cell>
          <cell r="BF73">
            <v>916</v>
          </cell>
          <cell r="BG73">
            <v>926</v>
          </cell>
          <cell r="BH73">
            <v>935</v>
          </cell>
          <cell r="BI73">
            <v>945</v>
          </cell>
          <cell r="BJ73">
            <v>954</v>
          </cell>
          <cell r="BK73">
            <v>964</v>
          </cell>
          <cell r="BL73">
            <v>974</v>
          </cell>
          <cell r="BM73">
            <v>984</v>
          </cell>
          <cell r="BN73">
            <v>994</v>
          </cell>
          <cell r="BO73">
            <v>1000</v>
          </cell>
          <cell r="BP73">
            <v>1010</v>
          </cell>
          <cell r="BQ73">
            <v>1030</v>
          </cell>
          <cell r="BR73">
            <v>1040</v>
          </cell>
          <cell r="BS73">
            <v>1050</v>
          </cell>
          <cell r="BT73">
            <v>1060</v>
          </cell>
          <cell r="BU73">
            <v>1070</v>
          </cell>
          <cell r="BV73">
            <v>1080</v>
          </cell>
          <cell r="BW73">
            <v>1090</v>
          </cell>
          <cell r="BX73">
            <v>1100</v>
          </cell>
          <cell r="BY73">
            <v>1110</v>
          </cell>
          <cell r="BZ73">
            <v>1120</v>
          </cell>
          <cell r="CA73">
            <v>1130</v>
          </cell>
          <cell r="CB73">
            <v>1150</v>
          </cell>
          <cell r="CC73">
            <v>1160</v>
          </cell>
          <cell r="CD73">
            <v>1170</v>
          </cell>
          <cell r="CE73">
            <v>1180</v>
          </cell>
          <cell r="CF73">
            <v>1190</v>
          </cell>
          <cell r="CG73">
            <v>1210</v>
          </cell>
          <cell r="CH73">
            <v>1220</v>
          </cell>
          <cell r="CI73">
            <v>1230</v>
          </cell>
          <cell r="CJ73">
            <v>1240</v>
          </cell>
          <cell r="CK73">
            <v>1260</v>
          </cell>
          <cell r="CL73">
            <v>1270</v>
          </cell>
          <cell r="CM73">
            <v>1280</v>
          </cell>
          <cell r="CN73">
            <v>1300</v>
          </cell>
          <cell r="CO73">
            <v>1310</v>
          </cell>
          <cell r="CP73">
            <v>1320</v>
          </cell>
          <cell r="CQ73">
            <v>1340</v>
          </cell>
          <cell r="CR73">
            <v>1350</v>
          </cell>
          <cell r="CS73">
            <v>1360</v>
          </cell>
          <cell r="CT73">
            <v>1380</v>
          </cell>
          <cell r="CU73">
            <v>1390</v>
          </cell>
          <cell r="CV73">
            <v>1410</v>
          </cell>
          <cell r="CW73">
            <v>1420</v>
          </cell>
          <cell r="CX73">
            <v>1430</v>
          </cell>
          <cell r="CY73">
            <v>1450</v>
          </cell>
          <cell r="CZ73">
            <v>1460</v>
          </cell>
          <cell r="DA73">
            <v>1480</v>
          </cell>
          <cell r="DB73">
            <v>1490</v>
          </cell>
          <cell r="DC73">
            <v>1510</v>
          </cell>
          <cell r="DD73">
            <v>1520</v>
          </cell>
          <cell r="DE73">
            <v>1540</v>
          </cell>
          <cell r="DF73">
            <v>1560</v>
          </cell>
          <cell r="DG73">
            <v>1570</v>
          </cell>
          <cell r="DH73">
            <v>1590</v>
          </cell>
          <cell r="DI73">
            <v>1600</v>
          </cell>
          <cell r="DJ73">
            <v>1620</v>
          </cell>
          <cell r="DK73">
            <v>1640</v>
          </cell>
          <cell r="DL73">
            <v>1650</v>
          </cell>
          <cell r="DM73">
            <v>1670</v>
          </cell>
          <cell r="DN73">
            <v>1690</v>
          </cell>
          <cell r="DO73">
            <v>1700</v>
          </cell>
          <cell r="DP73">
            <v>1720</v>
          </cell>
          <cell r="DQ73">
            <v>1740</v>
          </cell>
          <cell r="DR73">
            <v>1760</v>
          </cell>
          <cell r="DS73">
            <v>1780</v>
          </cell>
          <cell r="DT73">
            <v>1790</v>
          </cell>
          <cell r="DU73">
            <v>1810</v>
          </cell>
          <cell r="DV73">
            <v>1830</v>
          </cell>
          <cell r="DW73">
            <v>1850</v>
          </cell>
          <cell r="DX73">
            <v>1870</v>
          </cell>
          <cell r="DY73">
            <v>1890</v>
          </cell>
          <cell r="DZ73">
            <v>1910</v>
          </cell>
          <cell r="EA73">
            <v>1930</v>
          </cell>
          <cell r="EB73">
            <v>1950</v>
          </cell>
          <cell r="EC73">
            <v>1970</v>
          </cell>
          <cell r="ED73">
            <v>1990</v>
          </cell>
          <cell r="EE73">
            <v>2010</v>
          </cell>
          <cell r="EF73">
            <v>2030</v>
          </cell>
          <cell r="EG73">
            <v>2050</v>
          </cell>
          <cell r="EH73">
            <v>2070</v>
          </cell>
          <cell r="EI73">
            <v>2090</v>
          </cell>
          <cell r="EJ73">
            <v>2110</v>
          </cell>
          <cell r="EK73">
            <v>2140</v>
          </cell>
          <cell r="EL73">
            <v>2160</v>
          </cell>
          <cell r="EM73">
            <v>2180</v>
          </cell>
          <cell r="EN73">
            <v>2200</v>
          </cell>
          <cell r="EO73">
            <v>2230</v>
          </cell>
          <cell r="EP73">
            <v>2250</v>
          </cell>
          <cell r="EQ73">
            <v>2270</v>
          </cell>
          <cell r="ER73">
            <v>2270</v>
          </cell>
          <cell r="ES73">
            <v>2280</v>
          </cell>
          <cell r="ET73">
            <v>2280</v>
          </cell>
          <cell r="EU73">
            <v>2270</v>
          </cell>
          <cell r="EV73">
            <v>2290</v>
          </cell>
          <cell r="EW73">
            <v>2280</v>
          </cell>
          <cell r="EX73">
            <v>2370</v>
          </cell>
          <cell r="EY73">
            <v>2260</v>
          </cell>
          <cell r="EZ73">
            <v>2400</v>
          </cell>
          <cell r="FA73">
            <v>2260</v>
          </cell>
          <cell r="FB73">
            <v>2410</v>
          </cell>
          <cell r="FC73">
            <v>2230</v>
          </cell>
          <cell r="FD73">
            <v>2360</v>
          </cell>
          <cell r="FE73">
            <v>2200</v>
          </cell>
          <cell r="FF73">
            <v>2300</v>
          </cell>
          <cell r="FG73">
            <v>2160</v>
          </cell>
          <cell r="FH73">
            <v>2320</v>
          </cell>
          <cell r="FI73">
            <v>2120</v>
          </cell>
          <cell r="FJ73">
            <v>2030</v>
          </cell>
          <cell r="FK73">
            <v>2010</v>
          </cell>
          <cell r="FL73">
            <v>1950</v>
          </cell>
          <cell r="FM73">
            <v>1870</v>
          </cell>
          <cell r="FN73">
            <v>1910</v>
          </cell>
          <cell r="FO73">
            <v>1930</v>
          </cell>
          <cell r="FP73">
            <v>1980</v>
          </cell>
          <cell r="FQ73">
            <v>2080</v>
          </cell>
          <cell r="FR73">
            <v>2140</v>
          </cell>
          <cell r="FS73">
            <v>2210</v>
          </cell>
          <cell r="FT73">
            <v>2330</v>
          </cell>
          <cell r="FU73">
            <v>2260</v>
          </cell>
          <cell r="FV73">
            <v>2430</v>
          </cell>
          <cell r="FW73">
            <v>2420</v>
          </cell>
          <cell r="FX73">
            <v>2520</v>
          </cell>
          <cell r="FY73">
            <v>2680</v>
          </cell>
          <cell r="FZ73">
            <v>2860</v>
          </cell>
          <cell r="GA73">
            <v>2740</v>
          </cell>
          <cell r="GB73">
            <v>2600</v>
          </cell>
          <cell r="GC73">
            <v>2570</v>
          </cell>
          <cell r="GD73">
            <v>2530</v>
          </cell>
          <cell r="GE73">
            <v>2480</v>
          </cell>
          <cell r="GF73">
            <v>2420</v>
          </cell>
          <cell r="GG73">
            <v>2360</v>
          </cell>
          <cell r="GH73">
            <v>2320</v>
          </cell>
          <cell r="GI73">
            <v>2300</v>
          </cell>
          <cell r="GJ73">
            <v>2250</v>
          </cell>
          <cell r="GK73">
            <v>2220</v>
          </cell>
          <cell r="GL73">
            <v>1880</v>
          </cell>
          <cell r="GM73">
            <v>1810</v>
          </cell>
          <cell r="GN73">
            <v>1630</v>
          </cell>
          <cell r="GO73">
            <v>1680</v>
          </cell>
          <cell r="GP73">
            <v>1720</v>
          </cell>
          <cell r="GQ73">
            <v>1730</v>
          </cell>
          <cell r="GR73">
            <v>1740</v>
          </cell>
          <cell r="GS73">
            <v>1750</v>
          </cell>
          <cell r="GT73">
            <v>1740</v>
          </cell>
          <cell r="GU73">
            <v>1690</v>
          </cell>
          <cell r="GV73">
            <v>1660</v>
          </cell>
          <cell r="GW73">
            <v>1640</v>
          </cell>
          <cell r="GX73">
            <v>1560</v>
          </cell>
          <cell r="GY73">
            <v>1560</v>
          </cell>
          <cell r="GZ73">
            <v>1570</v>
          </cell>
          <cell r="HA73">
            <v>1600</v>
          </cell>
          <cell r="HB73">
            <v>1590</v>
          </cell>
          <cell r="HC73">
            <v>1610</v>
          </cell>
          <cell r="HD73">
            <v>1500</v>
          </cell>
          <cell r="HE73">
            <v>1560</v>
          </cell>
          <cell r="HF73">
            <v>1590</v>
          </cell>
          <cell r="HG73">
            <v>1630</v>
          </cell>
          <cell r="HH73">
            <v>1650</v>
          </cell>
          <cell r="HI73">
            <v>1650</v>
          </cell>
          <cell r="HJ73">
            <v>1650</v>
          </cell>
          <cell r="HK73">
            <v>1680</v>
          </cell>
          <cell r="HL73">
            <v>1710</v>
          </cell>
          <cell r="HM73">
            <v>1740</v>
          </cell>
          <cell r="HN73">
            <v>1770</v>
          </cell>
          <cell r="HO73">
            <v>1790</v>
          </cell>
          <cell r="HP73">
            <v>1820</v>
          </cell>
          <cell r="HQ73">
            <v>1850</v>
          </cell>
          <cell r="HR73">
            <v>1880</v>
          </cell>
          <cell r="HS73">
            <v>1910</v>
          </cell>
          <cell r="HT73">
            <v>1950</v>
          </cell>
          <cell r="HU73">
            <v>1990</v>
          </cell>
          <cell r="HV73">
            <v>2030</v>
          </cell>
          <cell r="HW73">
            <v>2080</v>
          </cell>
          <cell r="HX73">
            <v>2120</v>
          </cell>
          <cell r="HY73">
            <v>2170</v>
          </cell>
          <cell r="HZ73">
            <v>2220</v>
          </cell>
          <cell r="IA73">
            <v>2270</v>
          </cell>
          <cell r="IB73">
            <v>2320</v>
          </cell>
          <cell r="IC73">
            <v>2370</v>
          </cell>
          <cell r="ID73">
            <v>2420</v>
          </cell>
          <cell r="IE73">
            <v>2480</v>
          </cell>
          <cell r="IF73">
            <v>2530</v>
          </cell>
          <cell r="IG73">
            <v>2590</v>
          </cell>
          <cell r="IH73">
            <v>2640</v>
          </cell>
        </row>
        <row r="74">
          <cell r="A74" t="str">
            <v>Honduras</v>
          </cell>
          <cell r="B74">
            <v>675</v>
          </cell>
          <cell r="C74">
            <v>675</v>
          </cell>
          <cell r="D74">
            <v>675</v>
          </cell>
          <cell r="E74">
            <v>675</v>
          </cell>
          <cell r="F74">
            <v>675</v>
          </cell>
          <cell r="G74">
            <v>675</v>
          </cell>
          <cell r="H74">
            <v>675</v>
          </cell>
          <cell r="I74">
            <v>675</v>
          </cell>
          <cell r="J74">
            <v>675</v>
          </cell>
          <cell r="K74">
            <v>675</v>
          </cell>
          <cell r="L74">
            <v>676</v>
          </cell>
          <cell r="M74">
            <v>676</v>
          </cell>
          <cell r="N74">
            <v>676</v>
          </cell>
          <cell r="O74">
            <v>676</v>
          </cell>
          <cell r="P74">
            <v>676</v>
          </cell>
          <cell r="Q74">
            <v>676</v>
          </cell>
          <cell r="R74">
            <v>676</v>
          </cell>
          <cell r="S74">
            <v>676</v>
          </cell>
          <cell r="T74">
            <v>676</v>
          </cell>
          <cell r="U74">
            <v>676</v>
          </cell>
          <cell r="V74">
            <v>677</v>
          </cell>
          <cell r="W74">
            <v>685</v>
          </cell>
          <cell r="X74">
            <v>694</v>
          </cell>
          <cell r="Y74">
            <v>703</v>
          </cell>
          <cell r="Z74">
            <v>712</v>
          </cell>
          <cell r="AA74">
            <v>721</v>
          </cell>
          <cell r="AB74">
            <v>730</v>
          </cell>
          <cell r="AC74">
            <v>740</v>
          </cell>
          <cell r="AD74">
            <v>749</v>
          </cell>
          <cell r="AE74">
            <v>759</v>
          </cell>
          <cell r="AF74">
            <v>769</v>
          </cell>
          <cell r="AG74">
            <v>779</v>
          </cell>
          <cell r="AH74">
            <v>789</v>
          </cell>
          <cell r="AI74">
            <v>799</v>
          </cell>
          <cell r="AJ74">
            <v>809</v>
          </cell>
          <cell r="AK74">
            <v>819</v>
          </cell>
          <cell r="AL74">
            <v>830</v>
          </cell>
          <cell r="AM74">
            <v>841</v>
          </cell>
          <cell r="AN74">
            <v>851</v>
          </cell>
          <cell r="AO74">
            <v>862</v>
          </cell>
          <cell r="AP74">
            <v>873</v>
          </cell>
          <cell r="AQ74">
            <v>885</v>
          </cell>
          <cell r="AR74">
            <v>896</v>
          </cell>
          <cell r="AS74">
            <v>907</v>
          </cell>
          <cell r="AT74">
            <v>919</v>
          </cell>
          <cell r="AU74">
            <v>931</v>
          </cell>
          <cell r="AV74">
            <v>943</v>
          </cell>
          <cell r="AW74">
            <v>955</v>
          </cell>
          <cell r="AX74">
            <v>967</v>
          </cell>
          <cell r="AY74">
            <v>980</v>
          </cell>
          <cell r="AZ74">
            <v>992</v>
          </cell>
          <cell r="BA74">
            <v>1010</v>
          </cell>
          <cell r="BB74">
            <v>1020</v>
          </cell>
          <cell r="BC74">
            <v>1030</v>
          </cell>
          <cell r="BD74">
            <v>1040</v>
          </cell>
          <cell r="BE74">
            <v>1060</v>
          </cell>
          <cell r="BF74">
            <v>1070</v>
          </cell>
          <cell r="BG74">
            <v>1090</v>
          </cell>
          <cell r="BH74">
            <v>1100</v>
          </cell>
          <cell r="BI74">
            <v>1110</v>
          </cell>
          <cell r="BJ74">
            <v>1130</v>
          </cell>
          <cell r="BK74">
            <v>1140</v>
          </cell>
          <cell r="BL74">
            <v>1160</v>
          </cell>
          <cell r="BM74">
            <v>1170</v>
          </cell>
          <cell r="BN74">
            <v>1190</v>
          </cell>
          <cell r="BO74">
            <v>1200</v>
          </cell>
          <cell r="BP74">
            <v>1220</v>
          </cell>
          <cell r="BQ74">
            <v>1230</v>
          </cell>
          <cell r="BR74">
            <v>1250</v>
          </cell>
          <cell r="BS74">
            <v>1270</v>
          </cell>
          <cell r="BT74">
            <v>1280</v>
          </cell>
          <cell r="BU74">
            <v>1300</v>
          </cell>
          <cell r="BV74">
            <v>1310</v>
          </cell>
          <cell r="BW74">
            <v>1330</v>
          </cell>
          <cell r="BX74">
            <v>1350</v>
          </cell>
          <cell r="BY74">
            <v>1370</v>
          </cell>
          <cell r="BZ74">
            <v>1380</v>
          </cell>
          <cell r="CA74">
            <v>1400</v>
          </cell>
          <cell r="CB74">
            <v>1420</v>
          </cell>
          <cell r="CC74">
            <v>1440</v>
          </cell>
          <cell r="CD74">
            <v>1460</v>
          </cell>
          <cell r="CE74">
            <v>1470</v>
          </cell>
          <cell r="CF74">
            <v>1490</v>
          </cell>
          <cell r="CG74">
            <v>1510</v>
          </cell>
          <cell r="CH74">
            <v>1530</v>
          </cell>
          <cell r="CI74">
            <v>1550</v>
          </cell>
          <cell r="CJ74">
            <v>1570</v>
          </cell>
          <cell r="CK74">
            <v>1590</v>
          </cell>
          <cell r="CL74">
            <v>1610</v>
          </cell>
          <cell r="CM74">
            <v>1630</v>
          </cell>
          <cell r="CN74">
            <v>1650</v>
          </cell>
          <cell r="CO74">
            <v>1670</v>
          </cell>
          <cell r="CP74">
            <v>1700</v>
          </cell>
          <cell r="CQ74">
            <v>1720</v>
          </cell>
          <cell r="CR74">
            <v>1740</v>
          </cell>
          <cell r="CS74">
            <v>1760</v>
          </cell>
          <cell r="CT74">
            <v>1790</v>
          </cell>
          <cell r="CU74">
            <v>1810</v>
          </cell>
          <cell r="CV74">
            <v>1830</v>
          </cell>
          <cell r="CW74">
            <v>1850</v>
          </cell>
          <cell r="CX74">
            <v>1880</v>
          </cell>
          <cell r="CY74">
            <v>1900</v>
          </cell>
          <cell r="CZ74">
            <v>1930</v>
          </cell>
          <cell r="DA74">
            <v>1950</v>
          </cell>
          <cell r="DB74">
            <v>1980</v>
          </cell>
          <cell r="DC74">
            <v>2000</v>
          </cell>
          <cell r="DD74">
            <v>2030</v>
          </cell>
          <cell r="DE74">
            <v>2050</v>
          </cell>
          <cell r="DF74">
            <v>2080</v>
          </cell>
          <cell r="DG74">
            <v>2110</v>
          </cell>
          <cell r="DH74">
            <v>2130</v>
          </cell>
          <cell r="DI74">
            <v>2160</v>
          </cell>
          <cell r="DJ74">
            <v>2190</v>
          </cell>
          <cell r="DK74">
            <v>2220</v>
          </cell>
          <cell r="DL74">
            <v>2250</v>
          </cell>
          <cell r="DM74">
            <v>2280</v>
          </cell>
          <cell r="DN74">
            <v>2300</v>
          </cell>
          <cell r="DO74">
            <v>2330</v>
          </cell>
          <cell r="DP74">
            <v>2360</v>
          </cell>
          <cell r="DQ74">
            <v>2390</v>
          </cell>
          <cell r="DR74">
            <v>2420</v>
          </cell>
          <cell r="DS74">
            <v>2380</v>
          </cell>
          <cell r="DT74">
            <v>2490</v>
          </cell>
          <cell r="DU74">
            <v>2380</v>
          </cell>
          <cell r="DV74">
            <v>2160</v>
          </cell>
          <cell r="DW74">
            <v>2510</v>
          </cell>
          <cell r="DX74">
            <v>2450</v>
          </cell>
          <cell r="DY74">
            <v>2650</v>
          </cell>
          <cell r="DZ74">
            <v>2910</v>
          </cell>
          <cell r="EA74">
            <v>2820</v>
          </cell>
          <cell r="EB74">
            <v>2940</v>
          </cell>
          <cell r="EC74">
            <v>2930</v>
          </cell>
          <cell r="ED74">
            <v>2570</v>
          </cell>
          <cell r="EE74">
            <v>2360</v>
          </cell>
          <cell r="EF74">
            <v>2260</v>
          </cell>
          <cell r="EG74">
            <v>2120</v>
          </cell>
          <cell r="EH74">
            <v>2110</v>
          </cell>
          <cell r="EI74">
            <v>1980</v>
          </cell>
          <cell r="EJ74">
            <v>2050</v>
          </cell>
          <cell r="EK74">
            <v>2070</v>
          </cell>
          <cell r="EL74">
            <v>2150</v>
          </cell>
          <cell r="EM74">
            <v>2100</v>
          </cell>
          <cell r="EN74">
            <v>1870</v>
          </cell>
          <cell r="EO74">
            <v>1860</v>
          </cell>
          <cell r="EP74">
            <v>1850</v>
          </cell>
          <cell r="EQ74">
            <v>2240</v>
          </cell>
          <cell r="ER74">
            <v>2350</v>
          </cell>
          <cell r="ES74">
            <v>2440</v>
          </cell>
          <cell r="ET74">
            <v>2440</v>
          </cell>
          <cell r="EU74">
            <v>2400</v>
          </cell>
          <cell r="EV74">
            <v>2400</v>
          </cell>
          <cell r="EW74">
            <v>2450</v>
          </cell>
          <cell r="EX74">
            <v>2470</v>
          </cell>
          <cell r="EY74">
            <v>2580</v>
          </cell>
          <cell r="EZ74">
            <v>2360</v>
          </cell>
          <cell r="FA74">
            <v>2340</v>
          </cell>
          <cell r="FB74">
            <v>2450</v>
          </cell>
          <cell r="FC74">
            <v>2480</v>
          </cell>
          <cell r="FD74">
            <v>2470</v>
          </cell>
          <cell r="FE74">
            <v>2450</v>
          </cell>
          <cell r="FF74">
            <v>2510</v>
          </cell>
          <cell r="FG74">
            <v>2490</v>
          </cell>
          <cell r="FH74">
            <v>2540</v>
          </cell>
          <cell r="FI74">
            <v>2530</v>
          </cell>
          <cell r="FJ74">
            <v>2570</v>
          </cell>
          <cell r="FK74">
            <v>2690</v>
          </cell>
          <cell r="FL74">
            <v>2740</v>
          </cell>
          <cell r="FM74">
            <v>2790</v>
          </cell>
          <cell r="FN74">
            <v>2840</v>
          </cell>
          <cell r="FO74">
            <v>2760</v>
          </cell>
          <cell r="FP74">
            <v>2750</v>
          </cell>
          <cell r="FQ74">
            <v>2760</v>
          </cell>
          <cell r="FR74">
            <v>2760</v>
          </cell>
          <cell r="FS74">
            <v>2780</v>
          </cell>
          <cell r="FT74">
            <v>3070</v>
          </cell>
          <cell r="FU74">
            <v>3040</v>
          </cell>
          <cell r="FV74">
            <v>3240</v>
          </cell>
          <cell r="FW74">
            <v>3460</v>
          </cell>
          <cell r="FX74">
            <v>3670</v>
          </cell>
          <cell r="FY74">
            <v>3710</v>
          </cell>
          <cell r="FZ74">
            <v>3580</v>
          </cell>
          <cell r="GA74">
            <v>3530</v>
          </cell>
          <cell r="GB74">
            <v>3340</v>
          </cell>
          <cell r="GC74">
            <v>3200</v>
          </cell>
          <cell r="GD74">
            <v>3210</v>
          </cell>
          <cell r="GE74">
            <v>3230</v>
          </cell>
          <cell r="GF74">
            <v>3140</v>
          </cell>
          <cell r="GG74">
            <v>3210</v>
          </cell>
          <cell r="GH74">
            <v>3260</v>
          </cell>
          <cell r="GI74">
            <v>3270</v>
          </cell>
          <cell r="GJ74">
            <v>3170</v>
          </cell>
          <cell r="GK74">
            <v>3180</v>
          </cell>
          <cell r="GL74">
            <v>3270</v>
          </cell>
          <cell r="GM74">
            <v>3370</v>
          </cell>
          <cell r="GN74">
            <v>3240</v>
          </cell>
          <cell r="GO74">
            <v>3280</v>
          </cell>
          <cell r="GP74">
            <v>3300</v>
          </cell>
          <cell r="GQ74">
            <v>3370</v>
          </cell>
          <cell r="GR74">
            <v>3380</v>
          </cell>
          <cell r="GS74">
            <v>3230</v>
          </cell>
          <cell r="GT74">
            <v>3330</v>
          </cell>
          <cell r="GU74">
            <v>3330</v>
          </cell>
          <cell r="GV74">
            <v>3370</v>
          </cell>
          <cell r="GW74">
            <v>3440</v>
          </cell>
          <cell r="GX74">
            <v>3570</v>
          </cell>
          <cell r="GY74">
            <v>3700</v>
          </cell>
          <cell r="GZ74">
            <v>3850</v>
          </cell>
          <cell r="HA74">
            <v>4000</v>
          </cell>
          <cell r="HB74">
            <v>4080</v>
          </cell>
          <cell r="HC74">
            <v>3900</v>
          </cell>
          <cell r="HD74">
            <v>3970</v>
          </cell>
          <cell r="HE74">
            <v>4050</v>
          </cell>
          <cell r="HF74">
            <v>4140</v>
          </cell>
          <cell r="HG74">
            <v>4180</v>
          </cell>
          <cell r="HH74">
            <v>4230</v>
          </cell>
          <cell r="HI74">
            <v>4310</v>
          </cell>
          <cell r="HJ74">
            <v>4390</v>
          </cell>
          <cell r="HK74">
            <v>4490</v>
          </cell>
          <cell r="HL74">
            <v>4590</v>
          </cell>
          <cell r="HM74">
            <v>4700</v>
          </cell>
          <cell r="HN74">
            <v>4800</v>
          </cell>
          <cell r="HO74">
            <v>4910</v>
          </cell>
          <cell r="HP74">
            <v>5020</v>
          </cell>
          <cell r="HQ74">
            <v>5130</v>
          </cell>
          <cell r="HR74">
            <v>5240</v>
          </cell>
          <cell r="HS74">
            <v>5350</v>
          </cell>
          <cell r="HT74">
            <v>5470</v>
          </cell>
          <cell r="HU74">
            <v>5590</v>
          </cell>
          <cell r="HV74">
            <v>5720</v>
          </cell>
          <cell r="HW74">
            <v>5840</v>
          </cell>
          <cell r="HX74">
            <v>5970</v>
          </cell>
          <cell r="HY74">
            <v>6110</v>
          </cell>
          <cell r="HZ74">
            <v>6240</v>
          </cell>
          <cell r="IA74">
            <v>6380</v>
          </cell>
          <cell r="IB74">
            <v>6520</v>
          </cell>
          <cell r="IC74">
            <v>6660</v>
          </cell>
          <cell r="ID74">
            <v>6810</v>
          </cell>
          <cell r="IE74">
            <v>6960</v>
          </cell>
          <cell r="IF74">
            <v>7120</v>
          </cell>
          <cell r="IG74">
            <v>7270</v>
          </cell>
          <cell r="IH74">
            <v>7440</v>
          </cell>
        </row>
        <row r="75">
          <cell r="A75" t="str">
            <v>Hungary</v>
          </cell>
          <cell r="B75">
            <v>1250</v>
          </cell>
          <cell r="C75">
            <v>1250</v>
          </cell>
          <cell r="D75">
            <v>1250</v>
          </cell>
          <cell r="E75">
            <v>1250</v>
          </cell>
          <cell r="F75">
            <v>1250</v>
          </cell>
          <cell r="G75">
            <v>1250</v>
          </cell>
          <cell r="H75">
            <v>1250</v>
          </cell>
          <cell r="I75">
            <v>1250</v>
          </cell>
          <cell r="J75">
            <v>1250</v>
          </cell>
          <cell r="K75">
            <v>1250</v>
          </cell>
          <cell r="L75">
            <v>1250</v>
          </cell>
          <cell r="M75">
            <v>1250</v>
          </cell>
          <cell r="N75">
            <v>1250</v>
          </cell>
          <cell r="O75">
            <v>1250</v>
          </cell>
          <cell r="P75">
            <v>1250</v>
          </cell>
          <cell r="Q75">
            <v>1250</v>
          </cell>
          <cell r="R75">
            <v>1250</v>
          </cell>
          <cell r="S75">
            <v>1250</v>
          </cell>
          <cell r="T75">
            <v>1250</v>
          </cell>
          <cell r="U75">
            <v>1250</v>
          </cell>
          <cell r="V75">
            <v>1250</v>
          </cell>
          <cell r="W75">
            <v>1260</v>
          </cell>
          <cell r="X75">
            <v>1270</v>
          </cell>
          <cell r="Y75">
            <v>1280</v>
          </cell>
          <cell r="Z75">
            <v>1290</v>
          </cell>
          <cell r="AA75">
            <v>1300</v>
          </cell>
          <cell r="AB75">
            <v>1310</v>
          </cell>
          <cell r="AC75">
            <v>1320</v>
          </cell>
          <cell r="AD75">
            <v>1330</v>
          </cell>
          <cell r="AE75">
            <v>1340</v>
          </cell>
          <cell r="AF75">
            <v>1350</v>
          </cell>
          <cell r="AG75">
            <v>1360</v>
          </cell>
          <cell r="AH75">
            <v>1380</v>
          </cell>
          <cell r="AI75">
            <v>1390</v>
          </cell>
          <cell r="AJ75">
            <v>1400</v>
          </cell>
          <cell r="AK75">
            <v>1410</v>
          </cell>
          <cell r="AL75">
            <v>1420</v>
          </cell>
          <cell r="AM75">
            <v>1430</v>
          </cell>
          <cell r="AN75">
            <v>1440</v>
          </cell>
          <cell r="AO75">
            <v>1450</v>
          </cell>
          <cell r="AP75">
            <v>1460</v>
          </cell>
          <cell r="AQ75">
            <v>1480</v>
          </cell>
          <cell r="AR75">
            <v>1490</v>
          </cell>
          <cell r="AS75">
            <v>1500</v>
          </cell>
          <cell r="AT75">
            <v>1510</v>
          </cell>
          <cell r="AU75">
            <v>1520</v>
          </cell>
          <cell r="AV75">
            <v>1530</v>
          </cell>
          <cell r="AW75">
            <v>1550</v>
          </cell>
          <cell r="AX75">
            <v>1560</v>
          </cell>
          <cell r="AY75">
            <v>1570</v>
          </cell>
          <cell r="AZ75">
            <v>1580</v>
          </cell>
          <cell r="BA75">
            <v>1590</v>
          </cell>
          <cell r="BB75">
            <v>1610</v>
          </cell>
          <cell r="BC75">
            <v>1620</v>
          </cell>
          <cell r="BD75">
            <v>1630</v>
          </cell>
          <cell r="BE75">
            <v>1650</v>
          </cell>
          <cell r="BF75">
            <v>1660</v>
          </cell>
          <cell r="BG75">
            <v>1670</v>
          </cell>
          <cell r="BH75">
            <v>1680</v>
          </cell>
          <cell r="BI75">
            <v>1700</v>
          </cell>
          <cell r="BJ75">
            <v>1710</v>
          </cell>
          <cell r="BK75">
            <v>1720</v>
          </cell>
          <cell r="BL75">
            <v>1740</v>
          </cell>
          <cell r="BM75">
            <v>1750</v>
          </cell>
          <cell r="BN75">
            <v>1760</v>
          </cell>
          <cell r="BO75">
            <v>1780</v>
          </cell>
          <cell r="BP75">
            <v>1790</v>
          </cell>
          <cell r="BQ75">
            <v>1810</v>
          </cell>
          <cell r="BR75">
            <v>1820</v>
          </cell>
          <cell r="BS75">
            <v>1830</v>
          </cell>
          <cell r="BT75">
            <v>1850</v>
          </cell>
          <cell r="BU75">
            <v>1880</v>
          </cell>
          <cell r="BV75">
            <v>1910</v>
          </cell>
          <cell r="BW75">
            <v>1930</v>
          </cell>
          <cell r="BX75">
            <v>1960</v>
          </cell>
          <cell r="BY75">
            <v>1990</v>
          </cell>
          <cell r="BZ75">
            <v>2020</v>
          </cell>
          <cell r="CA75">
            <v>2060</v>
          </cell>
          <cell r="CB75">
            <v>2090</v>
          </cell>
          <cell r="CC75">
            <v>2120</v>
          </cell>
          <cell r="CD75">
            <v>2150</v>
          </cell>
          <cell r="CE75">
            <v>2180</v>
          </cell>
          <cell r="CF75">
            <v>2220</v>
          </cell>
          <cell r="CG75">
            <v>2250</v>
          </cell>
          <cell r="CH75">
            <v>2280</v>
          </cell>
          <cell r="CI75">
            <v>2320</v>
          </cell>
          <cell r="CJ75">
            <v>2350</v>
          </cell>
          <cell r="CK75">
            <v>2390</v>
          </cell>
          <cell r="CL75">
            <v>2430</v>
          </cell>
          <cell r="CM75">
            <v>2460</v>
          </cell>
          <cell r="CN75">
            <v>2500</v>
          </cell>
          <cell r="CO75">
            <v>2540</v>
          </cell>
          <cell r="CP75">
            <v>2570</v>
          </cell>
          <cell r="CQ75">
            <v>2600</v>
          </cell>
          <cell r="CR75">
            <v>2640</v>
          </cell>
          <cell r="CS75">
            <v>2680</v>
          </cell>
          <cell r="CT75">
            <v>2710</v>
          </cell>
          <cell r="CU75">
            <v>2750</v>
          </cell>
          <cell r="CV75">
            <v>2790</v>
          </cell>
          <cell r="CW75">
            <v>2820</v>
          </cell>
          <cell r="CX75">
            <v>2860</v>
          </cell>
          <cell r="CY75">
            <v>2910</v>
          </cell>
          <cell r="CZ75">
            <v>2960</v>
          </cell>
          <cell r="DA75">
            <v>3020</v>
          </cell>
          <cell r="DB75">
            <v>3070</v>
          </cell>
          <cell r="DC75">
            <v>3120</v>
          </cell>
          <cell r="DD75">
            <v>3180</v>
          </cell>
          <cell r="DE75">
            <v>3230</v>
          </cell>
          <cell r="DF75">
            <v>3290</v>
          </cell>
          <cell r="DG75">
            <v>3350</v>
          </cell>
          <cell r="DH75">
            <v>3410</v>
          </cell>
          <cell r="DI75">
            <v>3490</v>
          </cell>
          <cell r="DJ75">
            <v>3570</v>
          </cell>
          <cell r="DK75">
            <v>3650</v>
          </cell>
          <cell r="DL75">
            <v>3570</v>
          </cell>
          <cell r="DM75">
            <v>3490</v>
          </cell>
          <cell r="DN75">
            <v>3410</v>
          </cell>
          <cell r="DO75">
            <v>3340</v>
          </cell>
          <cell r="DP75">
            <v>3260</v>
          </cell>
          <cell r="DQ75">
            <v>3190</v>
          </cell>
          <cell r="DR75">
            <v>3120</v>
          </cell>
          <cell r="DS75">
            <v>3250</v>
          </cell>
          <cell r="DT75">
            <v>3380</v>
          </cell>
          <cell r="DU75">
            <v>3520</v>
          </cell>
          <cell r="DV75">
            <v>3670</v>
          </cell>
          <cell r="DW75">
            <v>4420</v>
          </cell>
          <cell r="DX75">
            <v>4240</v>
          </cell>
          <cell r="DY75">
            <v>4440</v>
          </cell>
          <cell r="DZ75">
            <v>4840</v>
          </cell>
          <cell r="EA75">
            <v>5020</v>
          </cell>
          <cell r="EB75">
            <v>4920</v>
          </cell>
          <cell r="EC75">
            <v>4690</v>
          </cell>
          <cell r="ED75">
            <v>4580</v>
          </cell>
          <cell r="EE75">
            <v>5000</v>
          </cell>
          <cell r="EF75">
            <v>5040</v>
          </cell>
          <cell r="EG75">
            <v>5300</v>
          </cell>
          <cell r="EH75">
            <v>5670</v>
          </cell>
          <cell r="EI75">
            <v>5550</v>
          </cell>
          <cell r="EJ75">
            <v>5840</v>
          </cell>
          <cell r="EK75">
            <v>6290</v>
          </cell>
          <cell r="EL75">
            <v>5870</v>
          </cell>
          <cell r="EM75">
            <v>5910</v>
          </cell>
          <cell r="EN75">
            <v>6220</v>
          </cell>
          <cell r="EO75">
            <v>5580</v>
          </cell>
          <cell r="EP75">
            <v>5000</v>
          </cell>
          <cell r="EQ75">
            <v>4480</v>
          </cell>
          <cell r="ER75">
            <v>4010</v>
          </cell>
          <cell r="ES75">
            <v>4160</v>
          </cell>
          <cell r="ET75">
            <v>5190</v>
          </cell>
          <cell r="EU75">
            <v>5590</v>
          </cell>
          <cell r="EV75">
            <v>5920</v>
          </cell>
          <cell r="EW75">
            <v>6470</v>
          </cell>
          <cell r="EX75">
            <v>6670</v>
          </cell>
          <cell r="EY75">
            <v>6760</v>
          </cell>
          <cell r="EZ75">
            <v>6950</v>
          </cell>
          <cell r="FA75">
            <v>7520</v>
          </cell>
          <cell r="FB75">
            <v>7150</v>
          </cell>
          <cell r="FC75">
            <v>7840</v>
          </cell>
          <cell r="FD75">
            <v>8360</v>
          </cell>
          <cell r="FE75">
            <v>8690</v>
          </cell>
          <cell r="FF75">
            <v>9140</v>
          </cell>
          <cell r="FG75">
            <v>9600</v>
          </cell>
          <cell r="FH75">
            <v>10000</v>
          </cell>
          <cell r="FI75">
            <v>10600</v>
          </cell>
          <cell r="FJ75">
            <v>11200</v>
          </cell>
          <cell r="FK75">
            <v>11200</v>
          </cell>
          <cell r="FL75">
            <v>11900</v>
          </cell>
          <cell r="FM75">
            <v>12600</v>
          </cell>
          <cell r="FN75">
            <v>12700</v>
          </cell>
          <cell r="FO75">
            <v>13100</v>
          </cell>
          <cell r="FP75">
            <v>13000</v>
          </cell>
          <cell r="FQ75">
            <v>13600</v>
          </cell>
          <cell r="FR75">
            <v>13800</v>
          </cell>
          <cell r="FS75">
            <v>14500</v>
          </cell>
          <cell r="FT75">
            <v>14900</v>
          </cell>
          <cell r="FU75">
            <v>15100</v>
          </cell>
          <cell r="FV75">
            <v>15100</v>
          </cell>
          <cell r="FW75">
            <v>16000</v>
          </cell>
          <cell r="FX75">
            <v>16300</v>
          </cell>
          <cell r="FY75">
            <v>16300</v>
          </cell>
          <cell r="FZ75">
            <v>16500</v>
          </cell>
          <cell r="GA75">
            <v>16600</v>
          </cell>
          <cell r="GB75">
            <v>17300</v>
          </cell>
          <cell r="GC75">
            <v>17100</v>
          </cell>
          <cell r="GD75">
            <v>17600</v>
          </cell>
          <cell r="GE75">
            <v>17300</v>
          </cell>
          <cell r="GF75">
            <v>17700</v>
          </cell>
          <cell r="GG75">
            <v>18000</v>
          </cell>
          <cell r="GH75">
            <v>18600</v>
          </cell>
          <cell r="GI75">
            <v>18300</v>
          </cell>
          <cell r="GJ75">
            <v>17100</v>
          </cell>
          <cell r="GK75">
            <v>15100</v>
          </cell>
          <cell r="GL75">
            <v>14600</v>
          </cell>
          <cell r="GM75">
            <v>14600</v>
          </cell>
          <cell r="GN75">
            <v>15000</v>
          </cell>
          <cell r="GO75">
            <v>15200</v>
          </cell>
          <cell r="GP75">
            <v>15300</v>
          </cell>
          <cell r="GQ75">
            <v>15800</v>
          </cell>
          <cell r="GR75">
            <v>16500</v>
          </cell>
          <cell r="GS75">
            <v>17100</v>
          </cell>
          <cell r="GT75">
            <v>17900</v>
          </cell>
          <cell r="GU75">
            <v>18600</v>
          </cell>
          <cell r="GV75">
            <v>19500</v>
          </cell>
          <cell r="GW75">
            <v>20300</v>
          </cell>
          <cell r="GX75">
            <v>21300</v>
          </cell>
          <cell r="GY75">
            <v>22300</v>
          </cell>
          <cell r="GZ75">
            <v>23200</v>
          </cell>
          <cell r="HA75">
            <v>23300</v>
          </cell>
          <cell r="HB75">
            <v>23600</v>
          </cell>
          <cell r="HC75">
            <v>22100</v>
          </cell>
          <cell r="HD75">
            <v>22300</v>
          </cell>
          <cell r="HE75">
            <v>22700</v>
          </cell>
          <cell r="HF75">
            <v>22500</v>
          </cell>
          <cell r="HG75">
            <v>23000</v>
          </cell>
          <cell r="HH75">
            <v>24000</v>
          </cell>
          <cell r="HI75">
            <v>24800</v>
          </cell>
          <cell r="HJ75">
            <v>25400</v>
          </cell>
          <cell r="HK75">
            <v>26200</v>
          </cell>
          <cell r="HL75">
            <v>26900</v>
          </cell>
          <cell r="HM75">
            <v>27600</v>
          </cell>
          <cell r="HN75">
            <v>28500</v>
          </cell>
          <cell r="HO75">
            <v>29300</v>
          </cell>
          <cell r="HP75">
            <v>30100</v>
          </cell>
          <cell r="HQ75">
            <v>30900</v>
          </cell>
          <cell r="HR75">
            <v>31700</v>
          </cell>
          <cell r="HS75">
            <v>32500</v>
          </cell>
          <cell r="HT75">
            <v>33300</v>
          </cell>
          <cell r="HU75">
            <v>34100</v>
          </cell>
          <cell r="HV75">
            <v>34800</v>
          </cell>
          <cell r="HW75">
            <v>35600</v>
          </cell>
          <cell r="HX75">
            <v>36400</v>
          </cell>
          <cell r="HY75">
            <v>37200</v>
          </cell>
          <cell r="HZ75">
            <v>38000</v>
          </cell>
          <cell r="IA75">
            <v>38900</v>
          </cell>
          <cell r="IB75">
            <v>39700</v>
          </cell>
          <cell r="IC75">
            <v>40600</v>
          </cell>
          <cell r="ID75">
            <v>41500</v>
          </cell>
          <cell r="IE75">
            <v>42400</v>
          </cell>
          <cell r="IF75">
            <v>43400</v>
          </cell>
          <cell r="IG75">
            <v>44300</v>
          </cell>
          <cell r="IH75">
            <v>45300</v>
          </cell>
        </row>
        <row r="76">
          <cell r="A76" t="str">
            <v>Iceland</v>
          </cell>
          <cell r="B76">
            <v>926</v>
          </cell>
          <cell r="C76">
            <v>926</v>
          </cell>
          <cell r="D76">
            <v>927</v>
          </cell>
          <cell r="E76">
            <v>927</v>
          </cell>
          <cell r="F76">
            <v>927</v>
          </cell>
          <cell r="G76">
            <v>927</v>
          </cell>
          <cell r="H76">
            <v>927</v>
          </cell>
          <cell r="I76">
            <v>927</v>
          </cell>
          <cell r="J76">
            <v>927</v>
          </cell>
          <cell r="K76">
            <v>928</v>
          </cell>
          <cell r="L76">
            <v>928</v>
          </cell>
          <cell r="M76">
            <v>928</v>
          </cell>
          <cell r="N76">
            <v>928</v>
          </cell>
          <cell r="O76">
            <v>928</v>
          </cell>
          <cell r="P76">
            <v>928</v>
          </cell>
          <cell r="Q76">
            <v>928</v>
          </cell>
          <cell r="R76">
            <v>929</v>
          </cell>
          <cell r="S76">
            <v>929</v>
          </cell>
          <cell r="T76">
            <v>929</v>
          </cell>
          <cell r="U76">
            <v>929</v>
          </cell>
          <cell r="V76">
            <v>929</v>
          </cell>
          <cell r="W76">
            <v>939</v>
          </cell>
          <cell r="X76">
            <v>950</v>
          </cell>
          <cell r="Y76">
            <v>960</v>
          </cell>
          <cell r="Z76">
            <v>970</v>
          </cell>
          <cell r="AA76">
            <v>981</v>
          </cell>
          <cell r="AB76">
            <v>992</v>
          </cell>
          <cell r="AC76">
            <v>1000</v>
          </cell>
          <cell r="AD76">
            <v>1010</v>
          </cell>
          <cell r="AE76">
            <v>1030</v>
          </cell>
          <cell r="AF76">
            <v>1040</v>
          </cell>
          <cell r="AG76">
            <v>1050</v>
          </cell>
          <cell r="AH76">
            <v>1060</v>
          </cell>
          <cell r="AI76">
            <v>1070</v>
          </cell>
          <cell r="AJ76">
            <v>1080</v>
          </cell>
          <cell r="AK76">
            <v>1090</v>
          </cell>
          <cell r="AL76">
            <v>1110</v>
          </cell>
          <cell r="AM76">
            <v>1120</v>
          </cell>
          <cell r="AN76">
            <v>1130</v>
          </cell>
          <cell r="AO76">
            <v>1140</v>
          </cell>
          <cell r="AP76">
            <v>1160</v>
          </cell>
          <cell r="AQ76">
            <v>1170</v>
          </cell>
          <cell r="AR76">
            <v>1180</v>
          </cell>
          <cell r="AS76">
            <v>1190</v>
          </cell>
          <cell r="AT76">
            <v>1210</v>
          </cell>
          <cell r="AU76">
            <v>1220</v>
          </cell>
          <cell r="AV76">
            <v>1230</v>
          </cell>
          <cell r="AW76">
            <v>1250</v>
          </cell>
          <cell r="AX76">
            <v>1260</v>
          </cell>
          <cell r="AY76">
            <v>1270</v>
          </cell>
          <cell r="AZ76">
            <v>1290</v>
          </cell>
          <cell r="BA76">
            <v>1300</v>
          </cell>
          <cell r="BB76">
            <v>1320</v>
          </cell>
          <cell r="BC76">
            <v>1330</v>
          </cell>
          <cell r="BD76">
            <v>1340</v>
          </cell>
          <cell r="BE76">
            <v>1360</v>
          </cell>
          <cell r="BF76">
            <v>1370</v>
          </cell>
          <cell r="BG76">
            <v>1390</v>
          </cell>
          <cell r="BH76">
            <v>1400</v>
          </cell>
          <cell r="BI76">
            <v>1420</v>
          </cell>
          <cell r="BJ76">
            <v>1440</v>
          </cell>
          <cell r="BK76">
            <v>1450</v>
          </cell>
          <cell r="BL76">
            <v>1470</v>
          </cell>
          <cell r="BM76">
            <v>1480</v>
          </cell>
          <cell r="BN76">
            <v>1500</v>
          </cell>
          <cell r="BO76">
            <v>1520</v>
          </cell>
          <cell r="BP76">
            <v>1530</v>
          </cell>
          <cell r="BQ76">
            <v>1550</v>
          </cell>
          <cell r="BR76">
            <v>1570</v>
          </cell>
          <cell r="BS76">
            <v>1580</v>
          </cell>
          <cell r="BT76">
            <v>1600</v>
          </cell>
          <cell r="BU76">
            <v>1630</v>
          </cell>
          <cell r="BV76">
            <v>1620</v>
          </cell>
          <cell r="BW76">
            <v>1700</v>
          </cell>
          <cell r="BX76">
            <v>1750</v>
          </cell>
          <cell r="BY76">
            <v>1740</v>
          </cell>
          <cell r="BZ76">
            <v>1710</v>
          </cell>
          <cell r="CA76">
            <v>1750</v>
          </cell>
          <cell r="CB76">
            <v>1810</v>
          </cell>
          <cell r="CC76">
            <v>1920</v>
          </cell>
          <cell r="CD76">
            <v>2040</v>
          </cell>
          <cell r="CE76">
            <v>2040</v>
          </cell>
          <cell r="CF76">
            <v>1820</v>
          </cell>
          <cell r="CG76">
            <v>1750</v>
          </cell>
          <cell r="CH76">
            <v>1770</v>
          </cell>
          <cell r="CI76">
            <v>1810</v>
          </cell>
          <cell r="CJ76">
            <v>1820</v>
          </cell>
          <cell r="CK76">
            <v>1790</v>
          </cell>
          <cell r="CL76">
            <v>1850</v>
          </cell>
          <cell r="CM76">
            <v>1930</v>
          </cell>
          <cell r="CN76">
            <v>2010</v>
          </cell>
          <cell r="CO76">
            <v>2060</v>
          </cell>
          <cell r="CP76">
            <v>2190</v>
          </cell>
          <cell r="CQ76">
            <v>2330</v>
          </cell>
          <cell r="CR76">
            <v>2360</v>
          </cell>
          <cell r="CS76">
            <v>2310</v>
          </cell>
          <cell r="CT76">
            <v>2350</v>
          </cell>
          <cell r="CU76">
            <v>2340</v>
          </cell>
          <cell r="CV76">
            <v>2270</v>
          </cell>
          <cell r="CW76">
            <v>2270</v>
          </cell>
          <cell r="CX76">
            <v>2350</v>
          </cell>
          <cell r="CY76">
            <v>2460</v>
          </cell>
          <cell r="CZ76">
            <v>2520</v>
          </cell>
          <cell r="DA76">
            <v>2520</v>
          </cell>
          <cell r="DB76">
            <v>2530</v>
          </cell>
          <cell r="DC76">
            <v>2700</v>
          </cell>
          <cell r="DD76">
            <v>2760</v>
          </cell>
          <cell r="DE76">
            <v>2870</v>
          </cell>
          <cell r="DF76">
            <v>2840</v>
          </cell>
          <cell r="DG76">
            <v>2810</v>
          </cell>
          <cell r="DH76">
            <v>3010</v>
          </cell>
          <cell r="DI76">
            <v>3140</v>
          </cell>
          <cell r="DJ76">
            <v>3160</v>
          </cell>
          <cell r="DK76">
            <v>3310</v>
          </cell>
          <cell r="DL76">
            <v>3230</v>
          </cell>
          <cell r="DM76">
            <v>3170</v>
          </cell>
          <cell r="DN76">
            <v>2800</v>
          </cell>
          <cell r="DO76">
            <v>2740</v>
          </cell>
          <cell r="DP76">
            <v>2580</v>
          </cell>
          <cell r="DQ76">
            <v>2980</v>
          </cell>
          <cell r="DR76">
            <v>2510</v>
          </cell>
          <cell r="DS76">
            <v>2760</v>
          </cell>
          <cell r="DT76">
            <v>3100</v>
          </cell>
          <cell r="DU76">
            <v>2930</v>
          </cell>
          <cell r="DV76">
            <v>3120</v>
          </cell>
          <cell r="DW76">
            <v>3110</v>
          </cell>
          <cell r="DX76">
            <v>3350</v>
          </cell>
          <cell r="DY76">
            <v>3670</v>
          </cell>
          <cell r="DZ76">
            <v>3810</v>
          </cell>
          <cell r="EA76">
            <v>4030</v>
          </cell>
          <cell r="EB76">
            <v>4450</v>
          </cell>
          <cell r="EC76">
            <v>4380</v>
          </cell>
          <cell r="ED76">
            <v>4180</v>
          </cell>
          <cell r="EE76">
            <v>4610</v>
          </cell>
          <cell r="EF76">
            <v>4640</v>
          </cell>
          <cell r="EG76">
            <v>4470</v>
          </cell>
          <cell r="EH76">
            <v>4450</v>
          </cell>
          <cell r="EI76">
            <v>4620</v>
          </cell>
          <cell r="EJ76">
            <v>4620</v>
          </cell>
          <cell r="EK76">
            <v>5130</v>
          </cell>
          <cell r="EL76">
            <v>5400</v>
          </cell>
          <cell r="EM76">
            <v>6120</v>
          </cell>
          <cell r="EN76">
            <v>7050</v>
          </cell>
          <cell r="EO76">
            <v>7420</v>
          </cell>
          <cell r="EP76">
            <v>8030</v>
          </cell>
          <cell r="EQ76">
            <v>8530</v>
          </cell>
          <cell r="ER76">
            <v>8750</v>
          </cell>
          <cell r="ES76">
            <v>9510</v>
          </cell>
          <cell r="ET76">
            <v>9510</v>
          </cell>
          <cell r="EU76">
            <v>9140</v>
          </cell>
          <cell r="EV76">
            <v>8730</v>
          </cell>
          <cell r="EW76">
            <v>8410</v>
          </cell>
          <cell r="EX76">
            <v>8180</v>
          </cell>
          <cell r="EY76">
            <v>9240</v>
          </cell>
          <cell r="EZ76">
            <v>9890</v>
          </cell>
          <cell r="FA76">
            <v>10600</v>
          </cell>
          <cell r="FB76">
            <v>10700</v>
          </cell>
          <cell r="FC76">
            <v>10400</v>
          </cell>
          <cell r="FD76">
            <v>11000</v>
          </cell>
          <cell r="FE76">
            <v>11000</v>
          </cell>
          <cell r="FF76">
            <v>11100</v>
          </cell>
          <cell r="FG76">
            <v>10900</v>
          </cell>
          <cell r="FH76">
            <v>11600</v>
          </cell>
          <cell r="FI76">
            <v>12600</v>
          </cell>
          <cell r="FJ76">
            <v>13600</v>
          </cell>
          <cell r="FK76">
            <v>14300</v>
          </cell>
          <cell r="FL76">
            <v>15300</v>
          </cell>
          <cell r="FM76">
            <v>14900</v>
          </cell>
          <cell r="FN76">
            <v>13900</v>
          </cell>
          <cell r="FO76">
            <v>14100</v>
          </cell>
          <cell r="FP76">
            <v>15100</v>
          </cell>
          <cell r="FQ76">
            <v>16900</v>
          </cell>
          <cell r="FR76">
            <v>17600</v>
          </cell>
          <cell r="FS76">
            <v>18600</v>
          </cell>
          <cell r="FT76">
            <v>19400</v>
          </cell>
          <cell r="FU76">
            <v>19300</v>
          </cell>
          <cell r="FV76">
            <v>20200</v>
          </cell>
          <cell r="FW76">
            <v>21900</v>
          </cell>
          <cell r="FX76">
            <v>23000</v>
          </cell>
          <cell r="FY76">
            <v>23800</v>
          </cell>
          <cell r="FZ76">
            <v>24900</v>
          </cell>
          <cell r="GA76">
            <v>25700</v>
          </cell>
          <cell r="GB76">
            <v>25800</v>
          </cell>
          <cell r="GC76">
            <v>24900</v>
          </cell>
          <cell r="GD76">
            <v>25700</v>
          </cell>
          <cell r="GE76">
            <v>26400</v>
          </cell>
          <cell r="GF76">
            <v>27800</v>
          </cell>
          <cell r="GG76">
            <v>29800</v>
          </cell>
          <cell r="GH76">
            <v>29200</v>
          </cell>
          <cell r="GI76">
            <v>29100</v>
          </cell>
          <cell r="GJ76">
            <v>29100</v>
          </cell>
          <cell r="GK76">
            <v>28700</v>
          </cell>
          <cell r="GL76">
            <v>27400</v>
          </cell>
          <cell r="GM76">
            <v>27500</v>
          </cell>
          <cell r="GN76">
            <v>28200</v>
          </cell>
          <cell r="GO76">
            <v>28100</v>
          </cell>
          <cell r="GP76">
            <v>29300</v>
          </cell>
          <cell r="GQ76">
            <v>30500</v>
          </cell>
          <cell r="GR76">
            <v>32100</v>
          </cell>
          <cell r="GS76">
            <v>33000</v>
          </cell>
          <cell r="GT76">
            <v>34100</v>
          </cell>
          <cell r="GU76">
            <v>34900</v>
          </cell>
          <cell r="GV76">
            <v>34700</v>
          </cell>
          <cell r="GW76">
            <v>35300</v>
          </cell>
          <cell r="GX76">
            <v>37900</v>
          </cell>
          <cell r="GY76">
            <v>39800</v>
          </cell>
          <cell r="GZ76">
            <v>40800</v>
          </cell>
          <cell r="HA76">
            <v>43500</v>
          </cell>
          <cell r="HB76">
            <v>43300</v>
          </cell>
          <cell r="HC76">
            <v>40200</v>
          </cell>
          <cell r="HD76">
            <v>38800</v>
          </cell>
          <cell r="HE76">
            <v>39500</v>
          </cell>
          <cell r="HF76">
            <v>39700</v>
          </cell>
          <cell r="HG76">
            <v>41100</v>
          </cell>
          <cell r="HH76">
            <v>41400</v>
          </cell>
          <cell r="HI76">
            <v>42700</v>
          </cell>
          <cell r="HJ76">
            <v>45300</v>
          </cell>
          <cell r="HK76">
            <v>46400</v>
          </cell>
          <cell r="HL76">
            <v>47400</v>
          </cell>
          <cell r="HM76">
            <v>48300</v>
          </cell>
          <cell r="HN76">
            <v>49600</v>
          </cell>
          <cell r="HO76">
            <v>50900</v>
          </cell>
          <cell r="HP76">
            <v>52300</v>
          </cell>
          <cell r="HQ76">
            <v>53600</v>
          </cell>
          <cell r="HR76">
            <v>55000</v>
          </cell>
          <cell r="HS76">
            <v>56300</v>
          </cell>
          <cell r="HT76">
            <v>57600</v>
          </cell>
          <cell r="HU76">
            <v>58900</v>
          </cell>
          <cell r="HV76">
            <v>60300</v>
          </cell>
          <cell r="HW76">
            <v>61600</v>
          </cell>
          <cell r="HX76">
            <v>63000</v>
          </cell>
          <cell r="HY76">
            <v>64400</v>
          </cell>
          <cell r="HZ76">
            <v>65800</v>
          </cell>
          <cell r="IA76">
            <v>67300</v>
          </cell>
          <cell r="IB76">
            <v>68800</v>
          </cell>
          <cell r="IC76">
            <v>70300</v>
          </cell>
          <cell r="ID76">
            <v>71800</v>
          </cell>
          <cell r="IE76">
            <v>73400</v>
          </cell>
          <cell r="IF76">
            <v>75100</v>
          </cell>
          <cell r="IG76">
            <v>76700</v>
          </cell>
          <cell r="IH76">
            <v>78400</v>
          </cell>
        </row>
        <row r="77">
          <cell r="A77" t="str">
            <v>India</v>
          </cell>
          <cell r="B77">
            <v>1050</v>
          </cell>
          <cell r="C77">
            <v>1050</v>
          </cell>
          <cell r="D77">
            <v>1050</v>
          </cell>
          <cell r="E77">
            <v>1050</v>
          </cell>
          <cell r="F77">
            <v>1050</v>
          </cell>
          <cell r="G77">
            <v>1050</v>
          </cell>
          <cell r="H77">
            <v>1050</v>
          </cell>
          <cell r="I77">
            <v>1050</v>
          </cell>
          <cell r="J77">
            <v>1050</v>
          </cell>
          <cell r="K77">
            <v>1050</v>
          </cell>
          <cell r="L77">
            <v>1050</v>
          </cell>
          <cell r="M77">
            <v>1050</v>
          </cell>
          <cell r="N77">
            <v>1050</v>
          </cell>
          <cell r="O77">
            <v>1050</v>
          </cell>
          <cell r="P77">
            <v>1050</v>
          </cell>
          <cell r="Q77">
            <v>1050</v>
          </cell>
          <cell r="R77">
            <v>1050</v>
          </cell>
          <cell r="S77">
            <v>1050</v>
          </cell>
          <cell r="T77">
            <v>1050</v>
          </cell>
          <cell r="U77">
            <v>1050</v>
          </cell>
          <cell r="V77">
            <v>1050</v>
          </cell>
          <cell r="W77">
            <v>1050</v>
          </cell>
          <cell r="X77">
            <v>1050</v>
          </cell>
          <cell r="Y77">
            <v>1050</v>
          </cell>
          <cell r="Z77">
            <v>1050</v>
          </cell>
          <cell r="AA77">
            <v>1050</v>
          </cell>
          <cell r="AB77">
            <v>1050</v>
          </cell>
          <cell r="AC77">
            <v>1050</v>
          </cell>
          <cell r="AD77">
            <v>1050</v>
          </cell>
          <cell r="AE77">
            <v>1050</v>
          </cell>
          <cell r="AF77">
            <v>1050</v>
          </cell>
          <cell r="AG77">
            <v>1050</v>
          </cell>
          <cell r="AH77">
            <v>1050</v>
          </cell>
          <cell r="AI77">
            <v>1050</v>
          </cell>
          <cell r="AJ77">
            <v>1050</v>
          </cell>
          <cell r="AK77">
            <v>1050</v>
          </cell>
          <cell r="AL77">
            <v>1050</v>
          </cell>
          <cell r="AM77">
            <v>1050</v>
          </cell>
          <cell r="AN77">
            <v>1050</v>
          </cell>
          <cell r="AO77">
            <v>1050</v>
          </cell>
          <cell r="AP77">
            <v>1050</v>
          </cell>
          <cell r="AQ77">
            <v>1050</v>
          </cell>
          <cell r="AR77">
            <v>1050</v>
          </cell>
          <cell r="AS77">
            <v>1050</v>
          </cell>
          <cell r="AT77">
            <v>1050</v>
          </cell>
          <cell r="AU77">
            <v>1050</v>
          </cell>
          <cell r="AV77">
            <v>1050</v>
          </cell>
          <cell r="AW77">
            <v>1050</v>
          </cell>
          <cell r="AX77">
            <v>1050</v>
          </cell>
          <cell r="AY77">
            <v>1050</v>
          </cell>
          <cell r="AZ77">
            <v>1050</v>
          </cell>
          <cell r="BA77">
            <v>1050</v>
          </cell>
          <cell r="BB77">
            <v>1050</v>
          </cell>
          <cell r="BC77">
            <v>1060</v>
          </cell>
          <cell r="BD77">
            <v>1060</v>
          </cell>
          <cell r="BE77">
            <v>1060</v>
          </cell>
          <cell r="BF77">
            <v>1060</v>
          </cell>
          <cell r="BG77">
            <v>1060</v>
          </cell>
          <cell r="BH77">
            <v>1060</v>
          </cell>
          <cell r="BI77">
            <v>1060</v>
          </cell>
          <cell r="BJ77">
            <v>1060</v>
          </cell>
          <cell r="BK77">
            <v>1060</v>
          </cell>
          <cell r="BL77">
            <v>1060</v>
          </cell>
          <cell r="BM77">
            <v>1060</v>
          </cell>
          <cell r="BN77">
            <v>1060</v>
          </cell>
          <cell r="BO77">
            <v>1060</v>
          </cell>
          <cell r="BP77">
            <v>1060</v>
          </cell>
          <cell r="BQ77">
            <v>1060</v>
          </cell>
          <cell r="BR77">
            <v>1060</v>
          </cell>
          <cell r="BS77">
            <v>1060</v>
          </cell>
          <cell r="BT77">
            <v>1060</v>
          </cell>
          <cell r="BU77">
            <v>1060</v>
          </cell>
          <cell r="BV77">
            <v>1060</v>
          </cell>
          <cell r="BW77">
            <v>1070</v>
          </cell>
          <cell r="BX77">
            <v>1070</v>
          </cell>
          <cell r="BY77">
            <v>1070</v>
          </cell>
          <cell r="BZ77">
            <v>1070</v>
          </cell>
          <cell r="CA77">
            <v>1080</v>
          </cell>
          <cell r="CB77">
            <v>1080</v>
          </cell>
          <cell r="CC77">
            <v>1080</v>
          </cell>
          <cell r="CD77">
            <v>1080</v>
          </cell>
          <cell r="CE77">
            <v>1090</v>
          </cell>
          <cell r="CF77">
            <v>1090</v>
          </cell>
          <cell r="CG77">
            <v>1090</v>
          </cell>
          <cell r="CH77">
            <v>1090</v>
          </cell>
          <cell r="CI77">
            <v>1130</v>
          </cell>
          <cell r="CJ77">
            <v>1090</v>
          </cell>
          <cell r="CK77">
            <v>1140</v>
          </cell>
          <cell r="CL77">
            <v>1150</v>
          </cell>
          <cell r="CM77">
            <v>1110</v>
          </cell>
          <cell r="CN77">
            <v>1160</v>
          </cell>
          <cell r="CO77">
            <v>1050</v>
          </cell>
          <cell r="CP77">
            <v>1140</v>
          </cell>
          <cell r="CQ77">
            <v>1160</v>
          </cell>
          <cell r="CR77">
            <v>1180</v>
          </cell>
          <cell r="CS77">
            <v>1150</v>
          </cell>
          <cell r="CT77">
            <v>1060</v>
          </cell>
          <cell r="CU77">
            <v>1250</v>
          </cell>
          <cell r="CV77">
            <v>1260</v>
          </cell>
          <cell r="CW77">
            <v>1160</v>
          </cell>
          <cell r="CX77">
            <v>1190</v>
          </cell>
          <cell r="CY77">
            <v>1210</v>
          </cell>
          <cell r="CZ77">
            <v>1300</v>
          </cell>
          <cell r="DA77">
            <v>1320</v>
          </cell>
          <cell r="DB77">
            <v>1310</v>
          </cell>
          <cell r="DC77">
            <v>1280</v>
          </cell>
          <cell r="DD77">
            <v>1310</v>
          </cell>
          <cell r="DE77">
            <v>1220</v>
          </cell>
          <cell r="DF77">
            <v>1230</v>
          </cell>
          <cell r="DG77">
            <v>1400</v>
          </cell>
          <cell r="DH77">
            <v>1390</v>
          </cell>
          <cell r="DI77">
            <v>1370</v>
          </cell>
          <cell r="DJ77">
            <v>1360</v>
          </cell>
          <cell r="DK77">
            <v>1320</v>
          </cell>
          <cell r="DL77">
            <v>1380</v>
          </cell>
          <cell r="DM77">
            <v>1340</v>
          </cell>
          <cell r="DN77">
            <v>1370</v>
          </cell>
          <cell r="DO77">
            <v>1340</v>
          </cell>
          <cell r="DP77">
            <v>1160</v>
          </cell>
          <cell r="DQ77">
            <v>1310</v>
          </cell>
          <cell r="DR77">
            <v>1200</v>
          </cell>
          <cell r="DS77">
            <v>1270</v>
          </cell>
          <cell r="DT77">
            <v>1300</v>
          </cell>
          <cell r="DU77">
            <v>1230</v>
          </cell>
          <cell r="DV77">
            <v>1260</v>
          </cell>
          <cell r="DW77">
            <v>1250</v>
          </cell>
          <cell r="DX77">
            <v>1270</v>
          </cell>
          <cell r="DY77">
            <v>1240</v>
          </cell>
          <cell r="DZ77">
            <v>1230</v>
          </cell>
          <cell r="EA77">
            <v>1260</v>
          </cell>
          <cell r="EB77">
            <v>1240</v>
          </cell>
          <cell r="EC77">
            <v>1210</v>
          </cell>
          <cell r="ED77">
            <v>1190</v>
          </cell>
          <cell r="EE77">
            <v>1170</v>
          </cell>
          <cell r="EF77">
            <v>1150</v>
          </cell>
          <cell r="EG77">
            <v>1110</v>
          </cell>
          <cell r="EH77">
            <v>1130</v>
          </cell>
          <cell r="EI77">
            <v>1090</v>
          </cell>
          <cell r="EJ77">
            <v>1070</v>
          </cell>
          <cell r="EK77">
            <v>1070</v>
          </cell>
          <cell r="EL77">
            <v>1080</v>
          </cell>
          <cell r="EM77">
            <v>1080</v>
          </cell>
          <cell r="EN77">
            <v>1050</v>
          </cell>
          <cell r="EO77">
            <v>1070</v>
          </cell>
          <cell r="EP77">
            <v>1040</v>
          </cell>
          <cell r="EQ77">
            <v>1000</v>
          </cell>
          <cell r="ER77">
            <v>933</v>
          </cell>
          <cell r="ES77">
            <v>920</v>
          </cell>
          <cell r="ET77">
            <v>913</v>
          </cell>
          <cell r="EU77">
            <v>917</v>
          </cell>
          <cell r="EV77">
            <v>904</v>
          </cell>
          <cell r="EW77">
            <v>904</v>
          </cell>
          <cell r="EX77">
            <v>907</v>
          </cell>
          <cell r="EY77">
            <v>941</v>
          </cell>
          <cell r="EZ77">
            <v>957</v>
          </cell>
          <cell r="FA77">
            <v>957</v>
          </cell>
          <cell r="FB77">
            <v>987</v>
          </cell>
          <cell r="FC77">
            <v>953</v>
          </cell>
          <cell r="FD77">
            <v>998</v>
          </cell>
          <cell r="FE77">
            <v>996</v>
          </cell>
          <cell r="FF77">
            <v>1040</v>
          </cell>
          <cell r="FG77">
            <v>1040</v>
          </cell>
          <cell r="FH77">
            <v>1040</v>
          </cell>
          <cell r="FI77">
            <v>1060</v>
          </cell>
          <cell r="FJ77">
            <v>1120</v>
          </cell>
          <cell r="FK77">
            <v>1040</v>
          </cell>
          <cell r="FL77">
            <v>1030</v>
          </cell>
          <cell r="FM77">
            <v>1090</v>
          </cell>
          <cell r="FN77">
            <v>1090</v>
          </cell>
          <cell r="FO77">
            <v>1130</v>
          </cell>
          <cell r="FP77">
            <v>1160</v>
          </cell>
          <cell r="FQ77">
            <v>1140</v>
          </cell>
          <cell r="FR77">
            <v>1110</v>
          </cell>
          <cell r="FS77">
            <v>1140</v>
          </cell>
          <cell r="FT77">
            <v>1130</v>
          </cell>
          <cell r="FU77">
            <v>1200</v>
          </cell>
          <cell r="FV77">
            <v>1190</v>
          </cell>
          <cell r="FW77">
            <v>1250</v>
          </cell>
          <cell r="FX77">
            <v>1290</v>
          </cell>
          <cell r="FY77">
            <v>1200</v>
          </cell>
          <cell r="FZ77">
            <v>1260</v>
          </cell>
          <cell r="GA77">
            <v>1310</v>
          </cell>
          <cell r="GB77">
            <v>1320</v>
          </cell>
          <cell r="GC77">
            <v>1400</v>
          </cell>
          <cell r="GD77">
            <v>1420</v>
          </cell>
          <cell r="GE77">
            <v>1450</v>
          </cell>
          <cell r="GF77">
            <v>1480</v>
          </cell>
          <cell r="GG77">
            <v>1510</v>
          </cell>
          <cell r="GH77">
            <v>1630</v>
          </cell>
          <cell r="GI77">
            <v>1700</v>
          </cell>
          <cell r="GJ77">
            <v>1760</v>
          </cell>
          <cell r="GK77">
            <v>1740</v>
          </cell>
          <cell r="GL77">
            <v>1800</v>
          </cell>
          <cell r="GM77">
            <v>1850</v>
          </cell>
          <cell r="GN77">
            <v>1930</v>
          </cell>
          <cell r="GO77">
            <v>2040</v>
          </cell>
          <cell r="GP77">
            <v>2150</v>
          </cell>
          <cell r="GQ77">
            <v>2200</v>
          </cell>
          <cell r="GR77">
            <v>2290</v>
          </cell>
          <cell r="GS77">
            <v>2450</v>
          </cell>
          <cell r="GT77">
            <v>2500</v>
          </cell>
          <cell r="GU77">
            <v>2570</v>
          </cell>
          <cell r="GV77">
            <v>2620</v>
          </cell>
          <cell r="GW77">
            <v>2780</v>
          </cell>
          <cell r="GX77">
            <v>2960</v>
          </cell>
          <cell r="GY77">
            <v>3180</v>
          </cell>
          <cell r="GZ77">
            <v>3420</v>
          </cell>
          <cell r="HA77">
            <v>3700</v>
          </cell>
          <cell r="HB77">
            <v>3790</v>
          </cell>
          <cell r="HC77">
            <v>4050</v>
          </cell>
          <cell r="HD77">
            <v>4410</v>
          </cell>
          <cell r="HE77">
            <v>4640</v>
          </cell>
          <cell r="HF77">
            <v>4830</v>
          </cell>
          <cell r="HG77">
            <v>5070</v>
          </cell>
          <cell r="HH77">
            <v>5390</v>
          </cell>
          <cell r="HI77">
            <v>5750</v>
          </cell>
          <cell r="HJ77">
            <v>6090</v>
          </cell>
          <cell r="HK77">
            <v>6480</v>
          </cell>
          <cell r="HL77">
            <v>6890</v>
          </cell>
          <cell r="HM77">
            <v>7340</v>
          </cell>
          <cell r="HN77">
            <v>7800</v>
          </cell>
          <cell r="HO77">
            <v>8270</v>
          </cell>
          <cell r="HP77">
            <v>8720</v>
          </cell>
          <cell r="HQ77">
            <v>9160</v>
          </cell>
          <cell r="HR77">
            <v>9550</v>
          </cell>
          <cell r="HS77">
            <v>9900</v>
          </cell>
          <cell r="HT77">
            <v>10200</v>
          </cell>
          <cell r="HU77">
            <v>10500</v>
          </cell>
          <cell r="HV77">
            <v>10800</v>
          </cell>
          <cell r="HW77">
            <v>11000</v>
          </cell>
          <cell r="HX77">
            <v>11300</v>
          </cell>
          <cell r="HY77">
            <v>11500</v>
          </cell>
          <cell r="HZ77">
            <v>11800</v>
          </cell>
          <cell r="IA77">
            <v>12000</v>
          </cell>
          <cell r="IB77">
            <v>12300</v>
          </cell>
          <cell r="IC77">
            <v>12600</v>
          </cell>
          <cell r="ID77">
            <v>12800</v>
          </cell>
          <cell r="IE77">
            <v>13100</v>
          </cell>
          <cell r="IF77">
            <v>13400</v>
          </cell>
          <cell r="IG77">
            <v>13700</v>
          </cell>
          <cell r="IH77">
            <v>14000</v>
          </cell>
        </row>
        <row r="78">
          <cell r="A78" t="str">
            <v>Indonesia</v>
          </cell>
          <cell r="B78">
            <v>994</v>
          </cell>
          <cell r="C78">
            <v>994</v>
          </cell>
          <cell r="D78">
            <v>995</v>
          </cell>
          <cell r="E78">
            <v>995</v>
          </cell>
          <cell r="F78">
            <v>995</v>
          </cell>
          <cell r="G78">
            <v>995</v>
          </cell>
          <cell r="H78">
            <v>995</v>
          </cell>
          <cell r="I78">
            <v>995</v>
          </cell>
          <cell r="J78">
            <v>996</v>
          </cell>
          <cell r="K78">
            <v>996</v>
          </cell>
          <cell r="L78">
            <v>996</v>
          </cell>
          <cell r="M78">
            <v>996</v>
          </cell>
          <cell r="N78">
            <v>996</v>
          </cell>
          <cell r="O78">
            <v>996</v>
          </cell>
          <cell r="P78">
            <v>996</v>
          </cell>
          <cell r="Q78">
            <v>997</v>
          </cell>
          <cell r="R78">
            <v>997</v>
          </cell>
          <cell r="S78">
            <v>997</v>
          </cell>
          <cell r="T78">
            <v>997</v>
          </cell>
          <cell r="U78">
            <v>997</v>
          </cell>
          <cell r="V78">
            <v>997</v>
          </cell>
          <cell r="W78">
            <v>999</v>
          </cell>
          <cell r="X78">
            <v>1000</v>
          </cell>
          <cell r="Y78">
            <v>1000</v>
          </cell>
          <cell r="Z78">
            <v>1000</v>
          </cell>
          <cell r="AA78">
            <v>1010</v>
          </cell>
          <cell r="AB78">
            <v>1010</v>
          </cell>
          <cell r="AC78">
            <v>1010</v>
          </cell>
          <cell r="AD78">
            <v>1010</v>
          </cell>
          <cell r="AE78">
            <v>1010</v>
          </cell>
          <cell r="AF78">
            <v>1010</v>
          </cell>
          <cell r="AG78">
            <v>1010</v>
          </cell>
          <cell r="AH78">
            <v>1020</v>
          </cell>
          <cell r="AI78">
            <v>1020</v>
          </cell>
          <cell r="AJ78">
            <v>1020</v>
          </cell>
          <cell r="AK78">
            <v>1020</v>
          </cell>
          <cell r="AL78">
            <v>1020</v>
          </cell>
          <cell r="AM78">
            <v>1020</v>
          </cell>
          <cell r="AN78">
            <v>1020</v>
          </cell>
          <cell r="AO78">
            <v>1030</v>
          </cell>
          <cell r="AP78">
            <v>1030</v>
          </cell>
          <cell r="AQ78">
            <v>1030</v>
          </cell>
          <cell r="AR78">
            <v>1030</v>
          </cell>
          <cell r="AS78">
            <v>1030</v>
          </cell>
          <cell r="AT78">
            <v>1030</v>
          </cell>
          <cell r="AU78">
            <v>1040</v>
          </cell>
          <cell r="AV78">
            <v>1040</v>
          </cell>
          <cell r="AW78">
            <v>1040</v>
          </cell>
          <cell r="AX78">
            <v>1040</v>
          </cell>
          <cell r="AY78">
            <v>1040</v>
          </cell>
          <cell r="AZ78">
            <v>1040</v>
          </cell>
          <cell r="BA78">
            <v>1040</v>
          </cell>
          <cell r="BB78">
            <v>1050</v>
          </cell>
          <cell r="BC78">
            <v>1050</v>
          </cell>
          <cell r="BD78">
            <v>1050</v>
          </cell>
          <cell r="BE78">
            <v>1050</v>
          </cell>
          <cell r="BF78">
            <v>1050</v>
          </cell>
          <cell r="BG78">
            <v>1050</v>
          </cell>
          <cell r="BH78">
            <v>1060</v>
          </cell>
          <cell r="BI78">
            <v>1060</v>
          </cell>
          <cell r="BJ78">
            <v>1060</v>
          </cell>
          <cell r="BK78">
            <v>1060</v>
          </cell>
          <cell r="BL78">
            <v>1060</v>
          </cell>
          <cell r="BM78">
            <v>1060</v>
          </cell>
          <cell r="BN78">
            <v>1070</v>
          </cell>
          <cell r="BO78">
            <v>1070</v>
          </cell>
          <cell r="BP78">
            <v>1070</v>
          </cell>
          <cell r="BQ78">
            <v>1070</v>
          </cell>
          <cell r="BR78">
            <v>1070</v>
          </cell>
          <cell r="BS78">
            <v>1070</v>
          </cell>
          <cell r="BT78">
            <v>1080</v>
          </cell>
          <cell r="BU78">
            <v>1060</v>
          </cell>
          <cell r="BV78">
            <v>1050</v>
          </cell>
          <cell r="BW78">
            <v>1060</v>
          </cell>
          <cell r="BX78">
            <v>1070</v>
          </cell>
          <cell r="BY78">
            <v>1080</v>
          </cell>
          <cell r="BZ78">
            <v>1100</v>
          </cell>
          <cell r="CA78">
            <v>1100</v>
          </cell>
          <cell r="CB78">
            <v>1080</v>
          </cell>
          <cell r="CC78">
            <v>1090</v>
          </cell>
          <cell r="CD78">
            <v>1090</v>
          </cell>
          <cell r="CE78">
            <v>1140</v>
          </cell>
          <cell r="CF78">
            <v>1100</v>
          </cell>
          <cell r="CG78">
            <v>1080</v>
          </cell>
          <cell r="CH78">
            <v>1160</v>
          </cell>
          <cell r="CI78">
            <v>1150</v>
          </cell>
          <cell r="CJ78">
            <v>1140</v>
          </cell>
          <cell r="CK78">
            <v>1140</v>
          </cell>
          <cell r="CL78">
            <v>1130</v>
          </cell>
          <cell r="CM78">
            <v>1120</v>
          </cell>
          <cell r="CN78">
            <v>1080</v>
          </cell>
          <cell r="CO78">
            <v>1100</v>
          </cell>
          <cell r="CP78">
            <v>1130</v>
          </cell>
          <cell r="CQ78">
            <v>1150</v>
          </cell>
          <cell r="CR78">
            <v>1150</v>
          </cell>
          <cell r="CS78">
            <v>1140</v>
          </cell>
          <cell r="CT78">
            <v>1140</v>
          </cell>
          <cell r="CU78">
            <v>1140</v>
          </cell>
          <cell r="CV78">
            <v>1130</v>
          </cell>
          <cell r="CW78">
            <v>1180</v>
          </cell>
          <cell r="CX78">
            <v>1200</v>
          </cell>
          <cell r="CY78">
            <v>1170</v>
          </cell>
          <cell r="CZ78">
            <v>1140</v>
          </cell>
          <cell r="DA78">
            <v>1180</v>
          </cell>
          <cell r="DB78">
            <v>1190</v>
          </cell>
          <cell r="DC78">
            <v>1190</v>
          </cell>
          <cell r="DD78">
            <v>1210</v>
          </cell>
          <cell r="DE78">
            <v>1220</v>
          </cell>
          <cell r="DF78">
            <v>1210</v>
          </cell>
          <cell r="DG78">
            <v>1250</v>
          </cell>
          <cell r="DH78">
            <v>1310</v>
          </cell>
          <cell r="DI78">
            <v>1360</v>
          </cell>
          <cell r="DJ78">
            <v>1370</v>
          </cell>
          <cell r="DK78">
            <v>1410</v>
          </cell>
          <cell r="DL78">
            <v>1400</v>
          </cell>
          <cell r="DM78">
            <v>1400</v>
          </cell>
          <cell r="DN78">
            <v>1400</v>
          </cell>
          <cell r="DO78">
            <v>1380</v>
          </cell>
          <cell r="DP78">
            <v>1410</v>
          </cell>
          <cell r="DQ78">
            <v>1520</v>
          </cell>
          <cell r="DR78">
            <v>1460</v>
          </cell>
          <cell r="DS78">
            <v>1450</v>
          </cell>
          <cell r="DT78">
            <v>1480</v>
          </cell>
          <cell r="DU78">
            <v>1490</v>
          </cell>
          <cell r="DV78">
            <v>1550</v>
          </cell>
          <cell r="DW78">
            <v>1560</v>
          </cell>
          <cell r="DX78">
            <v>1640</v>
          </cell>
          <cell r="DY78">
            <v>1720</v>
          </cell>
          <cell r="DZ78">
            <v>1770</v>
          </cell>
          <cell r="EA78">
            <v>1800</v>
          </cell>
          <cell r="EB78">
            <v>1800</v>
          </cell>
          <cell r="EC78">
            <v>1640</v>
          </cell>
          <cell r="ED78">
            <v>1610</v>
          </cell>
          <cell r="EE78">
            <v>1600</v>
          </cell>
          <cell r="EF78">
            <v>1610</v>
          </cell>
          <cell r="EG78">
            <v>1670</v>
          </cell>
          <cell r="EH78">
            <v>1770</v>
          </cell>
          <cell r="EI78">
            <v>1890</v>
          </cell>
          <cell r="EJ78">
            <v>1920</v>
          </cell>
          <cell r="EK78">
            <v>1920</v>
          </cell>
          <cell r="EL78">
            <v>2060</v>
          </cell>
          <cell r="EM78">
            <v>2060</v>
          </cell>
          <cell r="EN78">
            <v>1510</v>
          </cell>
          <cell r="EO78">
            <v>1340</v>
          </cell>
          <cell r="EP78">
            <v>1070</v>
          </cell>
          <cell r="EQ78">
            <v>947</v>
          </cell>
          <cell r="ER78">
            <v>978</v>
          </cell>
          <cell r="ES78">
            <v>1080</v>
          </cell>
          <cell r="ET78">
            <v>1260</v>
          </cell>
          <cell r="EU78">
            <v>1370</v>
          </cell>
          <cell r="EV78">
            <v>1450</v>
          </cell>
          <cell r="EW78">
            <v>1540</v>
          </cell>
          <cell r="EX78">
            <v>1550</v>
          </cell>
          <cell r="EY78">
            <v>1600</v>
          </cell>
          <cell r="EZ78">
            <v>1680</v>
          </cell>
          <cell r="FA78">
            <v>1720</v>
          </cell>
          <cell r="FB78">
            <v>1680</v>
          </cell>
          <cell r="FC78">
            <v>1800</v>
          </cell>
          <cell r="FD78">
            <v>1660</v>
          </cell>
          <cell r="FE78">
            <v>1710</v>
          </cell>
          <cell r="FF78">
            <v>1750</v>
          </cell>
          <cell r="FG78">
            <v>1810</v>
          </cell>
          <cell r="FH78">
            <v>1790</v>
          </cell>
          <cell r="FI78">
            <v>1690</v>
          </cell>
          <cell r="FJ78">
            <v>1710</v>
          </cell>
          <cell r="FK78">
            <v>1700</v>
          </cell>
          <cell r="FL78">
            <v>1690</v>
          </cell>
          <cell r="FM78">
            <v>1620</v>
          </cell>
          <cell r="FN78">
            <v>1760</v>
          </cell>
          <cell r="FO78">
            <v>1940</v>
          </cell>
          <cell r="FP78">
            <v>2110</v>
          </cell>
          <cell r="FQ78">
            <v>2190</v>
          </cell>
          <cell r="FR78">
            <v>2380</v>
          </cell>
          <cell r="FS78">
            <v>2670</v>
          </cell>
          <cell r="FT78">
            <v>2720</v>
          </cell>
          <cell r="FU78">
            <v>2650</v>
          </cell>
          <cell r="FV78">
            <v>2840</v>
          </cell>
          <cell r="FW78">
            <v>2990</v>
          </cell>
          <cell r="FX78">
            <v>3070</v>
          </cell>
          <cell r="FY78">
            <v>3160</v>
          </cell>
          <cell r="FZ78">
            <v>3360</v>
          </cell>
          <cell r="GA78">
            <v>3500</v>
          </cell>
          <cell r="GB78">
            <v>3300</v>
          </cell>
          <cell r="GC78">
            <v>3350</v>
          </cell>
          <cell r="GD78">
            <v>3520</v>
          </cell>
          <cell r="GE78">
            <v>3550</v>
          </cell>
          <cell r="GF78">
            <v>3710</v>
          </cell>
          <cell r="GG78">
            <v>3840</v>
          </cell>
          <cell r="GH78">
            <v>4010</v>
          </cell>
          <cell r="GI78">
            <v>4310</v>
          </cell>
          <cell r="GJ78">
            <v>4630</v>
          </cell>
          <cell r="GK78">
            <v>4860</v>
          </cell>
          <cell r="GL78">
            <v>5090</v>
          </cell>
          <cell r="GM78">
            <v>5330</v>
          </cell>
          <cell r="GN78">
            <v>5640</v>
          </cell>
          <cell r="GO78">
            <v>6010</v>
          </cell>
          <cell r="GP78">
            <v>6390</v>
          </cell>
          <cell r="GQ78">
            <v>6590</v>
          </cell>
          <cell r="GR78">
            <v>5650</v>
          </cell>
          <cell r="GS78">
            <v>5610</v>
          </cell>
          <cell r="GT78">
            <v>5810</v>
          </cell>
          <cell r="GU78">
            <v>5930</v>
          </cell>
          <cell r="GV78">
            <v>6120</v>
          </cell>
          <cell r="GW78">
            <v>6320</v>
          </cell>
          <cell r="GX78">
            <v>6550</v>
          </cell>
          <cell r="GY78">
            <v>6830</v>
          </cell>
          <cell r="GZ78">
            <v>7100</v>
          </cell>
          <cell r="HA78">
            <v>7450</v>
          </cell>
          <cell r="HB78">
            <v>7790</v>
          </cell>
          <cell r="HC78">
            <v>8050</v>
          </cell>
          <cell r="HD78">
            <v>8430</v>
          </cell>
          <cell r="HE78">
            <v>8840</v>
          </cell>
          <cell r="HF78">
            <v>9250</v>
          </cell>
          <cell r="HG78">
            <v>9640</v>
          </cell>
          <cell r="HH78">
            <v>10000</v>
          </cell>
          <cell r="HI78">
            <v>10400</v>
          </cell>
          <cell r="HJ78">
            <v>10800</v>
          </cell>
          <cell r="HK78">
            <v>11200</v>
          </cell>
          <cell r="HL78">
            <v>11700</v>
          </cell>
          <cell r="HM78">
            <v>12100</v>
          </cell>
          <cell r="HN78">
            <v>12600</v>
          </cell>
          <cell r="HO78">
            <v>13100</v>
          </cell>
          <cell r="HP78">
            <v>13600</v>
          </cell>
          <cell r="HQ78">
            <v>14100</v>
          </cell>
          <cell r="HR78">
            <v>14500</v>
          </cell>
          <cell r="HS78">
            <v>14900</v>
          </cell>
          <cell r="HT78">
            <v>15300</v>
          </cell>
          <cell r="HU78">
            <v>15700</v>
          </cell>
          <cell r="HV78">
            <v>16100</v>
          </cell>
          <cell r="HW78">
            <v>16400</v>
          </cell>
          <cell r="HX78">
            <v>16800</v>
          </cell>
          <cell r="HY78">
            <v>17200</v>
          </cell>
          <cell r="HZ78">
            <v>17500</v>
          </cell>
          <cell r="IA78">
            <v>17900</v>
          </cell>
          <cell r="IB78">
            <v>18300</v>
          </cell>
          <cell r="IC78">
            <v>18700</v>
          </cell>
          <cell r="ID78">
            <v>19200</v>
          </cell>
          <cell r="IE78">
            <v>19600</v>
          </cell>
          <cell r="IF78">
            <v>20000</v>
          </cell>
          <cell r="IG78">
            <v>20500</v>
          </cell>
          <cell r="IH78">
            <v>20900</v>
          </cell>
        </row>
        <row r="79">
          <cell r="A79" t="str">
            <v>Iran</v>
          </cell>
          <cell r="B79">
            <v>976</v>
          </cell>
          <cell r="C79">
            <v>977</v>
          </cell>
          <cell r="D79">
            <v>977</v>
          </cell>
          <cell r="E79">
            <v>977</v>
          </cell>
          <cell r="F79">
            <v>977</v>
          </cell>
          <cell r="G79">
            <v>977</v>
          </cell>
          <cell r="H79">
            <v>977</v>
          </cell>
          <cell r="I79">
            <v>978</v>
          </cell>
          <cell r="J79">
            <v>978</v>
          </cell>
          <cell r="K79">
            <v>978</v>
          </cell>
          <cell r="L79">
            <v>978</v>
          </cell>
          <cell r="M79">
            <v>978</v>
          </cell>
          <cell r="N79">
            <v>978</v>
          </cell>
          <cell r="O79">
            <v>978</v>
          </cell>
          <cell r="P79">
            <v>979</v>
          </cell>
          <cell r="Q79">
            <v>979</v>
          </cell>
          <cell r="R79">
            <v>979</v>
          </cell>
          <cell r="S79">
            <v>979</v>
          </cell>
          <cell r="T79">
            <v>979</v>
          </cell>
          <cell r="U79">
            <v>979</v>
          </cell>
          <cell r="V79">
            <v>980</v>
          </cell>
          <cell r="W79">
            <v>981</v>
          </cell>
          <cell r="X79">
            <v>983</v>
          </cell>
          <cell r="Y79">
            <v>985</v>
          </cell>
          <cell r="Z79">
            <v>987</v>
          </cell>
          <cell r="AA79">
            <v>989</v>
          </cell>
          <cell r="AB79">
            <v>991</v>
          </cell>
          <cell r="AC79">
            <v>993</v>
          </cell>
          <cell r="AD79">
            <v>994</v>
          </cell>
          <cell r="AE79">
            <v>996</v>
          </cell>
          <cell r="AF79">
            <v>998</v>
          </cell>
          <cell r="AG79">
            <v>1000</v>
          </cell>
          <cell r="AH79">
            <v>1000</v>
          </cell>
          <cell r="AI79">
            <v>1000</v>
          </cell>
          <cell r="AJ79">
            <v>1010</v>
          </cell>
          <cell r="AK79">
            <v>1010</v>
          </cell>
          <cell r="AL79">
            <v>1010</v>
          </cell>
          <cell r="AM79">
            <v>1010</v>
          </cell>
          <cell r="AN79">
            <v>1010</v>
          </cell>
          <cell r="AO79">
            <v>1020</v>
          </cell>
          <cell r="AP79">
            <v>1020</v>
          </cell>
          <cell r="AQ79">
            <v>1020</v>
          </cell>
          <cell r="AR79">
            <v>1020</v>
          </cell>
          <cell r="AS79">
            <v>1020</v>
          </cell>
          <cell r="AT79">
            <v>1030</v>
          </cell>
          <cell r="AU79">
            <v>1030</v>
          </cell>
          <cell r="AV79">
            <v>1030</v>
          </cell>
          <cell r="AW79">
            <v>1030</v>
          </cell>
          <cell r="AX79">
            <v>1030</v>
          </cell>
          <cell r="AY79">
            <v>1040</v>
          </cell>
          <cell r="AZ79">
            <v>1040</v>
          </cell>
          <cell r="BA79">
            <v>1040</v>
          </cell>
          <cell r="BB79">
            <v>1040</v>
          </cell>
          <cell r="BC79">
            <v>1040</v>
          </cell>
          <cell r="BD79">
            <v>1050</v>
          </cell>
          <cell r="BE79">
            <v>1050</v>
          </cell>
          <cell r="BF79">
            <v>1050</v>
          </cell>
          <cell r="BG79">
            <v>1050</v>
          </cell>
          <cell r="BH79">
            <v>1050</v>
          </cell>
          <cell r="BI79">
            <v>1050</v>
          </cell>
          <cell r="BJ79">
            <v>1060</v>
          </cell>
          <cell r="BK79">
            <v>1060</v>
          </cell>
          <cell r="BL79">
            <v>1060</v>
          </cell>
          <cell r="BM79">
            <v>1060</v>
          </cell>
          <cell r="BN79">
            <v>1060</v>
          </cell>
          <cell r="BO79">
            <v>1070</v>
          </cell>
          <cell r="BP79">
            <v>1070</v>
          </cell>
          <cell r="BQ79">
            <v>1070</v>
          </cell>
          <cell r="BR79">
            <v>1070</v>
          </cell>
          <cell r="BS79">
            <v>1080</v>
          </cell>
          <cell r="BT79">
            <v>1080</v>
          </cell>
          <cell r="BU79">
            <v>1080</v>
          </cell>
          <cell r="BV79">
            <v>1090</v>
          </cell>
          <cell r="BW79">
            <v>1100</v>
          </cell>
          <cell r="BX79">
            <v>1110</v>
          </cell>
          <cell r="BY79">
            <v>1110</v>
          </cell>
          <cell r="BZ79">
            <v>1120</v>
          </cell>
          <cell r="CA79">
            <v>1130</v>
          </cell>
          <cell r="CB79">
            <v>1140</v>
          </cell>
          <cell r="CC79">
            <v>1150</v>
          </cell>
          <cell r="CD79">
            <v>1150</v>
          </cell>
          <cell r="CE79">
            <v>1160</v>
          </cell>
          <cell r="CF79">
            <v>1170</v>
          </cell>
          <cell r="CG79">
            <v>1180</v>
          </cell>
          <cell r="CH79">
            <v>1190</v>
          </cell>
          <cell r="CI79">
            <v>1190</v>
          </cell>
          <cell r="CJ79">
            <v>1200</v>
          </cell>
          <cell r="CK79">
            <v>1210</v>
          </cell>
          <cell r="CL79">
            <v>1220</v>
          </cell>
          <cell r="CM79">
            <v>1230</v>
          </cell>
          <cell r="CN79">
            <v>1230</v>
          </cell>
          <cell r="CO79">
            <v>1240</v>
          </cell>
          <cell r="CP79">
            <v>1250</v>
          </cell>
          <cell r="CQ79">
            <v>1260</v>
          </cell>
          <cell r="CR79">
            <v>1270</v>
          </cell>
          <cell r="CS79">
            <v>1280</v>
          </cell>
          <cell r="CT79">
            <v>1290</v>
          </cell>
          <cell r="CU79">
            <v>1300</v>
          </cell>
          <cell r="CV79">
            <v>1300</v>
          </cell>
          <cell r="CW79">
            <v>1310</v>
          </cell>
          <cell r="CX79">
            <v>1320</v>
          </cell>
          <cell r="CY79">
            <v>1330</v>
          </cell>
          <cell r="CZ79">
            <v>1340</v>
          </cell>
          <cell r="DA79">
            <v>1350</v>
          </cell>
          <cell r="DB79">
            <v>1360</v>
          </cell>
          <cell r="DC79">
            <v>1370</v>
          </cell>
          <cell r="DD79">
            <v>1380</v>
          </cell>
          <cell r="DE79">
            <v>1390</v>
          </cell>
          <cell r="DF79">
            <v>1400</v>
          </cell>
          <cell r="DG79">
            <v>1410</v>
          </cell>
          <cell r="DH79">
            <v>1420</v>
          </cell>
          <cell r="DI79">
            <v>1430</v>
          </cell>
          <cell r="DJ79">
            <v>1450</v>
          </cell>
          <cell r="DK79">
            <v>1460</v>
          </cell>
          <cell r="DL79">
            <v>1500</v>
          </cell>
          <cell r="DM79">
            <v>1530</v>
          </cell>
          <cell r="DN79">
            <v>1570</v>
          </cell>
          <cell r="DO79">
            <v>1610</v>
          </cell>
          <cell r="DP79">
            <v>1650</v>
          </cell>
          <cell r="DQ79">
            <v>1690</v>
          </cell>
          <cell r="DR79">
            <v>1730</v>
          </cell>
          <cell r="DS79">
            <v>1790</v>
          </cell>
          <cell r="DT79">
            <v>1840</v>
          </cell>
          <cell r="DU79">
            <v>1900</v>
          </cell>
          <cell r="DV79">
            <v>1960</v>
          </cell>
          <cell r="DW79">
            <v>2020</v>
          </cell>
          <cell r="DX79">
            <v>2080</v>
          </cell>
          <cell r="DY79">
            <v>2150</v>
          </cell>
          <cell r="DZ79">
            <v>2210</v>
          </cell>
          <cell r="EA79">
            <v>2280</v>
          </cell>
          <cell r="EB79">
            <v>2350</v>
          </cell>
          <cell r="EC79">
            <v>2420</v>
          </cell>
          <cell r="ED79">
            <v>2490</v>
          </cell>
          <cell r="EE79">
            <v>2560</v>
          </cell>
          <cell r="EF79">
            <v>2640</v>
          </cell>
          <cell r="EG79">
            <v>2710</v>
          </cell>
          <cell r="EH79">
            <v>2790</v>
          </cell>
          <cell r="EI79">
            <v>2870</v>
          </cell>
          <cell r="EJ79">
            <v>2950</v>
          </cell>
          <cell r="EK79">
            <v>3040</v>
          </cell>
          <cell r="EL79">
            <v>3120</v>
          </cell>
          <cell r="EM79">
            <v>3210</v>
          </cell>
          <cell r="EN79">
            <v>3300</v>
          </cell>
          <cell r="EO79">
            <v>3390</v>
          </cell>
          <cell r="EP79">
            <v>3490</v>
          </cell>
          <cell r="EQ79">
            <v>3580</v>
          </cell>
          <cell r="ER79">
            <v>3680</v>
          </cell>
          <cell r="ES79">
            <v>3780</v>
          </cell>
          <cell r="ET79">
            <v>3890</v>
          </cell>
          <cell r="EU79">
            <v>3990</v>
          </cell>
          <cell r="EV79">
            <v>4100</v>
          </cell>
          <cell r="EW79">
            <v>4010</v>
          </cell>
          <cell r="EX79">
            <v>3930</v>
          </cell>
          <cell r="EY79">
            <v>3850</v>
          </cell>
          <cell r="EZ79">
            <v>3770</v>
          </cell>
          <cell r="FA79">
            <v>3690</v>
          </cell>
          <cell r="FB79">
            <v>3930</v>
          </cell>
          <cell r="FC79">
            <v>4380</v>
          </cell>
          <cell r="FD79">
            <v>4780</v>
          </cell>
          <cell r="FE79">
            <v>5070</v>
          </cell>
          <cell r="FF79">
            <v>5420</v>
          </cell>
          <cell r="FG79">
            <v>5740</v>
          </cell>
          <cell r="FH79">
            <v>5710</v>
          </cell>
          <cell r="FI79">
            <v>6190</v>
          </cell>
          <cell r="FJ79">
            <v>6470</v>
          </cell>
          <cell r="FK79">
            <v>7090</v>
          </cell>
          <cell r="FL79">
            <v>7600</v>
          </cell>
          <cell r="FM79">
            <v>8240</v>
          </cell>
          <cell r="FN79">
            <v>9250</v>
          </cell>
          <cell r="FO79">
            <v>10200</v>
          </cell>
          <cell r="FP79">
            <v>11000</v>
          </cell>
          <cell r="FQ79">
            <v>12100</v>
          </cell>
          <cell r="FR79">
            <v>13700</v>
          </cell>
          <cell r="FS79">
            <v>14500</v>
          </cell>
          <cell r="FT79">
            <v>15100</v>
          </cell>
          <cell r="FU79">
            <v>15500</v>
          </cell>
          <cell r="FV79">
            <v>17600</v>
          </cell>
          <cell r="FW79">
            <v>17000</v>
          </cell>
          <cell r="FX79">
            <v>14600</v>
          </cell>
          <cell r="FY79">
            <v>13000</v>
          </cell>
          <cell r="FZ79">
            <v>11000</v>
          </cell>
          <cell r="GA79">
            <v>10300</v>
          </cell>
          <cell r="GB79">
            <v>11400</v>
          </cell>
          <cell r="GC79">
            <v>12400</v>
          </cell>
          <cell r="GD79">
            <v>12000</v>
          </cell>
          <cell r="GE79">
            <v>11800</v>
          </cell>
          <cell r="GF79">
            <v>10300</v>
          </cell>
          <cell r="GG79">
            <v>9950</v>
          </cell>
          <cell r="GH79">
            <v>9200</v>
          </cell>
          <cell r="GI79">
            <v>9350</v>
          </cell>
          <cell r="GJ79">
            <v>10200</v>
          </cell>
          <cell r="GK79">
            <v>11200</v>
          </cell>
          <cell r="GL79">
            <v>11400</v>
          </cell>
          <cell r="GM79">
            <v>11100</v>
          </cell>
          <cell r="GN79">
            <v>10800</v>
          </cell>
          <cell r="GO79">
            <v>10900</v>
          </cell>
          <cell r="GP79">
            <v>11400</v>
          </cell>
          <cell r="GQ79">
            <v>11300</v>
          </cell>
          <cell r="GR79">
            <v>11400</v>
          </cell>
          <cell r="GS79">
            <v>11400</v>
          </cell>
          <cell r="GT79">
            <v>11900</v>
          </cell>
          <cell r="GU79">
            <v>12000</v>
          </cell>
          <cell r="GV79">
            <v>12800</v>
          </cell>
          <cell r="GW79">
            <v>13700</v>
          </cell>
          <cell r="GX79">
            <v>14100</v>
          </cell>
          <cell r="GY79">
            <v>14600</v>
          </cell>
          <cell r="GZ79">
            <v>15200</v>
          </cell>
          <cell r="HA79">
            <v>16400</v>
          </cell>
          <cell r="HB79">
            <v>16400</v>
          </cell>
          <cell r="HC79">
            <v>16600</v>
          </cell>
          <cell r="HD79">
            <v>17400</v>
          </cell>
          <cell r="HE79">
            <v>17900</v>
          </cell>
          <cell r="HF79">
            <v>16500</v>
          </cell>
          <cell r="HG79">
            <v>16000</v>
          </cell>
          <cell r="HH79">
            <v>16500</v>
          </cell>
          <cell r="HI79">
            <v>16000</v>
          </cell>
          <cell r="HJ79">
            <v>16300</v>
          </cell>
          <cell r="HK79">
            <v>16800</v>
          </cell>
          <cell r="HL79">
            <v>17400</v>
          </cell>
          <cell r="HM79">
            <v>18000</v>
          </cell>
          <cell r="HN79">
            <v>18500</v>
          </cell>
          <cell r="HO79">
            <v>19100</v>
          </cell>
          <cell r="HP79">
            <v>19600</v>
          </cell>
          <cell r="HQ79">
            <v>20100</v>
          </cell>
          <cell r="HR79">
            <v>20700</v>
          </cell>
          <cell r="HS79">
            <v>21200</v>
          </cell>
          <cell r="HT79">
            <v>21700</v>
          </cell>
          <cell r="HU79">
            <v>22200</v>
          </cell>
          <cell r="HV79">
            <v>22700</v>
          </cell>
          <cell r="HW79">
            <v>23200</v>
          </cell>
          <cell r="HX79">
            <v>23700</v>
          </cell>
          <cell r="HY79">
            <v>24200</v>
          </cell>
          <cell r="HZ79">
            <v>24800</v>
          </cell>
          <cell r="IA79">
            <v>25300</v>
          </cell>
          <cell r="IB79">
            <v>25900</v>
          </cell>
          <cell r="IC79">
            <v>26400</v>
          </cell>
          <cell r="ID79">
            <v>27000</v>
          </cell>
          <cell r="IE79">
            <v>27600</v>
          </cell>
          <cell r="IF79">
            <v>28200</v>
          </cell>
          <cell r="IG79">
            <v>28900</v>
          </cell>
          <cell r="IH79">
            <v>29500</v>
          </cell>
        </row>
        <row r="80">
          <cell r="A80" t="str">
            <v>Iraq</v>
          </cell>
          <cell r="B80">
            <v>969</v>
          </cell>
          <cell r="C80">
            <v>969</v>
          </cell>
          <cell r="D80">
            <v>970</v>
          </cell>
          <cell r="E80">
            <v>970</v>
          </cell>
          <cell r="F80">
            <v>970</v>
          </cell>
          <cell r="G80">
            <v>970</v>
          </cell>
          <cell r="H80">
            <v>970</v>
          </cell>
          <cell r="I80">
            <v>970</v>
          </cell>
          <cell r="J80">
            <v>970</v>
          </cell>
          <cell r="K80">
            <v>971</v>
          </cell>
          <cell r="L80">
            <v>971</v>
          </cell>
          <cell r="M80">
            <v>971</v>
          </cell>
          <cell r="N80">
            <v>971</v>
          </cell>
          <cell r="O80">
            <v>971</v>
          </cell>
          <cell r="P80">
            <v>971</v>
          </cell>
          <cell r="Q80">
            <v>971</v>
          </cell>
          <cell r="R80">
            <v>972</v>
          </cell>
          <cell r="S80">
            <v>972</v>
          </cell>
          <cell r="T80">
            <v>972</v>
          </cell>
          <cell r="U80">
            <v>972</v>
          </cell>
          <cell r="V80">
            <v>972</v>
          </cell>
          <cell r="W80">
            <v>976</v>
          </cell>
          <cell r="X80">
            <v>980</v>
          </cell>
          <cell r="Y80">
            <v>984</v>
          </cell>
          <cell r="Z80">
            <v>988</v>
          </cell>
          <cell r="AA80">
            <v>992</v>
          </cell>
          <cell r="AB80">
            <v>996</v>
          </cell>
          <cell r="AC80">
            <v>1000</v>
          </cell>
          <cell r="AD80">
            <v>1000</v>
          </cell>
          <cell r="AE80">
            <v>1010</v>
          </cell>
          <cell r="AF80">
            <v>1010</v>
          </cell>
          <cell r="AG80">
            <v>1020</v>
          </cell>
          <cell r="AH80">
            <v>1020</v>
          </cell>
          <cell r="AI80">
            <v>1030</v>
          </cell>
          <cell r="AJ80">
            <v>1030</v>
          </cell>
          <cell r="AK80">
            <v>1030</v>
          </cell>
          <cell r="AL80">
            <v>1040</v>
          </cell>
          <cell r="AM80">
            <v>1040</v>
          </cell>
          <cell r="AN80">
            <v>1050</v>
          </cell>
          <cell r="AO80">
            <v>1050</v>
          </cell>
          <cell r="AP80">
            <v>1060</v>
          </cell>
          <cell r="AQ80">
            <v>1060</v>
          </cell>
          <cell r="AR80">
            <v>1060</v>
          </cell>
          <cell r="AS80">
            <v>1070</v>
          </cell>
          <cell r="AT80">
            <v>1070</v>
          </cell>
          <cell r="AU80">
            <v>1080</v>
          </cell>
          <cell r="AV80">
            <v>1080</v>
          </cell>
          <cell r="AW80">
            <v>1090</v>
          </cell>
          <cell r="AX80">
            <v>1090</v>
          </cell>
          <cell r="AY80">
            <v>1090</v>
          </cell>
          <cell r="AZ80">
            <v>1100</v>
          </cell>
          <cell r="BA80">
            <v>1100</v>
          </cell>
          <cell r="BB80">
            <v>1110</v>
          </cell>
          <cell r="BC80">
            <v>1110</v>
          </cell>
          <cell r="BD80">
            <v>1120</v>
          </cell>
          <cell r="BE80">
            <v>1120</v>
          </cell>
          <cell r="BF80">
            <v>1130</v>
          </cell>
          <cell r="BG80">
            <v>1130</v>
          </cell>
          <cell r="BH80">
            <v>1140</v>
          </cell>
          <cell r="BI80">
            <v>1140</v>
          </cell>
          <cell r="BJ80">
            <v>1150</v>
          </cell>
          <cell r="BK80">
            <v>1150</v>
          </cell>
          <cell r="BL80">
            <v>1150</v>
          </cell>
          <cell r="BM80">
            <v>1160</v>
          </cell>
          <cell r="BN80">
            <v>1160</v>
          </cell>
          <cell r="BO80">
            <v>1170</v>
          </cell>
          <cell r="BP80">
            <v>1170</v>
          </cell>
          <cell r="BQ80">
            <v>1180</v>
          </cell>
          <cell r="BR80">
            <v>1180</v>
          </cell>
          <cell r="BS80">
            <v>1190</v>
          </cell>
          <cell r="BT80">
            <v>1190</v>
          </cell>
          <cell r="BU80">
            <v>1200</v>
          </cell>
          <cell r="BV80">
            <v>1210</v>
          </cell>
          <cell r="BW80">
            <v>1220</v>
          </cell>
          <cell r="BX80">
            <v>1230</v>
          </cell>
          <cell r="BY80">
            <v>1240</v>
          </cell>
          <cell r="BZ80">
            <v>1250</v>
          </cell>
          <cell r="CA80">
            <v>1260</v>
          </cell>
          <cell r="CB80">
            <v>1270</v>
          </cell>
          <cell r="CC80">
            <v>1280</v>
          </cell>
          <cell r="CD80">
            <v>1290</v>
          </cell>
          <cell r="CE80">
            <v>1300</v>
          </cell>
          <cell r="CF80">
            <v>1310</v>
          </cell>
          <cell r="CG80">
            <v>1320</v>
          </cell>
          <cell r="CH80">
            <v>1330</v>
          </cell>
          <cell r="CI80">
            <v>1340</v>
          </cell>
          <cell r="CJ80">
            <v>1350</v>
          </cell>
          <cell r="CK80">
            <v>1360</v>
          </cell>
          <cell r="CL80">
            <v>1370</v>
          </cell>
          <cell r="CM80">
            <v>1380</v>
          </cell>
          <cell r="CN80">
            <v>1400</v>
          </cell>
          <cell r="CO80">
            <v>1410</v>
          </cell>
          <cell r="CP80">
            <v>1420</v>
          </cell>
          <cell r="CQ80">
            <v>1430</v>
          </cell>
          <cell r="CR80">
            <v>1440</v>
          </cell>
          <cell r="CS80">
            <v>1450</v>
          </cell>
          <cell r="CT80">
            <v>1460</v>
          </cell>
          <cell r="CU80">
            <v>1470</v>
          </cell>
          <cell r="CV80">
            <v>1490</v>
          </cell>
          <cell r="CW80">
            <v>1500</v>
          </cell>
          <cell r="CX80">
            <v>1510</v>
          </cell>
          <cell r="CY80">
            <v>1520</v>
          </cell>
          <cell r="CZ80">
            <v>1530</v>
          </cell>
          <cell r="DA80">
            <v>1550</v>
          </cell>
          <cell r="DB80">
            <v>1560</v>
          </cell>
          <cell r="DC80">
            <v>1570</v>
          </cell>
          <cell r="DD80">
            <v>1580</v>
          </cell>
          <cell r="DE80">
            <v>1590</v>
          </cell>
          <cell r="DF80">
            <v>1610</v>
          </cell>
          <cell r="DG80">
            <v>1620</v>
          </cell>
          <cell r="DH80">
            <v>1630</v>
          </cell>
          <cell r="DI80">
            <v>1650</v>
          </cell>
          <cell r="DJ80">
            <v>1660</v>
          </cell>
          <cell r="DK80">
            <v>1670</v>
          </cell>
          <cell r="DL80">
            <v>1700</v>
          </cell>
          <cell r="DM80">
            <v>1730</v>
          </cell>
          <cell r="DN80">
            <v>1760</v>
          </cell>
          <cell r="DO80">
            <v>1790</v>
          </cell>
          <cell r="DP80">
            <v>1820</v>
          </cell>
          <cell r="DQ80">
            <v>1850</v>
          </cell>
          <cell r="DR80">
            <v>1880</v>
          </cell>
          <cell r="DS80">
            <v>1910</v>
          </cell>
          <cell r="DT80">
            <v>1940</v>
          </cell>
          <cell r="DU80">
            <v>1970</v>
          </cell>
          <cell r="DV80">
            <v>2000</v>
          </cell>
          <cell r="DW80">
            <v>2040</v>
          </cell>
          <cell r="DX80">
            <v>2070</v>
          </cell>
          <cell r="DY80">
            <v>2100</v>
          </cell>
          <cell r="DZ80">
            <v>2140</v>
          </cell>
          <cell r="EA80">
            <v>2170</v>
          </cell>
          <cell r="EB80">
            <v>2210</v>
          </cell>
          <cell r="EC80">
            <v>2240</v>
          </cell>
          <cell r="ED80">
            <v>2280</v>
          </cell>
          <cell r="EE80">
            <v>2320</v>
          </cell>
          <cell r="EF80">
            <v>2350</v>
          </cell>
          <cell r="EG80">
            <v>2390</v>
          </cell>
          <cell r="EH80">
            <v>2430</v>
          </cell>
          <cell r="EI80">
            <v>2470</v>
          </cell>
          <cell r="EJ80">
            <v>2510</v>
          </cell>
          <cell r="EK80">
            <v>2550</v>
          </cell>
          <cell r="EL80">
            <v>2590</v>
          </cell>
          <cell r="EM80">
            <v>2630</v>
          </cell>
          <cell r="EN80">
            <v>2680</v>
          </cell>
          <cell r="EO80">
            <v>2720</v>
          </cell>
          <cell r="EP80">
            <v>2760</v>
          </cell>
          <cell r="EQ80">
            <v>2810</v>
          </cell>
          <cell r="ER80">
            <v>2850</v>
          </cell>
          <cell r="ES80">
            <v>2900</v>
          </cell>
          <cell r="ET80">
            <v>2940</v>
          </cell>
          <cell r="EU80">
            <v>2990</v>
          </cell>
          <cell r="EV80">
            <v>3040</v>
          </cell>
          <cell r="EW80">
            <v>3220</v>
          </cell>
          <cell r="EX80">
            <v>3460</v>
          </cell>
          <cell r="EY80">
            <v>4740</v>
          </cell>
          <cell r="EZ80">
            <v>5480</v>
          </cell>
          <cell r="FA80">
            <v>5110</v>
          </cell>
          <cell r="FB80">
            <v>5310</v>
          </cell>
          <cell r="FC80">
            <v>5120</v>
          </cell>
          <cell r="FD80">
            <v>5550</v>
          </cell>
          <cell r="FE80">
            <v>5610</v>
          </cell>
          <cell r="FF80">
            <v>6080</v>
          </cell>
          <cell r="FG80">
            <v>6580</v>
          </cell>
          <cell r="FH80">
            <v>6710</v>
          </cell>
          <cell r="FI80">
            <v>6380</v>
          </cell>
          <cell r="FJ80">
            <v>6920</v>
          </cell>
          <cell r="FK80">
            <v>7300</v>
          </cell>
          <cell r="FL80">
            <v>7440</v>
          </cell>
          <cell r="FM80">
            <v>7020</v>
          </cell>
          <cell r="FN80">
            <v>8000</v>
          </cell>
          <cell r="FO80">
            <v>7990</v>
          </cell>
          <cell r="FP80">
            <v>7700</v>
          </cell>
          <cell r="FQ80">
            <v>7940</v>
          </cell>
          <cell r="FR80">
            <v>7500</v>
          </cell>
          <cell r="FS80">
            <v>8830</v>
          </cell>
          <cell r="FT80">
            <v>9710</v>
          </cell>
          <cell r="FU80">
            <v>10700</v>
          </cell>
          <cell r="FV80">
            <v>12200</v>
          </cell>
          <cell r="FW80">
            <v>11800</v>
          </cell>
          <cell r="FX80">
            <v>13500</v>
          </cell>
          <cell r="FY80">
            <v>17100</v>
          </cell>
          <cell r="FZ80">
            <v>17000</v>
          </cell>
          <cell r="GA80">
            <v>13800</v>
          </cell>
          <cell r="GB80">
            <v>13000</v>
          </cell>
          <cell r="GC80">
            <v>11000</v>
          </cell>
          <cell r="GD80">
            <v>10900</v>
          </cell>
          <cell r="GE80">
            <v>11000</v>
          </cell>
          <cell r="GF80">
            <v>11300</v>
          </cell>
          <cell r="GG80">
            <v>13400</v>
          </cell>
          <cell r="GH80">
            <v>13500</v>
          </cell>
          <cell r="GI80">
            <v>11800</v>
          </cell>
          <cell r="GJ80">
            <v>11500</v>
          </cell>
          <cell r="GK80">
            <v>4030</v>
          </cell>
          <cell r="GL80">
            <v>5200</v>
          </cell>
          <cell r="GM80">
            <v>6580</v>
          </cell>
          <cell r="GN80">
            <v>6630</v>
          </cell>
          <cell r="GO80">
            <v>6560</v>
          </cell>
          <cell r="GP80">
            <v>7060</v>
          </cell>
          <cell r="GQ80">
            <v>8300</v>
          </cell>
          <cell r="GR80">
            <v>10800</v>
          </cell>
          <cell r="GS80">
            <v>12400</v>
          </cell>
          <cell r="GT80">
            <v>12200</v>
          </cell>
          <cell r="GU80">
            <v>12100</v>
          </cell>
          <cell r="GV80">
            <v>11000</v>
          </cell>
          <cell r="GW80">
            <v>7140</v>
          </cell>
          <cell r="GX80">
            <v>10700</v>
          </cell>
          <cell r="GY80">
            <v>10900</v>
          </cell>
          <cell r="GZ80">
            <v>11700</v>
          </cell>
          <cell r="HA80">
            <v>11600</v>
          </cell>
          <cell r="HB80">
            <v>12200</v>
          </cell>
          <cell r="HC80">
            <v>12300</v>
          </cell>
          <cell r="HD80">
            <v>12700</v>
          </cell>
          <cell r="HE80">
            <v>13300</v>
          </cell>
          <cell r="HF80">
            <v>14600</v>
          </cell>
          <cell r="HG80">
            <v>15100</v>
          </cell>
          <cell r="HH80">
            <v>14700</v>
          </cell>
          <cell r="HI80">
            <v>14900</v>
          </cell>
          <cell r="HJ80">
            <v>16100</v>
          </cell>
          <cell r="HK80">
            <v>16100</v>
          </cell>
          <cell r="HL80">
            <v>15900</v>
          </cell>
          <cell r="HM80">
            <v>15700</v>
          </cell>
          <cell r="HN80">
            <v>15400</v>
          </cell>
          <cell r="HO80">
            <v>15100</v>
          </cell>
          <cell r="HP80">
            <v>14900</v>
          </cell>
          <cell r="HQ80">
            <v>14800</v>
          </cell>
          <cell r="HR80">
            <v>14800</v>
          </cell>
          <cell r="HS80">
            <v>14900</v>
          </cell>
          <cell r="HT80">
            <v>15100</v>
          </cell>
          <cell r="HU80">
            <v>15400</v>
          </cell>
          <cell r="HV80">
            <v>15700</v>
          </cell>
          <cell r="HW80">
            <v>16000</v>
          </cell>
          <cell r="HX80">
            <v>16300</v>
          </cell>
          <cell r="HY80">
            <v>16700</v>
          </cell>
          <cell r="HZ80">
            <v>17100</v>
          </cell>
          <cell r="IA80">
            <v>17500</v>
          </cell>
          <cell r="IB80">
            <v>17800</v>
          </cell>
          <cell r="IC80">
            <v>18200</v>
          </cell>
          <cell r="ID80">
            <v>18600</v>
          </cell>
          <cell r="IE80">
            <v>19000</v>
          </cell>
          <cell r="IF80">
            <v>19500</v>
          </cell>
          <cell r="IG80">
            <v>19900</v>
          </cell>
          <cell r="IH80">
            <v>20300</v>
          </cell>
        </row>
        <row r="81">
          <cell r="A81" t="str">
            <v>Ireland</v>
          </cell>
          <cell r="B81">
            <v>1450</v>
          </cell>
          <cell r="C81">
            <v>1450</v>
          </cell>
          <cell r="D81">
            <v>1450</v>
          </cell>
          <cell r="E81">
            <v>1450</v>
          </cell>
          <cell r="F81">
            <v>1450</v>
          </cell>
          <cell r="G81">
            <v>1450</v>
          </cell>
          <cell r="H81">
            <v>1450</v>
          </cell>
          <cell r="I81">
            <v>1450</v>
          </cell>
          <cell r="J81">
            <v>1450</v>
          </cell>
          <cell r="K81">
            <v>1450</v>
          </cell>
          <cell r="L81">
            <v>1450</v>
          </cell>
          <cell r="M81">
            <v>1450</v>
          </cell>
          <cell r="N81">
            <v>1450</v>
          </cell>
          <cell r="O81">
            <v>1450</v>
          </cell>
          <cell r="P81">
            <v>1450</v>
          </cell>
          <cell r="Q81">
            <v>1450</v>
          </cell>
          <cell r="R81">
            <v>1450</v>
          </cell>
          <cell r="S81">
            <v>1450</v>
          </cell>
          <cell r="T81">
            <v>1450</v>
          </cell>
          <cell r="U81">
            <v>1450</v>
          </cell>
          <cell r="V81">
            <v>1450</v>
          </cell>
          <cell r="W81">
            <v>1470</v>
          </cell>
          <cell r="X81">
            <v>1490</v>
          </cell>
          <cell r="Y81">
            <v>1510</v>
          </cell>
          <cell r="Z81">
            <v>1540</v>
          </cell>
          <cell r="AA81">
            <v>1560</v>
          </cell>
          <cell r="AB81">
            <v>1580</v>
          </cell>
          <cell r="AC81">
            <v>1600</v>
          </cell>
          <cell r="AD81">
            <v>1630</v>
          </cell>
          <cell r="AE81">
            <v>1650</v>
          </cell>
          <cell r="AF81">
            <v>1670</v>
          </cell>
          <cell r="AG81">
            <v>1700</v>
          </cell>
          <cell r="AH81">
            <v>1720</v>
          </cell>
          <cell r="AI81">
            <v>1750</v>
          </cell>
          <cell r="AJ81">
            <v>1770</v>
          </cell>
          <cell r="AK81">
            <v>1800</v>
          </cell>
          <cell r="AL81">
            <v>1820</v>
          </cell>
          <cell r="AM81">
            <v>1850</v>
          </cell>
          <cell r="AN81">
            <v>1870</v>
          </cell>
          <cell r="AO81">
            <v>1900</v>
          </cell>
          <cell r="AP81">
            <v>1930</v>
          </cell>
          <cell r="AQ81">
            <v>1960</v>
          </cell>
          <cell r="AR81">
            <v>1980</v>
          </cell>
          <cell r="AS81">
            <v>2010</v>
          </cell>
          <cell r="AT81">
            <v>2040</v>
          </cell>
          <cell r="AU81">
            <v>1710</v>
          </cell>
          <cell r="AV81">
            <v>1430</v>
          </cell>
          <cell r="AW81">
            <v>1620</v>
          </cell>
          <cell r="AX81">
            <v>1430</v>
          </cell>
          <cell r="AY81">
            <v>1390</v>
          </cell>
          <cell r="AZ81">
            <v>1800</v>
          </cell>
          <cell r="BA81">
            <v>2090</v>
          </cell>
          <cell r="BB81">
            <v>2290</v>
          </cell>
          <cell r="BC81">
            <v>2320</v>
          </cell>
          <cell r="BD81">
            <v>2350</v>
          </cell>
          <cell r="BE81">
            <v>2390</v>
          </cell>
          <cell r="BF81">
            <v>2420</v>
          </cell>
          <cell r="BG81">
            <v>2460</v>
          </cell>
          <cell r="BH81">
            <v>2490</v>
          </cell>
          <cell r="BI81">
            <v>2530</v>
          </cell>
          <cell r="BJ81">
            <v>2560</v>
          </cell>
          <cell r="BK81">
            <v>2600</v>
          </cell>
          <cell r="BL81">
            <v>2640</v>
          </cell>
          <cell r="BM81">
            <v>2680</v>
          </cell>
          <cell r="BN81">
            <v>2710</v>
          </cell>
          <cell r="BO81">
            <v>2750</v>
          </cell>
          <cell r="BP81">
            <v>2790</v>
          </cell>
          <cell r="BQ81">
            <v>2830</v>
          </cell>
          <cell r="BR81">
            <v>2870</v>
          </cell>
          <cell r="BS81">
            <v>2910</v>
          </cell>
          <cell r="BT81">
            <v>2960</v>
          </cell>
          <cell r="BU81">
            <v>2990</v>
          </cell>
          <cell r="BV81">
            <v>3020</v>
          </cell>
          <cell r="BW81">
            <v>3050</v>
          </cell>
          <cell r="BX81">
            <v>3080</v>
          </cell>
          <cell r="BY81">
            <v>3110</v>
          </cell>
          <cell r="BZ81">
            <v>3140</v>
          </cell>
          <cell r="CA81">
            <v>3180</v>
          </cell>
          <cell r="CB81">
            <v>3210</v>
          </cell>
          <cell r="CC81">
            <v>3240</v>
          </cell>
          <cell r="CD81">
            <v>3270</v>
          </cell>
          <cell r="CE81">
            <v>3310</v>
          </cell>
          <cell r="CF81">
            <v>3340</v>
          </cell>
          <cell r="CG81">
            <v>3380</v>
          </cell>
          <cell r="CH81">
            <v>3410</v>
          </cell>
          <cell r="CI81">
            <v>3450</v>
          </cell>
          <cell r="CJ81">
            <v>3480</v>
          </cell>
          <cell r="CK81">
            <v>3520</v>
          </cell>
          <cell r="CL81">
            <v>3550</v>
          </cell>
          <cell r="CM81">
            <v>3590</v>
          </cell>
          <cell r="CN81">
            <v>3630</v>
          </cell>
          <cell r="CO81">
            <v>3660</v>
          </cell>
          <cell r="CP81">
            <v>3700</v>
          </cell>
          <cell r="CQ81">
            <v>3740</v>
          </cell>
          <cell r="CR81">
            <v>3780</v>
          </cell>
          <cell r="CS81">
            <v>3820</v>
          </cell>
          <cell r="CT81">
            <v>3860</v>
          </cell>
          <cell r="CU81">
            <v>3900</v>
          </cell>
          <cell r="CV81">
            <v>3940</v>
          </cell>
          <cell r="CW81">
            <v>3980</v>
          </cell>
          <cell r="CX81">
            <v>4020</v>
          </cell>
          <cell r="CY81">
            <v>4060</v>
          </cell>
          <cell r="CZ81">
            <v>4100</v>
          </cell>
          <cell r="DA81">
            <v>4140</v>
          </cell>
          <cell r="DB81">
            <v>4180</v>
          </cell>
          <cell r="DC81">
            <v>4230</v>
          </cell>
          <cell r="DD81">
            <v>4270</v>
          </cell>
          <cell r="DE81">
            <v>4310</v>
          </cell>
          <cell r="DF81">
            <v>4360</v>
          </cell>
          <cell r="DG81">
            <v>4400</v>
          </cell>
          <cell r="DH81">
            <v>4450</v>
          </cell>
          <cell r="DI81">
            <v>4500</v>
          </cell>
          <cell r="DJ81">
            <v>4550</v>
          </cell>
          <cell r="DK81">
            <v>4600</v>
          </cell>
          <cell r="DL81">
            <v>4560</v>
          </cell>
          <cell r="DM81">
            <v>4520</v>
          </cell>
          <cell r="DN81">
            <v>4480</v>
          </cell>
          <cell r="DO81">
            <v>4440</v>
          </cell>
          <cell r="DP81">
            <v>4400</v>
          </cell>
          <cell r="DQ81">
            <v>4360</v>
          </cell>
          <cell r="DR81">
            <v>4320</v>
          </cell>
          <cell r="DS81">
            <v>4290</v>
          </cell>
          <cell r="DT81">
            <v>4410</v>
          </cell>
          <cell r="DU81">
            <v>4380</v>
          </cell>
          <cell r="DV81">
            <v>4390</v>
          </cell>
          <cell r="DW81">
            <v>4400</v>
          </cell>
          <cell r="DX81">
            <v>4410</v>
          </cell>
          <cell r="DY81">
            <v>4560</v>
          </cell>
          <cell r="DZ81">
            <v>4710</v>
          </cell>
          <cell r="EA81">
            <v>4870</v>
          </cell>
          <cell r="EB81">
            <v>5010</v>
          </cell>
          <cell r="EC81">
            <v>5150</v>
          </cell>
          <cell r="ED81">
            <v>5010</v>
          </cell>
          <cell r="EE81">
            <v>4870</v>
          </cell>
          <cell r="EF81">
            <v>5030</v>
          </cell>
          <cell r="EG81">
            <v>5180</v>
          </cell>
          <cell r="EH81">
            <v>5350</v>
          </cell>
          <cell r="EI81">
            <v>5190</v>
          </cell>
          <cell r="EJ81">
            <v>5370</v>
          </cell>
          <cell r="EK81">
            <v>5380</v>
          </cell>
          <cell r="EL81">
            <v>5390</v>
          </cell>
          <cell r="EM81">
            <v>5400</v>
          </cell>
          <cell r="EN81">
            <v>5400</v>
          </cell>
          <cell r="EO81">
            <v>5410</v>
          </cell>
          <cell r="EP81">
            <v>5420</v>
          </cell>
          <cell r="EQ81">
            <v>5370</v>
          </cell>
          <cell r="ER81">
            <v>5440</v>
          </cell>
          <cell r="ES81">
            <v>5520</v>
          </cell>
          <cell r="ET81">
            <v>5780</v>
          </cell>
          <cell r="EU81">
            <v>6100</v>
          </cell>
          <cell r="EV81">
            <v>6200</v>
          </cell>
          <cell r="EW81">
            <v>6370</v>
          </cell>
          <cell r="EX81">
            <v>6560</v>
          </cell>
          <cell r="EY81">
            <v>6760</v>
          </cell>
          <cell r="EZ81">
            <v>6850</v>
          </cell>
          <cell r="FA81">
            <v>7090</v>
          </cell>
          <cell r="FB81">
            <v>7060</v>
          </cell>
          <cell r="FC81">
            <v>7100</v>
          </cell>
          <cell r="FD81">
            <v>7030</v>
          </cell>
          <cell r="FE81">
            <v>7340</v>
          </cell>
          <cell r="FF81">
            <v>7800</v>
          </cell>
          <cell r="FG81">
            <v>8220</v>
          </cell>
          <cell r="FH81">
            <v>8460</v>
          </cell>
          <cell r="FI81">
            <v>8810</v>
          </cell>
          <cell r="FJ81">
            <v>9120</v>
          </cell>
          <cell r="FK81">
            <v>9250</v>
          </cell>
          <cell r="FL81">
            <v>9320</v>
          </cell>
          <cell r="FM81">
            <v>9830</v>
          </cell>
          <cell r="FN81">
            <v>10600</v>
          </cell>
          <cell r="FO81">
            <v>11200</v>
          </cell>
          <cell r="FP81">
            <v>11400</v>
          </cell>
          <cell r="FQ81">
            <v>11700</v>
          </cell>
          <cell r="FR81">
            <v>12300</v>
          </cell>
          <cell r="FS81">
            <v>12700</v>
          </cell>
          <cell r="FT81">
            <v>13000</v>
          </cell>
          <cell r="FU81">
            <v>13500</v>
          </cell>
          <cell r="FV81">
            <v>13500</v>
          </cell>
          <cell r="FW81">
            <v>14400</v>
          </cell>
          <cell r="FX81">
            <v>15300</v>
          </cell>
          <cell r="FY81">
            <v>15500</v>
          </cell>
          <cell r="FZ81">
            <v>15900</v>
          </cell>
          <cell r="GA81">
            <v>16200</v>
          </cell>
          <cell r="GB81">
            <v>16400</v>
          </cell>
          <cell r="GC81">
            <v>16300</v>
          </cell>
          <cell r="GD81">
            <v>16900</v>
          </cell>
          <cell r="GE81">
            <v>17400</v>
          </cell>
          <cell r="GF81">
            <v>17300</v>
          </cell>
          <cell r="GG81">
            <v>18100</v>
          </cell>
          <cell r="GH81">
            <v>19100</v>
          </cell>
          <cell r="GI81">
            <v>20300</v>
          </cell>
          <cell r="GJ81">
            <v>22100</v>
          </cell>
          <cell r="GK81">
            <v>22400</v>
          </cell>
          <cell r="GL81">
            <v>23000</v>
          </cell>
          <cell r="GM81">
            <v>23500</v>
          </cell>
          <cell r="GN81">
            <v>24800</v>
          </cell>
          <cell r="GO81">
            <v>27000</v>
          </cell>
          <cell r="GP81">
            <v>29200</v>
          </cell>
          <cell r="GQ81">
            <v>32100</v>
          </cell>
          <cell r="GR81">
            <v>34300</v>
          </cell>
          <cell r="GS81">
            <v>37600</v>
          </cell>
          <cell r="GT81">
            <v>40800</v>
          </cell>
          <cell r="GU81">
            <v>42600</v>
          </cell>
          <cell r="GV81">
            <v>44200</v>
          </cell>
          <cell r="GW81">
            <v>45100</v>
          </cell>
          <cell r="GX81">
            <v>47300</v>
          </cell>
          <cell r="GY81">
            <v>48900</v>
          </cell>
          <cell r="GZ81">
            <v>50400</v>
          </cell>
          <cell r="HA81">
            <v>50800</v>
          </cell>
          <cell r="HB81">
            <v>47600</v>
          </cell>
          <cell r="HC81">
            <v>45000</v>
          </cell>
          <cell r="HD81">
            <v>45700</v>
          </cell>
          <cell r="HE81">
            <v>45500</v>
          </cell>
          <cell r="HF81">
            <v>44900</v>
          </cell>
          <cell r="HG81">
            <v>45300</v>
          </cell>
          <cell r="HH81">
            <v>48900</v>
          </cell>
          <cell r="HI81">
            <v>60900</v>
          </cell>
          <cell r="HJ81">
            <v>62800</v>
          </cell>
          <cell r="HK81">
            <v>64300</v>
          </cell>
          <cell r="HL81">
            <v>65600</v>
          </cell>
          <cell r="HM81">
            <v>67000</v>
          </cell>
          <cell r="HN81">
            <v>68400</v>
          </cell>
          <cell r="HO81">
            <v>70000</v>
          </cell>
          <cell r="HP81">
            <v>71500</v>
          </cell>
          <cell r="HQ81">
            <v>73100</v>
          </cell>
          <cell r="HR81">
            <v>74700</v>
          </cell>
          <cell r="HS81">
            <v>76400</v>
          </cell>
          <cell r="HT81">
            <v>78100</v>
          </cell>
          <cell r="HU81">
            <v>79800</v>
          </cell>
          <cell r="HV81">
            <v>81600</v>
          </cell>
          <cell r="HW81">
            <v>83400</v>
          </cell>
          <cell r="HX81">
            <v>85300</v>
          </cell>
          <cell r="HY81">
            <v>87100</v>
          </cell>
          <cell r="HZ81">
            <v>89100</v>
          </cell>
          <cell r="IA81">
            <v>91100</v>
          </cell>
          <cell r="IB81">
            <v>93100</v>
          </cell>
          <cell r="IC81">
            <v>95100</v>
          </cell>
          <cell r="ID81">
            <v>97200</v>
          </cell>
          <cell r="IE81">
            <v>99400</v>
          </cell>
          <cell r="IF81">
            <v>102000</v>
          </cell>
          <cell r="IG81">
            <v>104000</v>
          </cell>
          <cell r="IH81">
            <v>106000</v>
          </cell>
        </row>
        <row r="82">
          <cell r="A82" t="str">
            <v>Israel</v>
          </cell>
          <cell r="B82">
            <v>879</v>
          </cell>
          <cell r="C82">
            <v>880</v>
          </cell>
          <cell r="D82">
            <v>880</v>
          </cell>
          <cell r="E82">
            <v>880</v>
          </cell>
          <cell r="F82">
            <v>880</v>
          </cell>
          <cell r="G82">
            <v>880</v>
          </cell>
          <cell r="H82">
            <v>880</v>
          </cell>
          <cell r="I82">
            <v>880</v>
          </cell>
          <cell r="J82">
            <v>881</v>
          </cell>
          <cell r="K82">
            <v>881</v>
          </cell>
          <cell r="L82">
            <v>881</v>
          </cell>
          <cell r="M82">
            <v>881</v>
          </cell>
          <cell r="N82">
            <v>881</v>
          </cell>
          <cell r="O82">
            <v>881</v>
          </cell>
          <cell r="P82">
            <v>881</v>
          </cell>
          <cell r="Q82">
            <v>881</v>
          </cell>
          <cell r="R82">
            <v>882</v>
          </cell>
          <cell r="S82">
            <v>882</v>
          </cell>
          <cell r="T82">
            <v>882</v>
          </cell>
          <cell r="U82">
            <v>882</v>
          </cell>
          <cell r="V82">
            <v>882</v>
          </cell>
          <cell r="W82">
            <v>882</v>
          </cell>
          <cell r="X82">
            <v>882</v>
          </cell>
          <cell r="Y82">
            <v>882</v>
          </cell>
          <cell r="Z82">
            <v>883</v>
          </cell>
          <cell r="AA82">
            <v>883</v>
          </cell>
          <cell r="AB82">
            <v>883</v>
          </cell>
          <cell r="AC82">
            <v>883</v>
          </cell>
          <cell r="AD82">
            <v>883</v>
          </cell>
          <cell r="AE82">
            <v>883</v>
          </cell>
          <cell r="AF82">
            <v>883</v>
          </cell>
          <cell r="AG82">
            <v>884</v>
          </cell>
          <cell r="AH82">
            <v>884</v>
          </cell>
          <cell r="AI82">
            <v>884</v>
          </cell>
          <cell r="AJ82">
            <v>884</v>
          </cell>
          <cell r="AK82">
            <v>884</v>
          </cell>
          <cell r="AL82">
            <v>884</v>
          </cell>
          <cell r="AM82">
            <v>884</v>
          </cell>
          <cell r="AN82">
            <v>884</v>
          </cell>
          <cell r="AO82">
            <v>885</v>
          </cell>
          <cell r="AP82">
            <v>885</v>
          </cell>
          <cell r="AQ82">
            <v>885</v>
          </cell>
          <cell r="AR82">
            <v>885</v>
          </cell>
          <cell r="AS82">
            <v>885</v>
          </cell>
          <cell r="AT82">
            <v>885</v>
          </cell>
          <cell r="AU82">
            <v>885</v>
          </cell>
          <cell r="AV82">
            <v>886</v>
          </cell>
          <cell r="AW82">
            <v>886</v>
          </cell>
          <cell r="AX82">
            <v>886</v>
          </cell>
          <cell r="AY82">
            <v>886</v>
          </cell>
          <cell r="AZ82">
            <v>886</v>
          </cell>
          <cell r="BA82">
            <v>886</v>
          </cell>
          <cell r="BB82">
            <v>886</v>
          </cell>
          <cell r="BC82">
            <v>886</v>
          </cell>
          <cell r="BD82">
            <v>887</v>
          </cell>
          <cell r="BE82">
            <v>887</v>
          </cell>
          <cell r="BF82">
            <v>887</v>
          </cell>
          <cell r="BG82">
            <v>887</v>
          </cell>
          <cell r="BH82">
            <v>887</v>
          </cell>
          <cell r="BI82">
            <v>887</v>
          </cell>
          <cell r="BJ82">
            <v>887</v>
          </cell>
          <cell r="BK82">
            <v>887</v>
          </cell>
          <cell r="BL82">
            <v>888</v>
          </cell>
          <cell r="BM82">
            <v>888</v>
          </cell>
          <cell r="BN82">
            <v>888</v>
          </cell>
          <cell r="BO82">
            <v>888</v>
          </cell>
          <cell r="BP82">
            <v>888</v>
          </cell>
          <cell r="BQ82">
            <v>888</v>
          </cell>
          <cell r="BR82">
            <v>888</v>
          </cell>
          <cell r="BS82">
            <v>889</v>
          </cell>
          <cell r="BT82">
            <v>889</v>
          </cell>
          <cell r="BU82">
            <v>894</v>
          </cell>
          <cell r="BV82">
            <v>899</v>
          </cell>
          <cell r="BW82">
            <v>904</v>
          </cell>
          <cell r="BX82">
            <v>909</v>
          </cell>
          <cell r="BY82">
            <v>914</v>
          </cell>
          <cell r="BZ82">
            <v>919</v>
          </cell>
          <cell r="CA82">
            <v>924</v>
          </cell>
          <cell r="CB82">
            <v>929</v>
          </cell>
          <cell r="CC82">
            <v>934</v>
          </cell>
          <cell r="CD82">
            <v>940</v>
          </cell>
          <cell r="CE82">
            <v>945</v>
          </cell>
          <cell r="CF82">
            <v>950</v>
          </cell>
          <cell r="CG82">
            <v>956</v>
          </cell>
          <cell r="CH82">
            <v>961</v>
          </cell>
          <cell r="CI82">
            <v>966</v>
          </cell>
          <cell r="CJ82">
            <v>972</v>
          </cell>
          <cell r="CK82">
            <v>977</v>
          </cell>
          <cell r="CL82">
            <v>983</v>
          </cell>
          <cell r="CM82">
            <v>988</v>
          </cell>
          <cell r="CN82">
            <v>994</v>
          </cell>
          <cell r="CO82">
            <v>999</v>
          </cell>
          <cell r="CP82">
            <v>1010</v>
          </cell>
          <cell r="CQ82">
            <v>1010</v>
          </cell>
          <cell r="CR82">
            <v>1020</v>
          </cell>
          <cell r="CS82">
            <v>1020</v>
          </cell>
          <cell r="CT82">
            <v>1030</v>
          </cell>
          <cell r="CU82">
            <v>1030</v>
          </cell>
          <cell r="CV82">
            <v>1040</v>
          </cell>
          <cell r="CW82">
            <v>1050</v>
          </cell>
          <cell r="CX82">
            <v>1050</v>
          </cell>
          <cell r="CY82">
            <v>1060</v>
          </cell>
          <cell r="CZ82">
            <v>1060</v>
          </cell>
          <cell r="DA82">
            <v>1070</v>
          </cell>
          <cell r="DB82">
            <v>1070</v>
          </cell>
          <cell r="DC82">
            <v>1080</v>
          </cell>
          <cell r="DD82">
            <v>1090</v>
          </cell>
          <cell r="DE82">
            <v>1090</v>
          </cell>
          <cell r="DF82">
            <v>1100</v>
          </cell>
          <cell r="DG82">
            <v>1110</v>
          </cell>
          <cell r="DH82">
            <v>1110</v>
          </cell>
          <cell r="DI82">
            <v>1120</v>
          </cell>
          <cell r="DJ82">
            <v>1120</v>
          </cell>
          <cell r="DK82">
            <v>1130</v>
          </cell>
          <cell r="DL82">
            <v>1080</v>
          </cell>
          <cell r="DM82">
            <v>1030</v>
          </cell>
          <cell r="DN82">
            <v>978</v>
          </cell>
          <cell r="DO82">
            <v>932</v>
          </cell>
          <cell r="DP82">
            <v>965</v>
          </cell>
          <cell r="DQ82">
            <v>998</v>
          </cell>
          <cell r="DR82">
            <v>1030</v>
          </cell>
          <cell r="DS82">
            <v>1070</v>
          </cell>
          <cell r="DT82">
            <v>1110</v>
          </cell>
          <cell r="DU82">
            <v>1060</v>
          </cell>
          <cell r="DV82">
            <v>1330</v>
          </cell>
          <cell r="DW82">
            <v>1420</v>
          </cell>
          <cell r="DX82">
            <v>1210</v>
          </cell>
          <cell r="DY82">
            <v>1340</v>
          </cell>
          <cell r="DZ82">
            <v>1460</v>
          </cell>
          <cell r="EA82">
            <v>1670</v>
          </cell>
          <cell r="EB82">
            <v>2000</v>
          </cell>
          <cell r="EC82">
            <v>2270</v>
          </cell>
          <cell r="ED82">
            <v>2590</v>
          </cell>
          <cell r="EE82">
            <v>3090</v>
          </cell>
          <cell r="EF82">
            <v>3450</v>
          </cell>
          <cell r="EG82">
            <v>3290</v>
          </cell>
          <cell r="EH82">
            <v>2730</v>
          </cell>
          <cell r="EI82">
            <v>2410</v>
          </cell>
          <cell r="EJ82">
            <v>2210</v>
          </cell>
          <cell r="EK82">
            <v>2120</v>
          </cell>
          <cell r="EL82">
            <v>2150</v>
          </cell>
          <cell r="EM82">
            <v>2430</v>
          </cell>
          <cell r="EN82">
            <v>2890</v>
          </cell>
          <cell r="EO82">
            <v>3010</v>
          </cell>
          <cell r="EP82">
            <v>3090</v>
          </cell>
          <cell r="EQ82">
            <v>3190</v>
          </cell>
          <cell r="ER82">
            <v>3480</v>
          </cell>
          <cell r="ES82">
            <v>3640</v>
          </cell>
          <cell r="ET82">
            <v>3820</v>
          </cell>
          <cell r="EU82">
            <v>4010</v>
          </cell>
          <cell r="EV82">
            <v>4200</v>
          </cell>
          <cell r="EW82">
            <v>4720</v>
          </cell>
          <cell r="EX82">
            <v>4530</v>
          </cell>
          <cell r="EY82">
            <v>4350</v>
          </cell>
          <cell r="EZ82">
            <v>5050</v>
          </cell>
          <cell r="FA82">
            <v>5540</v>
          </cell>
          <cell r="FB82">
            <v>5780</v>
          </cell>
          <cell r="FC82">
            <v>5980</v>
          </cell>
          <cell r="FD82">
            <v>6160</v>
          </cell>
          <cell r="FE82">
            <v>6750</v>
          </cell>
          <cell r="FF82">
            <v>7000</v>
          </cell>
          <cell r="FG82">
            <v>7500</v>
          </cell>
          <cell r="FH82">
            <v>7910</v>
          </cell>
          <cell r="FI82">
            <v>8410</v>
          </cell>
          <cell r="FJ82">
            <v>8900</v>
          </cell>
          <cell r="FK82">
            <v>9440</v>
          </cell>
          <cell r="FL82">
            <v>9320</v>
          </cell>
          <cell r="FM82">
            <v>9380</v>
          </cell>
          <cell r="FN82">
            <v>10600</v>
          </cell>
          <cell r="FO82">
            <v>11600</v>
          </cell>
          <cell r="FP82">
            <v>12200</v>
          </cell>
          <cell r="FQ82">
            <v>13200</v>
          </cell>
          <cell r="FR82">
            <v>14300</v>
          </cell>
          <cell r="FS82">
            <v>14600</v>
          </cell>
          <cell r="FT82">
            <v>15200</v>
          </cell>
          <cell r="FU82">
            <v>15400</v>
          </cell>
          <cell r="FV82">
            <v>15200</v>
          </cell>
          <cell r="FW82">
            <v>14900</v>
          </cell>
          <cell r="FX82">
            <v>15300</v>
          </cell>
          <cell r="FY82">
            <v>15900</v>
          </cell>
          <cell r="FZ82">
            <v>16700</v>
          </cell>
          <cell r="GA82">
            <v>17200</v>
          </cell>
          <cell r="GB82">
            <v>17300</v>
          </cell>
          <cell r="GC82">
            <v>17600</v>
          </cell>
          <cell r="GD82">
            <v>17400</v>
          </cell>
          <cell r="GE82">
            <v>17700</v>
          </cell>
          <cell r="GF82">
            <v>18300</v>
          </cell>
          <cell r="GG82">
            <v>19300</v>
          </cell>
          <cell r="GH82">
            <v>19400</v>
          </cell>
          <cell r="GI82">
            <v>19200</v>
          </cell>
          <cell r="GJ82">
            <v>19800</v>
          </cell>
          <cell r="GK82">
            <v>20000</v>
          </cell>
          <cell r="GL82">
            <v>20400</v>
          </cell>
          <cell r="GM82">
            <v>21000</v>
          </cell>
          <cell r="GN82">
            <v>21900</v>
          </cell>
          <cell r="GO82">
            <v>22700</v>
          </cell>
          <cell r="GP82">
            <v>23500</v>
          </cell>
          <cell r="GQ82">
            <v>23900</v>
          </cell>
          <cell r="GR82">
            <v>24300</v>
          </cell>
          <cell r="GS82">
            <v>24600</v>
          </cell>
          <cell r="GT82">
            <v>26100</v>
          </cell>
          <cell r="GU82">
            <v>25500</v>
          </cell>
          <cell r="GV82">
            <v>25000</v>
          </cell>
          <cell r="GW82">
            <v>24900</v>
          </cell>
          <cell r="GX82">
            <v>25700</v>
          </cell>
          <cell r="GY82">
            <v>26300</v>
          </cell>
          <cell r="GZ82">
            <v>27400</v>
          </cell>
          <cell r="HA82">
            <v>28500</v>
          </cell>
          <cell r="HB82">
            <v>28900</v>
          </cell>
          <cell r="HC82">
            <v>28600</v>
          </cell>
          <cell r="HD82">
            <v>29600</v>
          </cell>
          <cell r="HE82">
            <v>30500</v>
          </cell>
          <cell r="HF82">
            <v>30700</v>
          </cell>
          <cell r="HG82">
            <v>31400</v>
          </cell>
          <cell r="HH82">
            <v>31800</v>
          </cell>
          <cell r="HI82">
            <v>32000</v>
          </cell>
          <cell r="HJ82">
            <v>32600</v>
          </cell>
          <cell r="HK82">
            <v>33000</v>
          </cell>
          <cell r="HL82">
            <v>33400</v>
          </cell>
          <cell r="HM82">
            <v>33800</v>
          </cell>
          <cell r="HN82">
            <v>34300</v>
          </cell>
          <cell r="HO82">
            <v>34700</v>
          </cell>
          <cell r="HP82">
            <v>35200</v>
          </cell>
          <cell r="HQ82">
            <v>35700</v>
          </cell>
          <cell r="HR82">
            <v>36300</v>
          </cell>
          <cell r="HS82">
            <v>37000</v>
          </cell>
          <cell r="HT82">
            <v>37800</v>
          </cell>
          <cell r="HU82">
            <v>38500</v>
          </cell>
          <cell r="HV82">
            <v>39400</v>
          </cell>
          <cell r="HW82">
            <v>40200</v>
          </cell>
          <cell r="HX82">
            <v>41100</v>
          </cell>
          <cell r="HY82">
            <v>42000</v>
          </cell>
          <cell r="HZ82">
            <v>43000</v>
          </cell>
          <cell r="IA82">
            <v>43900</v>
          </cell>
          <cell r="IB82">
            <v>44900</v>
          </cell>
          <cell r="IC82">
            <v>45900</v>
          </cell>
          <cell r="ID82">
            <v>46900</v>
          </cell>
          <cell r="IE82">
            <v>47900</v>
          </cell>
          <cell r="IF82">
            <v>49000</v>
          </cell>
          <cell r="IG82">
            <v>50100</v>
          </cell>
          <cell r="IH82">
            <v>51200</v>
          </cell>
        </row>
        <row r="83">
          <cell r="A83" t="str">
            <v>Italy</v>
          </cell>
          <cell r="B83">
            <v>2220</v>
          </cell>
          <cell r="C83">
            <v>2200</v>
          </cell>
          <cell r="D83">
            <v>2270</v>
          </cell>
          <cell r="E83">
            <v>2330</v>
          </cell>
          <cell r="F83">
            <v>2430</v>
          </cell>
          <cell r="G83">
            <v>2350</v>
          </cell>
          <cell r="H83">
            <v>2410</v>
          </cell>
          <cell r="I83">
            <v>2420</v>
          </cell>
          <cell r="J83">
            <v>2550</v>
          </cell>
          <cell r="K83">
            <v>2570</v>
          </cell>
          <cell r="L83">
            <v>2370</v>
          </cell>
          <cell r="M83">
            <v>2290</v>
          </cell>
          <cell r="N83">
            <v>2340</v>
          </cell>
          <cell r="O83">
            <v>2410</v>
          </cell>
          <cell r="P83">
            <v>2440</v>
          </cell>
          <cell r="Q83">
            <v>2330</v>
          </cell>
          <cell r="R83">
            <v>2290</v>
          </cell>
          <cell r="S83">
            <v>2320</v>
          </cell>
          <cell r="T83">
            <v>2490</v>
          </cell>
          <cell r="U83">
            <v>2470</v>
          </cell>
          <cell r="V83">
            <v>2470</v>
          </cell>
          <cell r="W83">
            <v>2430</v>
          </cell>
          <cell r="X83">
            <v>2460</v>
          </cell>
          <cell r="Y83">
            <v>2480</v>
          </cell>
          <cell r="Z83">
            <v>2550</v>
          </cell>
          <cell r="AA83">
            <v>2510</v>
          </cell>
          <cell r="AB83">
            <v>2580</v>
          </cell>
          <cell r="AC83">
            <v>2540</v>
          </cell>
          <cell r="AD83">
            <v>2510</v>
          </cell>
          <cell r="AE83">
            <v>2510</v>
          </cell>
          <cell r="AF83">
            <v>2470</v>
          </cell>
          <cell r="AG83">
            <v>2560</v>
          </cell>
          <cell r="AH83">
            <v>2580</v>
          </cell>
          <cell r="AI83">
            <v>2590</v>
          </cell>
          <cell r="AJ83">
            <v>2610</v>
          </cell>
          <cell r="AK83">
            <v>2690</v>
          </cell>
          <cell r="AL83">
            <v>2490</v>
          </cell>
          <cell r="AM83">
            <v>2430</v>
          </cell>
          <cell r="AN83">
            <v>2470</v>
          </cell>
          <cell r="AO83">
            <v>2440</v>
          </cell>
          <cell r="AP83">
            <v>2520</v>
          </cell>
          <cell r="AQ83">
            <v>2570</v>
          </cell>
          <cell r="AR83">
            <v>2600</v>
          </cell>
          <cell r="AS83">
            <v>2470</v>
          </cell>
          <cell r="AT83">
            <v>2470</v>
          </cell>
          <cell r="AU83">
            <v>2490</v>
          </cell>
          <cell r="AV83">
            <v>2470</v>
          </cell>
          <cell r="AW83">
            <v>2410</v>
          </cell>
          <cell r="AX83">
            <v>2480</v>
          </cell>
          <cell r="AY83">
            <v>2460</v>
          </cell>
          <cell r="AZ83">
            <v>2430</v>
          </cell>
          <cell r="BA83">
            <v>2430</v>
          </cell>
          <cell r="BB83">
            <v>2400</v>
          </cell>
          <cell r="BC83">
            <v>2350</v>
          </cell>
          <cell r="BD83">
            <v>2190</v>
          </cell>
          <cell r="BE83">
            <v>2210</v>
          </cell>
          <cell r="BF83">
            <v>2220</v>
          </cell>
          <cell r="BG83">
            <v>2400</v>
          </cell>
          <cell r="BH83">
            <v>2490</v>
          </cell>
          <cell r="BI83">
            <v>2420</v>
          </cell>
          <cell r="BJ83">
            <v>2400</v>
          </cell>
          <cell r="BK83">
            <v>2390</v>
          </cell>
          <cell r="BL83">
            <v>2460</v>
          </cell>
          <cell r="BM83">
            <v>2510</v>
          </cell>
          <cell r="BN83">
            <v>2470</v>
          </cell>
          <cell r="BO83">
            <v>2600</v>
          </cell>
          <cell r="BP83">
            <v>2420</v>
          </cell>
          <cell r="BQ83">
            <v>2440</v>
          </cell>
          <cell r="BR83">
            <v>2460</v>
          </cell>
          <cell r="BS83">
            <v>2520</v>
          </cell>
          <cell r="BT83">
            <v>2640</v>
          </cell>
          <cell r="BU83">
            <v>2630</v>
          </cell>
          <cell r="BV83">
            <v>2590</v>
          </cell>
          <cell r="BW83">
            <v>2590</v>
          </cell>
          <cell r="BX83">
            <v>2770</v>
          </cell>
          <cell r="BY83">
            <v>2710</v>
          </cell>
          <cell r="BZ83">
            <v>2610</v>
          </cell>
          <cell r="CA83">
            <v>2650</v>
          </cell>
          <cell r="CB83">
            <v>2780</v>
          </cell>
          <cell r="CC83">
            <v>2780</v>
          </cell>
          <cell r="CD83">
            <v>2850</v>
          </cell>
          <cell r="CE83">
            <v>2930</v>
          </cell>
          <cell r="CF83">
            <v>2990</v>
          </cell>
          <cell r="CG83">
            <v>3030</v>
          </cell>
          <cell r="CH83">
            <v>2940</v>
          </cell>
          <cell r="CI83">
            <v>3020</v>
          </cell>
          <cell r="CJ83">
            <v>3170</v>
          </cell>
          <cell r="CK83">
            <v>3210</v>
          </cell>
          <cell r="CL83">
            <v>3170</v>
          </cell>
          <cell r="CM83">
            <v>3060</v>
          </cell>
          <cell r="CN83">
            <v>3140</v>
          </cell>
          <cell r="CO83">
            <v>3220</v>
          </cell>
          <cell r="CP83">
            <v>3200</v>
          </cell>
          <cell r="CQ83">
            <v>3280</v>
          </cell>
          <cell r="CR83">
            <v>3290</v>
          </cell>
          <cell r="CS83">
            <v>3330</v>
          </cell>
          <cell r="CT83">
            <v>3370</v>
          </cell>
          <cell r="CU83">
            <v>3390</v>
          </cell>
          <cell r="CV83">
            <v>3400</v>
          </cell>
          <cell r="CW83">
            <v>3450</v>
          </cell>
          <cell r="CX83">
            <v>3530</v>
          </cell>
          <cell r="CY83">
            <v>3590</v>
          </cell>
          <cell r="CZ83">
            <v>3670</v>
          </cell>
          <cell r="DA83">
            <v>3770</v>
          </cell>
          <cell r="DB83">
            <v>3880</v>
          </cell>
          <cell r="DC83">
            <v>4010</v>
          </cell>
          <cell r="DD83">
            <v>4110</v>
          </cell>
          <cell r="DE83">
            <v>4240</v>
          </cell>
          <cell r="DF83">
            <v>4300</v>
          </cell>
          <cell r="DG83">
            <v>4380</v>
          </cell>
          <cell r="DH83">
            <v>4380</v>
          </cell>
          <cell r="DI83">
            <v>4420</v>
          </cell>
          <cell r="DJ83">
            <v>4560</v>
          </cell>
          <cell r="DK83">
            <v>4720</v>
          </cell>
          <cell r="DL83">
            <v>5130</v>
          </cell>
          <cell r="DM83">
            <v>5150</v>
          </cell>
          <cell r="DN83">
            <v>5720</v>
          </cell>
          <cell r="DO83">
            <v>6090</v>
          </cell>
          <cell r="DP83">
            <v>6690</v>
          </cell>
          <cell r="DQ83">
            <v>5790</v>
          </cell>
          <cell r="DR83">
            <v>5180</v>
          </cell>
          <cell r="DS83">
            <v>5220</v>
          </cell>
          <cell r="DT83">
            <v>5430</v>
          </cell>
          <cell r="DU83">
            <v>5440</v>
          </cell>
          <cell r="DV83">
            <v>5370</v>
          </cell>
          <cell r="DW83">
            <v>5580</v>
          </cell>
          <cell r="DX83">
            <v>5550</v>
          </cell>
          <cell r="DY83">
            <v>5560</v>
          </cell>
          <cell r="DZ83">
            <v>5850</v>
          </cell>
          <cell r="EA83">
            <v>5970</v>
          </cell>
          <cell r="EB83">
            <v>5620</v>
          </cell>
          <cell r="EC83">
            <v>5640</v>
          </cell>
          <cell r="ED83">
            <v>5830</v>
          </cell>
          <cell r="EE83">
            <v>5750</v>
          </cell>
          <cell r="EF83">
            <v>5770</v>
          </cell>
          <cell r="EG83">
            <v>6200</v>
          </cell>
          <cell r="EH83">
            <v>6320</v>
          </cell>
          <cell r="EI83">
            <v>6550</v>
          </cell>
          <cell r="EJ83">
            <v>6540</v>
          </cell>
          <cell r="EK83">
            <v>6900</v>
          </cell>
          <cell r="EL83">
            <v>6640</v>
          </cell>
          <cell r="EM83">
            <v>6460</v>
          </cell>
          <cell r="EN83">
            <v>6430</v>
          </cell>
          <cell r="EO83">
            <v>6040</v>
          </cell>
          <cell r="EP83">
            <v>5110</v>
          </cell>
          <cell r="EQ83">
            <v>3970</v>
          </cell>
          <cell r="ER83">
            <v>4960</v>
          </cell>
          <cell r="ES83">
            <v>5640</v>
          </cell>
          <cell r="ET83">
            <v>5940</v>
          </cell>
          <cell r="EU83">
            <v>6080</v>
          </cell>
          <cell r="EV83">
            <v>6420</v>
          </cell>
          <cell r="EW83">
            <v>6770</v>
          </cell>
          <cell r="EX83">
            <v>7060</v>
          </cell>
          <cell r="EY83">
            <v>7470</v>
          </cell>
          <cell r="EZ83">
            <v>7760</v>
          </cell>
          <cell r="FA83">
            <v>8170</v>
          </cell>
          <cell r="FB83">
            <v>8480</v>
          </cell>
          <cell r="FC83">
            <v>8880</v>
          </cell>
          <cell r="FD83">
            <v>9250</v>
          </cell>
          <cell r="FE83">
            <v>9760</v>
          </cell>
          <cell r="FF83">
            <v>10400</v>
          </cell>
          <cell r="FG83">
            <v>11100</v>
          </cell>
          <cell r="FH83">
            <v>11600</v>
          </cell>
          <cell r="FI83">
            <v>12200</v>
          </cell>
          <cell r="FJ83">
            <v>12400</v>
          </cell>
          <cell r="FK83">
            <v>12700</v>
          </cell>
          <cell r="FL83">
            <v>13400</v>
          </cell>
          <cell r="FM83">
            <v>14100</v>
          </cell>
          <cell r="FN83">
            <v>15100</v>
          </cell>
          <cell r="FO83">
            <v>15900</v>
          </cell>
          <cell r="FP83">
            <v>16600</v>
          </cell>
          <cell r="FQ83">
            <v>16800</v>
          </cell>
          <cell r="FR83">
            <v>17300</v>
          </cell>
          <cell r="FS83">
            <v>18600</v>
          </cell>
          <cell r="FT83">
            <v>19300</v>
          </cell>
          <cell r="FU83">
            <v>18700</v>
          </cell>
          <cell r="FV83">
            <v>19900</v>
          </cell>
          <cell r="FW83">
            <v>20300</v>
          </cell>
          <cell r="FX83">
            <v>21100</v>
          </cell>
          <cell r="FY83">
            <v>22400</v>
          </cell>
          <cell r="FZ83">
            <v>23100</v>
          </cell>
          <cell r="GA83">
            <v>23400</v>
          </cell>
          <cell r="GB83">
            <v>23700</v>
          </cell>
          <cell r="GC83">
            <v>23900</v>
          </cell>
          <cell r="GD83">
            <v>25100</v>
          </cell>
          <cell r="GE83">
            <v>26000</v>
          </cell>
          <cell r="GF83">
            <v>26600</v>
          </cell>
          <cell r="GG83">
            <v>27600</v>
          </cell>
          <cell r="GH83">
            <v>29200</v>
          </cell>
          <cell r="GI83">
            <v>30500</v>
          </cell>
          <cell r="GJ83">
            <v>31100</v>
          </cell>
          <cell r="GK83">
            <v>31600</v>
          </cell>
          <cell r="GL83">
            <v>31800</v>
          </cell>
          <cell r="GM83">
            <v>31600</v>
          </cell>
          <cell r="GN83">
            <v>32200</v>
          </cell>
          <cell r="GO83">
            <v>33200</v>
          </cell>
          <cell r="GP83">
            <v>33600</v>
          </cell>
          <cell r="GQ83">
            <v>34200</v>
          </cell>
          <cell r="GR83">
            <v>34700</v>
          </cell>
          <cell r="GS83">
            <v>35200</v>
          </cell>
          <cell r="GT83">
            <v>36500</v>
          </cell>
          <cell r="GU83">
            <v>37200</v>
          </cell>
          <cell r="GV83">
            <v>37200</v>
          </cell>
          <cell r="GW83">
            <v>37100</v>
          </cell>
          <cell r="GX83">
            <v>37400</v>
          </cell>
          <cell r="GY83">
            <v>37600</v>
          </cell>
          <cell r="GZ83">
            <v>38200</v>
          </cell>
          <cell r="HA83">
            <v>38600</v>
          </cell>
          <cell r="HB83">
            <v>38000</v>
          </cell>
          <cell r="HC83">
            <v>35700</v>
          </cell>
          <cell r="HD83">
            <v>36200</v>
          </cell>
          <cell r="HE83">
            <v>36300</v>
          </cell>
          <cell r="HF83">
            <v>35200</v>
          </cell>
          <cell r="HG83">
            <v>34200</v>
          </cell>
          <cell r="HH83">
            <v>33900</v>
          </cell>
          <cell r="HI83">
            <v>34200</v>
          </cell>
          <cell r="HJ83">
            <v>34600</v>
          </cell>
          <cell r="HK83">
            <v>34900</v>
          </cell>
          <cell r="HL83">
            <v>35200</v>
          </cell>
          <cell r="HM83">
            <v>35500</v>
          </cell>
          <cell r="HN83">
            <v>35800</v>
          </cell>
          <cell r="HO83">
            <v>36100</v>
          </cell>
          <cell r="HP83">
            <v>36500</v>
          </cell>
          <cell r="HQ83">
            <v>36900</v>
          </cell>
          <cell r="HR83">
            <v>37500</v>
          </cell>
          <cell r="HS83">
            <v>38100</v>
          </cell>
          <cell r="HT83">
            <v>38800</v>
          </cell>
          <cell r="HU83">
            <v>39600</v>
          </cell>
          <cell r="HV83">
            <v>40400</v>
          </cell>
          <cell r="HW83">
            <v>41300</v>
          </cell>
          <cell r="HX83">
            <v>42200</v>
          </cell>
          <cell r="HY83">
            <v>43200</v>
          </cell>
          <cell r="HZ83">
            <v>44100</v>
          </cell>
          <cell r="IA83">
            <v>45100</v>
          </cell>
          <cell r="IB83">
            <v>46100</v>
          </cell>
          <cell r="IC83">
            <v>47100</v>
          </cell>
          <cell r="ID83">
            <v>48200</v>
          </cell>
          <cell r="IE83">
            <v>49200</v>
          </cell>
          <cell r="IF83">
            <v>50300</v>
          </cell>
          <cell r="IG83">
            <v>51400</v>
          </cell>
          <cell r="IH83">
            <v>52600</v>
          </cell>
        </row>
        <row r="84">
          <cell r="A84" t="str">
            <v>Jamaica</v>
          </cell>
          <cell r="B84">
            <v>1170</v>
          </cell>
          <cell r="C84">
            <v>1170</v>
          </cell>
          <cell r="D84">
            <v>1170</v>
          </cell>
          <cell r="E84">
            <v>1170</v>
          </cell>
          <cell r="F84">
            <v>1170</v>
          </cell>
          <cell r="G84">
            <v>1170</v>
          </cell>
          <cell r="H84">
            <v>1170</v>
          </cell>
          <cell r="I84">
            <v>1170</v>
          </cell>
          <cell r="J84">
            <v>1170</v>
          </cell>
          <cell r="K84">
            <v>1170</v>
          </cell>
          <cell r="L84">
            <v>1170</v>
          </cell>
          <cell r="M84">
            <v>1170</v>
          </cell>
          <cell r="N84">
            <v>1170</v>
          </cell>
          <cell r="O84">
            <v>1170</v>
          </cell>
          <cell r="P84">
            <v>1170</v>
          </cell>
          <cell r="Q84">
            <v>1170</v>
          </cell>
          <cell r="R84">
            <v>1170</v>
          </cell>
          <cell r="S84">
            <v>1170</v>
          </cell>
          <cell r="T84">
            <v>1170</v>
          </cell>
          <cell r="U84">
            <v>1170</v>
          </cell>
          <cell r="V84">
            <v>1170</v>
          </cell>
          <cell r="W84">
            <v>1160</v>
          </cell>
          <cell r="X84">
            <v>1150</v>
          </cell>
          <cell r="Y84">
            <v>1140</v>
          </cell>
          <cell r="Z84">
            <v>1140</v>
          </cell>
          <cell r="AA84">
            <v>1130</v>
          </cell>
          <cell r="AB84">
            <v>1120</v>
          </cell>
          <cell r="AC84">
            <v>1110</v>
          </cell>
          <cell r="AD84">
            <v>1100</v>
          </cell>
          <cell r="AE84">
            <v>1090</v>
          </cell>
          <cell r="AF84">
            <v>1080</v>
          </cell>
          <cell r="AG84">
            <v>1070</v>
          </cell>
          <cell r="AH84">
            <v>1060</v>
          </cell>
          <cell r="AI84">
            <v>1050</v>
          </cell>
          <cell r="AJ84">
            <v>1050</v>
          </cell>
          <cell r="AK84">
            <v>1040</v>
          </cell>
          <cell r="AL84">
            <v>1030</v>
          </cell>
          <cell r="AM84">
            <v>1020</v>
          </cell>
          <cell r="AN84">
            <v>1010</v>
          </cell>
          <cell r="AO84">
            <v>1000</v>
          </cell>
          <cell r="AP84">
            <v>994</v>
          </cell>
          <cell r="AQ84">
            <v>986</v>
          </cell>
          <cell r="AR84">
            <v>977</v>
          </cell>
          <cell r="AS84">
            <v>969</v>
          </cell>
          <cell r="AT84">
            <v>961</v>
          </cell>
          <cell r="AU84">
            <v>953</v>
          </cell>
          <cell r="AV84">
            <v>946</v>
          </cell>
          <cell r="AW84">
            <v>938</v>
          </cell>
          <cell r="AX84">
            <v>930</v>
          </cell>
          <cell r="AY84">
            <v>922</v>
          </cell>
          <cell r="AZ84">
            <v>915</v>
          </cell>
          <cell r="BA84">
            <v>914</v>
          </cell>
          <cell r="BB84">
            <v>913</v>
          </cell>
          <cell r="BC84">
            <v>913</v>
          </cell>
          <cell r="BD84">
            <v>912</v>
          </cell>
          <cell r="BE84">
            <v>912</v>
          </cell>
          <cell r="BF84">
            <v>911</v>
          </cell>
          <cell r="BG84">
            <v>910</v>
          </cell>
          <cell r="BH84">
            <v>910</v>
          </cell>
          <cell r="BI84">
            <v>909</v>
          </cell>
          <cell r="BJ84">
            <v>909</v>
          </cell>
          <cell r="BK84">
            <v>908</v>
          </cell>
          <cell r="BL84">
            <v>907</v>
          </cell>
          <cell r="BM84">
            <v>907</v>
          </cell>
          <cell r="BN84">
            <v>906</v>
          </cell>
          <cell r="BO84">
            <v>906</v>
          </cell>
          <cell r="BP84">
            <v>905</v>
          </cell>
          <cell r="BQ84">
            <v>904</v>
          </cell>
          <cell r="BR84">
            <v>904</v>
          </cell>
          <cell r="BS84">
            <v>903</v>
          </cell>
          <cell r="BT84">
            <v>903</v>
          </cell>
          <cell r="BU84">
            <v>905</v>
          </cell>
          <cell r="BV84">
            <v>908</v>
          </cell>
          <cell r="BW84">
            <v>911</v>
          </cell>
          <cell r="BX84">
            <v>914</v>
          </cell>
          <cell r="BY84">
            <v>917</v>
          </cell>
          <cell r="BZ84">
            <v>920</v>
          </cell>
          <cell r="CA84">
            <v>922</v>
          </cell>
          <cell r="CB84">
            <v>925</v>
          </cell>
          <cell r="CC84">
            <v>928</v>
          </cell>
          <cell r="CD84">
            <v>931</v>
          </cell>
          <cell r="CE84">
            <v>934</v>
          </cell>
          <cell r="CF84">
            <v>937</v>
          </cell>
          <cell r="CG84">
            <v>940</v>
          </cell>
          <cell r="CH84">
            <v>943</v>
          </cell>
          <cell r="CI84">
            <v>946</v>
          </cell>
          <cell r="CJ84">
            <v>949</v>
          </cell>
          <cell r="CK84">
            <v>952</v>
          </cell>
          <cell r="CL84">
            <v>955</v>
          </cell>
          <cell r="CM84">
            <v>958</v>
          </cell>
          <cell r="CN84">
            <v>961</v>
          </cell>
          <cell r="CO84">
            <v>964</v>
          </cell>
          <cell r="CP84">
            <v>967</v>
          </cell>
          <cell r="CQ84">
            <v>970</v>
          </cell>
          <cell r="CR84">
            <v>973</v>
          </cell>
          <cell r="CS84">
            <v>976</v>
          </cell>
          <cell r="CT84">
            <v>979</v>
          </cell>
          <cell r="CU84">
            <v>982</v>
          </cell>
          <cell r="CV84">
            <v>985</v>
          </cell>
          <cell r="CW84">
            <v>988</v>
          </cell>
          <cell r="CX84">
            <v>991</v>
          </cell>
          <cell r="CY84">
            <v>994</v>
          </cell>
          <cell r="CZ84">
            <v>997</v>
          </cell>
          <cell r="DA84">
            <v>1000</v>
          </cell>
          <cell r="DB84">
            <v>1000</v>
          </cell>
          <cell r="DC84">
            <v>1010</v>
          </cell>
          <cell r="DD84">
            <v>1010</v>
          </cell>
          <cell r="DE84">
            <v>1010</v>
          </cell>
          <cell r="DF84">
            <v>1020</v>
          </cell>
          <cell r="DG84">
            <v>1020</v>
          </cell>
          <cell r="DH84">
            <v>1020</v>
          </cell>
          <cell r="DI84">
            <v>1030</v>
          </cell>
          <cell r="DJ84">
            <v>1040</v>
          </cell>
          <cell r="DK84">
            <v>1050</v>
          </cell>
          <cell r="DL84">
            <v>1080</v>
          </cell>
          <cell r="DM84">
            <v>1100</v>
          </cell>
          <cell r="DN84">
            <v>1130</v>
          </cell>
          <cell r="DO84">
            <v>1160</v>
          </cell>
          <cell r="DP84">
            <v>1190</v>
          </cell>
          <cell r="DQ84">
            <v>1220</v>
          </cell>
          <cell r="DR84">
            <v>1240</v>
          </cell>
          <cell r="DS84">
            <v>1280</v>
          </cell>
          <cell r="DT84">
            <v>1310</v>
          </cell>
          <cell r="DU84">
            <v>1340</v>
          </cell>
          <cell r="DV84">
            <v>1380</v>
          </cell>
          <cell r="DW84">
            <v>1410</v>
          </cell>
          <cell r="DX84">
            <v>1440</v>
          </cell>
          <cell r="DY84">
            <v>1480</v>
          </cell>
          <cell r="DZ84">
            <v>1510</v>
          </cell>
          <cell r="EA84">
            <v>1550</v>
          </cell>
          <cell r="EB84">
            <v>1590</v>
          </cell>
          <cell r="EC84">
            <v>1630</v>
          </cell>
          <cell r="ED84">
            <v>1660</v>
          </cell>
          <cell r="EE84">
            <v>1700</v>
          </cell>
          <cell r="EF84">
            <v>1740</v>
          </cell>
          <cell r="EG84">
            <v>1780</v>
          </cell>
          <cell r="EH84">
            <v>1820</v>
          </cell>
          <cell r="EI84">
            <v>1860</v>
          </cell>
          <cell r="EJ84">
            <v>1910</v>
          </cell>
          <cell r="EK84">
            <v>1910</v>
          </cell>
          <cell r="EL84">
            <v>1920</v>
          </cell>
          <cell r="EM84">
            <v>1920</v>
          </cell>
          <cell r="EN84">
            <v>1920</v>
          </cell>
          <cell r="EO84">
            <v>2290</v>
          </cell>
          <cell r="EP84">
            <v>2590</v>
          </cell>
          <cell r="EQ84">
            <v>2920</v>
          </cell>
          <cell r="ER84">
            <v>3300</v>
          </cell>
          <cell r="ES84">
            <v>3040</v>
          </cell>
          <cell r="ET84">
            <v>2910</v>
          </cell>
          <cell r="EU84">
            <v>2790</v>
          </cell>
          <cell r="EV84">
            <v>2680</v>
          </cell>
          <cell r="EW84">
            <v>2850</v>
          </cell>
          <cell r="EX84">
            <v>3040</v>
          </cell>
          <cell r="EY84">
            <v>3430</v>
          </cell>
          <cell r="EZ84">
            <v>3770</v>
          </cell>
          <cell r="FA84">
            <v>4100</v>
          </cell>
          <cell r="FB84">
            <v>4450</v>
          </cell>
          <cell r="FC84">
            <v>5020</v>
          </cell>
          <cell r="FD84">
            <v>5000</v>
          </cell>
          <cell r="FE84">
            <v>5180</v>
          </cell>
          <cell r="FF84">
            <v>5410</v>
          </cell>
          <cell r="FG84">
            <v>5510</v>
          </cell>
          <cell r="FH84">
            <v>5550</v>
          </cell>
          <cell r="FI84">
            <v>5620</v>
          </cell>
          <cell r="FJ84">
            <v>5910</v>
          </cell>
          <cell r="FK84">
            <v>6250</v>
          </cell>
          <cell r="FL84">
            <v>6370</v>
          </cell>
          <cell r="FM84">
            <v>6460</v>
          </cell>
          <cell r="FN84">
            <v>6670</v>
          </cell>
          <cell r="FO84">
            <v>7070</v>
          </cell>
          <cell r="FP84">
            <v>7800</v>
          </cell>
          <cell r="FQ84">
            <v>7690</v>
          </cell>
          <cell r="FR84">
            <v>7780</v>
          </cell>
          <cell r="FS84">
            <v>8310</v>
          </cell>
          <cell r="FT84">
            <v>7850</v>
          </cell>
          <cell r="FU84">
            <v>7700</v>
          </cell>
          <cell r="FV84">
            <v>7120</v>
          </cell>
          <cell r="FW84">
            <v>6870</v>
          </cell>
          <cell r="FX84">
            <v>6830</v>
          </cell>
          <cell r="FY84">
            <v>6610</v>
          </cell>
          <cell r="FZ84">
            <v>6170</v>
          </cell>
          <cell r="GA84">
            <v>6230</v>
          </cell>
          <cell r="GB84">
            <v>6190</v>
          </cell>
          <cell r="GC84">
            <v>6300</v>
          </cell>
          <cell r="GD84">
            <v>6210</v>
          </cell>
          <cell r="GE84">
            <v>5890</v>
          </cell>
          <cell r="GF84">
            <v>5960</v>
          </cell>
          <cell r="GG84">
            <v>6390</v>
          </cell>
          <cell r="GH84">
            <v>6550</v>
          </cell>
          <cell r="GI84">
            <v>6960</v>
          </cell>
          <cell r="GJ84">
            <v>7290</v>
          </cell>
          <cell r="GK84">
            <v>7580</v>
          </cell>
          <cell r="GL84">
            <v>7660</v>
          </cell>
          <cell r="GM84">
            <v>8300</v>
          </cell>
          <cell r="GN84">
            <v>8330</v>
          </cell>
          <cell r="GO84">
            <v>8450</v>
          </cell>
          <cell r="GP84">
            <v>8360</v>
          </cell>
          <cell r="GQ84">
            <v>8180</v>
          </cell>
          <cell r="GR84">
            <v>7920</v>
          </cell>
          <cell r="GS84">
            <v>7930</v>
          </cell>
          <cell r="GT84">
            <v>7930</v>
          </cell>
          <cell r="GU84">
            <v>7980</v>
          </cell>
          <cell r="GV84">
            <v>8080</v>
          </cell>
          <cell r="GW84">
            <v>8330</v>
          </cell>
          <cell r="GX84">
            <v>8390</v>
          </cell>
          <cell r="GY84">
            <v>8410</v>
          </cell>
          <cell r="GZ84">
            <v>8610</v>
          </cell>
          <cell r="HA84">
            <v>8680</v>
          </cell>
          <cell r="HB84">
            <v>8570</v>
          </cell>
          <cell r="HC84">
            <v>8150</v>
          </cell>
          <cell r="HD84">
            <v>8000</v>
          </cell>
          <cell r="HE84">
            <v>8100</v>
          </cell>
          <cell r="HF84">
            <v>8020</v>
          </cell>
          <cell r="HG84">
            <v>8030</v>
          </cell>
          <cell r="HH84">
            <v>8050</v>
          </cell>
          <cell r="HI84">
            <v>8110</v>
          </cell>
          <cell r="HJ84">
            <v>8190</v>
          </cell>
          <cell r="HK84">
            <v>8340</v>
          </cell>
          <cell r="HL84">
            <v>8520</v>
          </cell>
          <cell r="HM84">
            <v>8710</v>
          </cell>
          <cell r="HN84">
            <v>8870</v>
          </cell>
          <cell r="HO84">
            <v>9040</v>
          </cell>
          <cell r="HP84">
            <v>9220</v>
          </cell>
          <cell r="HQ84">
            <v>9410</v>
          </cell>
          <cell r="HR84">
            <v>9600</v>
          </cell>
          <cell r="HS84">
            <v>9800</v>
          </cell>
          <cell r="HT84">
            <v>10000</v>
          </cell>
          <cell r="HU84">
            <v>10200</v>
          </cell>
          <cell r="HV84">
            <v>10500</v>
          </cell>
          <cell r="HW84">
            <v>10700</v>
          </cell>
          <cell r="HX84">
            <v>10900</v>
          </cell>
          <cell r="HY84">
            <v>11200</v>
          </cell>
          <cell r="HZ84">
            <v>11400</v>
          </cell>
          <cell r="IA84">
            <v>11700</v>
          </cell>
          <cell r="IB84">
            <v>11900</v>
          </cell>
          <cell r="IC84">
            <v>12200</v>
          </cell>
          <cell r="ID84">
            <v>12500</v>
          </cell>
          <cell r="IE84">
            <v>12700</v>
          </cell>
          <cell r="IF84">
            <v>13000</v>
          </cell>
          <cell r="IG84">
            <v>13300</v>
          </cell>
          <cell r="IH84">
            <v>13600</v>
          </cell>
        </row>
        <row r="85">
          <cell r="A85" t="str">
            <v>Japan</v>
          </cell>
          <cell r="B85">
            <v>1050</v>
          </cell>
          <cell r="C85">
            <v>1050</v>
          </cell>
          <cell r="D85">
            <v>1050</v>
          </cell>
          <cell r="E85">
            <v>1050</v>
          </cell>
          <cell r="F85">
            <v>1060</v>
          </cell>
          <cell r="G85">
            <v>1060</v>
          </cell>
          <cell r="H85">
            <v>1060</v>
          </cell>
          <cell r="I85">
            <v>1060</v>
          </cell>
          <cell r="J85">
            <v>1060</v>
          </cell>
          <cell r="K85">
            <v>1060</v>
          </cell>
          <cell r="L85">
            <v>1060</v>
          </cell>
          <cell r="M85">
            <v>1070</v>
          </cell>
          <cell r="N85">
            <v>1070</v>
          </cell>
          <cell r="O85">
            <v>1070</v>
          </cell>
          <cell r="P85">
            <v>1070</v>
          </cell>
          <cell r="Q85">
            <v>1070</v>
          </cell>
          <cell r="R85">
            <v>1070</v>
          </cell>
          <cell r="S85">
            <v>1070</v>
          </cell>
          <cell r="T85">
            <v>1080</v>
          </cell>
          <cell r="U85">
            <v>1080</v>
          </cell>
          <cell r="V85">
            <v>1080</v>
          </cell>
          <cell r="W85">
            <v>1080</v>
          </cell>
          <cell r="X85">
            <v>1080</v>
          </cell>
          <cell r="Y85">
            <v>1080</v>
          </cell>
          <cell r="Z85">
            <v>1090</v>
          </cell>
          <cell r="AA85">
            <v>1090</v>
          </cell>
          <cell r="AB85">
            <v>1090</v>
          </cell>
          <cell r="AC85">
            <v>1090</v>
          </cell>
          <cell r="AD85">
            <v>1090</v>
          </cell>
          <cell r="AE85">
            <v>1090</v>
          </cell>
          <cell r="AF85">
            <v>1090</v>
          </cell>
          <cell r="AG85">
            <v>1100</v>
          </cell>
          <cell r="AH85">
            <v>1100</v>
          </cell>
          <cell r="AI85">
            <v>1100</v>
          </cell>
          <cell r="AJ85">
            <v>1100</v>
          </cell>
          <cell r="AK85">
            <v>1100</v>
          </cell>
          <cell r="AL85">
            <v>1100</v>
          </cell>
          <cell r="AM85">
            <v>1100</v>
          </cell>
          <cell r="AN85">
            <v>1110</v>
          </cell>
          <cell r="AO85">
            <v>1110</v>
          </cell>
          <cell r="AP85">
            <v>1110</v>
          </cell>
          <cell r="AQ85">
            <v>1110</v>
          </cell>
          <cell r="AR85">
            <v>1110</v>
          </cell>
          <cell r="AS85">
            <v>1110</v>
          </cell>
          <cell r="AT85">
            <v>1120</v>
          </cell>
          <cell r="AU85">
            <v>1120</v>
          </cell>
          <cell r="AV85">
            <v>1120</v>
          </cell>
          <cell r="AW85">
            <v>1120</v>
          </cell>
          <cell r="AX85">
            <v>1120</v>
          </cell>
          <cell r="AY85">
            <v>1120</v>
          </cell>
          <cell r="AZ85">
            <v>1130</v>
          </cell>
          <cell r="BA85">
            <v>1130</v>
          </cell>
          <cell r="BB85">
            <v>1130</v>
          </cell>
          <cell r="BC85">
            <v>1140</v>
          </cell>
          <cell r="BD85">
            <v>1140</v>
          </cell>
          <cell r="BE85">
            <v>1150</v>
          </cell>
          <cell r="BF85">
            <v>1150</v>
          </cell>
          <cell r="BG85">
            <v>1150</v>
          </cell>
          <cell r="BH85">
            <v>1160</v>
          </cell>
          <cell r="BI85">
            <v>1160</v>
          </cell>
          <cell r="BJ85">
            <v>1170</v>
          </cell>
          <cell r="BK85">
            <v>1170</v>
          </cell>
          <cell r="BL85">
            <v>1180</v>
          </cell>
          <cell r="BM85">
            <v>1180</v>
          </cell>
          <cell r="BN85">
            <v>1190</v>
          </cell>
          <cell r="BO85">
            <v>1190</v>
          </cell>
          <cell r="BP85">
            <v>1190</v>
          </cell>
          <cell r="BQ85">
            <v>1200</v>
          </cell>
          <cell r="BR85">
            <v>1200</v>
          </cell>
          <cell r="BS85">
            <v>1210</v>
          </cell>
          <cell r="BT85">
            <v>1210</v>
          </cell>
          <cell r="BU85">
            <v>1220</v>
          </cell>
          <cell r="BV85">
            <v>1220</v>
          </cell>
          <cell r="BW85">
            <v>1230</v>
          </cell>
          <cell r="BX85">
            <v>1230</v>
          </cell>
          <cell r="BY85">
            <v>1320</v>
          </cell>
          <cell r="BZ85">
            <v>1280</v>
          </cell>
          <cell r="CA85">
            <v>1300</v>
          </cell>
          <cell r="CB85">
            <v>1290</v>
          </cell>
          <cell r="CC85">
            <v>1350</v>
          </cell>
          <cell r="CD85">
            <v>1390</v>
          </cell>
          <cell r="CE85">
            <v>1340</v>
          </cell>
          <cell r="CF85">
            <v>1360</v>
          </cell>
          <cell r="CG85">
            <v>1350</v>
          </cell>
          <cell r="CH85">
            <v>1340</v>
          </cell>
          <cell r="CI85">
            <v>1380</v>
          </cell>
          <cell r="CJ85">
            <v>1460</v>
          </cell>
          <cell r="CK85">
            <v>1520</v>
          </cell>
          <cell r="CL85">
            <v>1430</v>
          </cell>
          <cell r="CM85">
            <v>1480</v>
          </cell>
          <cell r="CN85">
            <v>1610</v>
          </cell>
          <cell r="CO85">
            <v>1520</v>
          </cell>
          <cell r="CP85">
            <v>1600</v>
          </cell>
          <cell r="CQ85">
            <v>1590</v>
          </cell>
          <cell r="CR85">
            <v>1760</v>
          </cell>
          <cell r="CS85">
            <v>1770</v>
          </cell>
          <cell r="CT85">
            <v>1650</v>
          </cell>
          <cell r="CU85">
            <v>1660</v>
          </cell>
          <cell r="CV85">
            <v>1950</v>
          </cell>
          <cell r="CW85">
            <v>1790</v>
          </cell>
          <cell r="CX85">
            <v>1840</v>
          </cell>
          <cell r="CY85">
            <v>1880</v>
          </cell>
          <cell r="CZ85">
            <v>1750</v>
          </cell>
          <cell r="DA85">
            <v>1850</v>
          </cell>
          <cell r="DB85">
            <v>1840</v>
          </cell>
          <cell r="DC85">
            <v>1790</v>
          </cell>
          <cell r="DD85">
            <v>2000</v>
          </cell>
          <cell r="DE85">
            <v>2040</v>
          </cell>
          <cell r="DF85">
            <v>2030</v>
          </cell>
          <cell r="DG85">
            <v>2000</v>
          </cell>
          <cell r="DH85">
            <v>2000</v>
          </cell>
          <cell r="DI85">
            <v>2070</v>
          </cell>
          <cell r="DJ85">
            <v>2100</v>
          </cell>
          <cell r="DK85">
            <v>2100</v>
          </cell>
          <cell r="DL85">
            <v>2000</v>
          </cell>
          <cell r="DM85">
            <v>2150</v>
          </cell>
          <cell r="DN85">
            <v>2440</v>
          </cell>
          <cell r="DO85">
            <v>2480</v>
          </cell>
          <cell r="DP85">
            <v>2480</v>
          </cell>
          <cell r="DQ85">
            <v>2700</v>
          </cell>
          <cell r="DR85">
            <v>2500</v>
          </cell>
          <cell r="DS85">
            <v>2720</v>
          </cell>
          <cell r="DT85">
            <v>2670</v>
          </cell>
          <cell r="DU85">
            <v>2630</v>
          </cell>
          <cell r="DV85">
            <v>2650</v>
          </cell>
          <cell r="DW85">
            <v>2710</v>
          </cell>
          <cell r="DX85">
            <v>2680</v>
          </cell>
          <cell r="DY85">
            <v>2660</v>
          </cell>
          <cell r="DZ85">
            <v>2830</v>
          </cell>
          <cell r="EA85">
            <v>2860</v>
          </cell>
          <cell r="EB85">
            <v>2600</v>
          </cell>
          <cell r="EC85">
            <v>2570</v>
          </cell>
          <cell r="ED85">
            <v>2740</v>
          </cell>
          <cell r="EE85">
            <v>2950</v>
          </cell>
          <cell r="EF85">
            <v>2900</v>
          </cell>
          <cell r="EG85">
            <v>2920</v>
          </cell>
          <cell r="EH85">
            <v>3090</v>
          </cell>
          <cell r="EI85">
            <v>3180</v>
          </cell>
          <cell r="EJ85">
            <v>3350</v>
          </cell>
          <cell r="EK85">
            <v>3850</v>
          </cell>
          <cell r="EL85">
            <v>3920</v>
          </cell>
          <cell r="EM85">
            <v>3910</v>
          </cell>
          <cell r="EN85">
            <v>3830</v>
          </cell>
          <cell r="EO85">
            <v>3830</v>
          </cell>
          <cell r="EP85">
            <v>3600</v>
          </cell>
          <cell r="EQ85">
            <v>1820</v>
          </cell>
          <cell r="ER85">
            <v>1950</v>
          </cell>
          <cell r="ES85">
            <v>2080</v>
          </cell>
          <cell r="ET85">
            <v>2320</v>
          </cell>
          <cell r="EU85">
            <v>2420</v>
          </cell>
          <cell r="EV85">
            <v>2580</v>
          </cell>
          <cell r="EW85">
            <v>2760</v>
          </cell>
          <cell r="EX85">
            <v>3060</v>
          </cell>
          <cell r="EY85">
            <v>3210</v>
          </cell>
          <cell r="EZ85">
            <v>3330</v>
          </cell>
          <cell r="FA85">
            <v>3520</v>
          </cell>
          <cell r="FB85">
            <v>3700</v>
          </cell>
          <cell r="FC85">
            <v>3900</v>
          </cell>
          <cell r="FD85">
            <v>4060</v>
          </cell>
          <cell r="FE85">
            <v>4360</v>
          </cell>
          <cell r="FF85">
            <v>4840</v>
          </cell>
          <cell r="FG85">
            <v>5370</v>
          </cell>
          <cell r="FH85">
            <v>5790</v>
          </cell>
          <cell r="FI85">
            <v>6220</v>
          </cell>
          <cell r="FJ85">
            <v>6870</v>
          </cell>
          <cell r="FK85">
            <v>7190</v>
          </cell>
          <cell r="FL85">
            <v>7880</v>
          </cell>
          <cell r="FM85">
            <v>8630</v>
          </cell>
          <cell r="FN85">
            <v>9640</v>
          </cell>
          <cell r="FO85">
            <v>10800</v>
          </cell>
          <cell r="FP85">
            <v>14500</v>
          </cell>
          <cell r="FQ85">
            <v>15000</v>
          </cell>
          <cell r="FR85">
            <v>16100</v>
          </cell>
          <cell r="FS85">
            <v>17100</v>
          </cell>
          <cell r="FT85">
            <v>16700</v>
          </cell>
          <cell r="FU85">
            <v>17000</v>
          </cell>
          <cell r="FV85">
            <v>17500</v>
          </cell>
          <cell r="FW85">
            <v>18100</v>
          </cell>
          <cell r="FX85">
            <v>19000</v>
          </cell>
          <cell r="FY85">
            <v>19800</v>
          </cell>
          <cell r="FZ85">
            <v>20300</v>
          </cell>
          <cell r="GA85">
            <v>21000</v>
          </cell>
          <cell r="GB85">
            <v>21500</v>
          </cell>
          <cell r="GC85">
            <v>22000</v>
          </cell>
          <cell r="GD85">
            <v>22900</v>
          </cell>
          <cell r="GE85">
            <v>24200</v>
          </cell>
          <cell r="GF85">
            <v>24800</v>
          </cell>
          <cell r="GG85">
            <v>25700</v>
          </cell>
          <cell r="GH85">
            <v>27500</v>
          </cell>
          <cell r="GI85">
            <v>28900</v>
          </cell>
          <cell r="GJ85">
            <v>30400</v>
          </cell>
          <cell r="GK85">
            <v>31400</v>
          </cell>
          <cell r="GL85">
            <v>31500</v>
          </cell>
          <cell r="GM85">
            <v>31500</v>
          </cell>
          <cell r="GN85">
            <v>31700</v>
          </cell>
          <cell r="GO85">
            <v>32400</v>
          </cell>
          <cell r="GP85">
            <v>33300</v>
          </cell>
          <cell r="GQ85">
            <v>33600</v>
          </cell>
          <cell r="GR85">
            <v>33200</v>
          </cell>
          <cell r="GS85">
            <v>33000</v>
          </cell>
          <cell r="GT85">
            <v>33900</v>
          </cell>
          <cell r="GU85">
            <v>33900</v>
          </cell>
          <cell r="GV85">
            <v>33900</v>
          </cell>
          <cell r="GW85">
            <v>34300</v>
          </cell>
          <cell r="GX85">
            <v>35100</v>
          </cell>
          <cell r="GY85">
            <v>35700</v>
          </cell>
          <cell r="GZ85">
            <v>36100</v>
          </cell>
          <cell r="HA85">
            <v>36700</v>
          </cell>
          <cell r="HB85">
            <v>36300</v>
          </cell>
          <cell r="HC85">
            <v>34300</v>
          </cell>
          <cell r="HD85">
            <v>35800</v>
          </cell>
          <cell r="HE85">
            <v>35800</v>
          </cell>
          <cell r="HF85">
            <v>36400</v>
          </cell>
          <cell r="HG85">
            <v>37100</v>
          </cell>
          <cell r="HH85">
            <v>37300</v>
          </cell>
          <cell r="HI85">
            <v>37800</v>
          </cell>
          <cell r="HJ85">
            <v>38200</v>
          </cell>
          <cell r="HK85">
            <v>38600</v>
          </cell>
          <cell r="HL85">
            <v>39100</v>
          </cell>
          <cell r="HM85">
            <v>39400</v>
          </cell>
          <cell r="HN85">
            <v>39800</v>
          </cell>
          <cell r="HO85">
            <v>40300</v>
          </cell>
          <cell r="HP85">
            <v>40800</v>
          </cell>
          <cell r="HQ85">
            <v>41400</v>
          </cell>
          <cell r="HR85">
            <v>42100</v>
          </cell>
          <cell r="HS85">
            <v>42900</v>
          </cell>
          <cell r="HT85">
            <v>43700</v>
          </cell>
          <cell r="HU85">
            <v>44600</v>
          </cell>
          <cell r="HV85">
            <v>45600</v>
          </cell>
          <cell r="HW85">
            <v>46500</v>
          </cell>
          <cell r="HX85">
            <v>47600</v>
          </cell>
          <cell r="HY85">
            <v>48600</v>
          </cell>
          <cell r="HZ85">
            <v>49700</v>
          </cell>
          <cell r="IA85">
            <v>50800</v>
          </cell>
          <cell r="IB85">
            <v>51900</v>
          </cell>
          <cell r="IC85">
            <v>53100</v>
          </cell>
          <cell r="ID85">
            <v>54300</v>
          </cell>
          <cell r="IE85">
            <v>55500</v>
          </cell>
          <cell r="IF85">
            <v>56700</v>
          </cell>
          <cell r="IG85">
            <v>57900</v>
          </cell>
          <cell r="IH85">
            <v>59200</v>
          </cell>
        </row>
        <row r="86">
          <cell r="A86" t="str">
            <v>Jordan</v>
          </cell>
          <cell r="B86">
            <v>976</v>
          </cell>
          <cell r="C86">
            <v>976</v>
          </cell>
          <cell r="D86">
            <v>976</v>
          </cell>
          <cell r="E86">
            <v>976</v>
          </cell>
          <cell r="F86">
            <v>976</v>
          </cell>
          <cell r="G86">
            <v>976</v>
          </cell>
          <cell r="H86">
            <v>977</v>
          </cell>
          <cell r="I86">
            <v>977</v>
          </cell>
          <cell r="J86">
            <v>977</v>
          </cell>
          <cell r="K86">
            <v>977</v>
          </cell>
          <cell r="L86">
            <v>977</v>
          </cell>
          <cell r="M86">
            <v>977</v>
          </cell>
          <cell r="N86">
            <v>977</v>
          </cell>
          <cell r="O86">
            <v>978</v>
          </cell>
          <cell r="P86">
            <v>978</v>
          </cell>
          <cell r="Q86">
            <v>978</v>
          </cell>
          <cell r="R86">
            <v>978</v>
          </cell>
          <cell r="S86">
            <v>978</v>
          </cell>
          <cell r="T86">
            <v>978</v>
          </cell>
          <cell r="U86">
            <v>979</v>
          </cell>
          <cell r="V86">
            <v>979</v>
          </cell>
          <cell r="W86">
            <v>983</v>
          </cell>
          <cell r="X86">
            <v>987</v>
          </cell>
          <cell r="Y86">
            <v>991</v>
          </cell>
          <cell r="Z86">
            <v>995</v>
          </cell>
          <cell r="AA86">
            <v>999</v>
          </cell>
          <cell r="AB86">
            <v>1000</v>
          </cell>
          <cell r="AC86">
            <v>1010</v>
          </cell>
          <cell r="AD86">
            <v>1010</v>
          </cell>
          <cell r="AE86">
            <v>1020</v>
          </cell>
          <cell r="AF86">
            <v>1020</v>
          </cell>
          <cell r="AG86">
            <v>1020</v>
          </cell>
          <cell r="AH86">
            <v>1030</v>
          </cell>
          <cell r="AI86">
            <v>1030</v>
          </cell>
          <cell r="AJ86">
            <v>1040</v>
          </cell>
          <cell r="AK86">
            <v>1040</v>
          </cell>
          <cell r="AL86">
            <v>1050</v>
          </cell>
          <cell r="AM86">
            <v>1050</v>
          </cell>
          <cell r="AN86">
            <v>1050</v>
          </cell>
          <cell r="AO86">
            <v>1060</v>
          </cell>
          <cell r="AP86">
            <v>1060</v>
          </cell>
          <cell r="AQ86">
            <v>1070</v>
          </cell>
          <cell r="AR86">
            <v>1070</v>
          </cell>
          <cell r="AS86">
            <v>1080</v>
          </cell>
          <cell r="AT86">
            <v>1080</v>
          </cell>
          <cell r="AU86">
            <v>1080</v>
          </cell>
          <cell r="AV86">
            <v>1090</v>
          </cell>
          <cell r="AW86">
            <v>1090</v>
          </cell>
          <cell r="AX86">
            <v>1100</v>
          </cell>
          <cell r="AY86">
            <v>1100</v>
          </cell>
          <cell r="AZ86">
            <v>1110</v>
          </cell>
          <cell r="BA86">
            <v>1110</v>
          </cell>
          <cell r="BB86">
            <v>1120</v>
          </cell>
          <cell r="BC86">
            <v>1120</v>
          </cell>
          <cell r="BD86">
            <v>1120</v>
          </cell>
          <cell r="BE86">
            <v>1130</v>
          </cell>
          <cell r="BF86">
            <v>1130</v>
          </cell>
          <cell r="BG86">
            <v>1140</v>
          </cell>
          <cell r="BH86">
            <v>1140</v>
          </cell>
          <cell r="BI86">
            <v>1150</v>
          </cell>
          <cell r="BJ86">
            <v>1150</v>
          </cell>
          <cell r="BK86">
            <v>1160</v>
          </cell>
          <cell r="BL86">
            <v>1160</v>
          </cell>
          <cell r="BM86">
            <v>1170</v>
          </cell>
          <cell r="BN86">
            <v>1170</v>
          </cell>
          <cell r="BO86">
            <v>1180</v>
          </cell>
          <cell r="BP86">
            <v>1180</v>
          </cell>
          <cell r="BQ86">
            <v>1190</v>
          </cell>
          <cell r="BR86">
            <v>1190</v>
          </cell>
          <cell r="BS86">
            <v>1200</v>
          </cell>
          <cell r="BT86">
            <v>1200</v>
          </cell>
          <cell r="BU86">
            <v>1210</v>
          </cell>
          <cell r="BV86">
            <v>1220</v>
          </cell>
          <cell r="BW86">
            <v>1230</v>
          </cell>
          <cell r="BX86">
            <v>1240</v>
          </cell>
          <cell r="BY86">
            <v>1250</v>
          </cell>
          <cell r="BZ86">
            <v>1260</v>
          </cell>
          <cell r="CA86">
            <v>1270</v>
          </cell>
          <cell r="CB86">
            <v>1280</v>
          </cell>
          <cell r="CC86">
            <v>1290</v>
          </cell>
          <cell r="CD86">
            <v>1300</v>
          </cell>
          <cell r="CE86">
            <v>1310</v>
          </cell>
          <cell r="CF86">
            <v>1320</v>
          </cell>
          <cell r="CG86">
            <v>1330</v>
          </cell>
          <cell r="CH86">
            <v>1340</v>
          </cell>
          <cell r="CI86">
            <v>1350</v>
          </cell>
          <cell r="CJ86">
            <v>1360</v>
          </cell>
          <cell r="CK86">
            <v>1370</v>
          </cell>
          <cell r="CL86">
            <v>1380</v>
          </cell>
          <cell r="CM86">
            <v>1390</v>
          </cell>
          <cell r="CN86">
            <v>1400</v>
          </cell>
          <cell r="CO86">
            <v>1420</v>
          </cell>
          <cell r="CP86">
            <v>1430</v>
          </cell>
          <cell r="CQ86">
            <v>1440</v>
          </cell>
          <cell r="CR86">
            <v>1450</v>
          </cell>
          <cell r="CS86">
            <v>1460</v>
          </cell>
          <cell r="CT86">
            <v>1470</v>
          </cell>
          <cell r="CU86">
            <v>1480</v>
          </cell>
          <cell r="CV86">
            <v>1500</v>
          </cell>
          <cell r="CW86">
            <v>1510</v>
          </cell>
          <cell r="CX86">
            <v>1520</v>
          </cell>
          <cell r="CY86">
            <v>1530</v>
          </cell>
          <cell r="CZ86">
            <v>1540</v>
          </cell>
          <cell r="DA86">
            <v>1560</v>
          </cell>
          <cell r="DB86">
            <v>1570</v>
          </cell>
          <cell r="DC86">
            <v>1580</v>
          </cell>
          <cell r="DD86">
            <v>1590</v>
          </cell>
          <cell r="DE86">
            <v>1610</v>
          </cell>
          <cell r="DF86">
            <v>1620</v>
          </cell>
          <cell r="DG86">
            <v>1630</v>
          </cell>
          <cell r="DH86">
            <v>1640</v>
          </cell>
          <cell r="DI86">
            <v>1660</v>
          </cell>
          <cell r="DJ86">
            <v>1680</v>
          </cell>
          <cell r="DK86">
            <v>1690</v>
          </cell>
          <cell r="DL86">
            <v>1720</v>
          </cell>
          <cell r="DM86">
            <v>1750</v>
          </cell>
          <cell r="DN86">
            <v>1770</v>
          </cell>
          <cell r="DO86">
            <v>1800</v>
          </cell>
          <cell r="DP86">
            <v>1830</v>
          </cell>
          <cell r="DQ86">
            <v>1860</v>
          </cell>
          <cell r="DR86">
            <v>1890</v>
          </cell>
          <cell r="DS86">
            <v>1920</v>
          </cell>
          <cell r="DT86">
            <v>1950</v>
          </cell>
          <cell r="DU86">
            <v>1980</v>
          </cell>
          <cell r="DV86">
            <v>2010</v>
          </cell>
          <cell r="DW86">
            <v>2040</v>
          </cell>
          <cell r="DX86">
            <v>2070</v>
          </cell>
          <cell r="DY86">
            <v>2100</v>
          </cell>
          <cell r="DZ86">
            <v>2130</v>
          </cell>
          <cell r="EA86">
            <v>2160</v>
          </cell>
          <cell r="EB86">
            <v>2200</v>
          </cell>
          <cell r="EC86">
            <v>2230</v>
          </cell>
          <cell r="ED86">
            <v>2260</v>
          </cell>
          <cell r="EE86">
            <v>2290</v>
          </cell>
          <cell r="EF86">
            <v>2330</v>
          </cell>
          <cell r="EG86">
            <v>2360</v>
          </cell>
          <cell r="EH86">
            <v>2390</v>
          </cell>
          <cell r="EI86">
            <v>2430</v>
          </cell>
          <cell r="EJ86">
            <v>2460</v>
          </cell>
          <cell r="EK86">
            <v>2500</v>
          </cell>
          <cell r="EL86">
            <v>2540</v>
          </cell>
          <cell r="EM86">
            <v>2570</v>
          </cell>
          <cell r="EN86">
            <v>2610</v>
          </cell>
          <cell r="EO86">
            <v>2640</v>
          </cell>
          <cell r="EP86">
            <v>2680</v>
          </cell>
          <cell r="EQ86">
            <v>2720</v>
          </cell>
          <cell r="ER86">
            <v>2760</v>
          </cell>
          <cell r="ES86">
            <v>2790</v>
          </cell>
          <cell r="ET86">
            <v>2830</v>
          </cell>
          <cell r="EU86">
            <v>2870</v>
          </cell>
          <cell r="EV86">
            <v>2910</v>
          </cell>
          <cell r="EW86">
            <v>2970</v>
          </cell>
          <cell r="EX86">
            <v>3020</v>
          </cell>
          <cell r="EY86">
            <v>3070</v>
          </cell>
          <cell r="EZ86">
            <v>3120</v>
          </cell>
          <cell r="FA86">
            <v>2840</v>
          </cell>
          <cell r="FB86">
            <v>3740</v>
          </cell>
          <cell r="FC86">
            <v>3670</v>
          </cell>
          <cell r="FD86">
            <v>3870</v>
          </cell>
          <cell r="FE86">
            <v>3990</v>
          </cell>
          <cell r="FF86">
            <v>4060</v>
          </cell>
          <cell r="FG86">
            <v>4670</v>
          </cell>
          <cell r="FH86">
            <v>4560</v>
          </cell>
          <cell r="FI86">
            <v>4600</v>
          </cell>
          <cell r="FJ86">
            <v>5170</v>
          </cell>
          <cell r="FK86">
            <v>5520</v>
          </cell>
          <cell r="FL86">
            <v>5430</v>
          </cell>
          <cell r="FM86">
            <v>5290</v>
          </cell>
          <cell r="FN86">
            <v>4620</v>
          </cell>
          <cell r="FO86">
            <v>4790</v>
          </cell>
          <cell r="FP86">
            <v>4130</v>
          </cell>
          <cell r="FQ86">
            <v>4070</v>
          </cell>
          <cell r="FR86">
            <v>4040</v>
          </cell>
          <cell r="FS86">
            <v>4090</v>
          </cell>
          <cell r="FT86">
            <v>4290</v>
          </cell>
          <cell r="FU86">
            <v>4410</v>
          </cell>
          <cell r="FV86">
            <v>5280</v>
          </cell>
          <cell r="FW86">
            <v>5410</v>
          </cell>
          <cell r="FX86">
            <v>6310</v>
          </cell>
          <cell r="FY86">
            <v>6640</v>
          </cell>
          <cell r="FZ86">
            <v>7570</v>
          </cell>
          <cell r="GA86">
            <v>7600</v>
          </cell>
          <cell r="GB86">
            <v>7820</v>
          </cell>
          <cell r="GC86">
            <v>7660</v>
          </cell>
          <cell r="GD86">
            <v>7990</v>
          </cell>
          <cell r="GE86">
            <v>7960</v>
          </cell>
          <cell r="GF86">
            <v>8360</v>
          </cell>
          <cell r="GG86">
            <v>8270</v>
          </cell>
          <cell r="GH86">
            <v>7900</v>
          </cell>
          <cell r="GI86">
            <v>6810</v>
          </cell>
          <cell r="GJ86">
            <v>6280</v>
          </cell>
          <cell r="GK86">
            <v>6070</v>
          </cell>
          <cell r="GL86">
            <v>6810</v>
          </cell>
          <cell r="GM86">
            <v>6750</v>
          </cell>
          <cell r="GN86">
            <v>6760</v>
          </cell>
          <cell r="GO86">
            <v>6900</v>
          </cell>
          <cell r="GP86">
            <v>6830</v>
          </cell>
          <cell r="GQ86">
            <v>6880</v>
          </cell>
          <cell r="GR86">
            <v>6950</v>
          </cell>
          <cell r="GS86">
            <v>7060</v>
          </cell>
          <cell r="GT86">
            <v>7240</v>
          </cell>
          <cell r="GU86">
            <v>7480</v>
          </cell>
          <cell r="GV86">
            <v>7780</v>
          </cell>
          <cell r="GW86">
            <v>7940</v>
          </cell>
          <cell r="GX86">
            <v>8400</v>
          </cell>
          <cell r="GY86">
            <v>8800</v>
          </cell>
          <cell r="GZ86">
            <v>9160</v>
          </cell>
          <cell r="HA86">
            <v>9490</v>
          </cell>
          <cell r="HB86">
            <v>9720</v>
          </cell>
          <cell r="HC86">
            <v>9750</v>
          </cell>
          <cell r="HD86">
            <v>9470</v>
          </cell>
          <cell r="HE86">
            <v>9210</v>
          </cell>
          <cell r="HF86">
            <v>8960</v>
          </cell>
          <cell r="HG86">
            <v>8760</v>
          </cell>
          <cell r="HH86">
            <v>8620</v>
          </cell>
          <cell r="HI86">
            <v>8490</v>
          </cell>
          <cell r="HJ86">
            <v>8390</v>
          </cell>
          <cell r="HK86">
            <v>8410</v>
          </cell>
          <cell r="HL86">
            <v>8450</v>
          </cell>
          <cell r="HM86">
            <v>8510</v>
          </cell>
          <cell r="HN86">
            <v>8540</v>
          </cell>
          <cell r="HO86">
            <v>8580</v>
          </cell>
          <cell r="HP86">
            <v>8640</v>
          </cell>
          <cell r="HQ86">
            <v>8720</v>
          </cell>
          <cell r="HR86">
            <v>8830</v>
          </cell>
          <cell r="HS86">
            <v>8970</v>
          </cell>
          <cell r="HT86">
            <v>9130</v>
          </cell>
          <cell r="HU86">
            <v>9310</v>
          </cell>
          <cell r="HV86">
            <v>9500</v>
          </cell>
          <cell r="HW86">
            <v>9710</v>
          </cell>
          <cell r="HX86">
            <v>9920</v>
          </cell>
          <cell r="HY86">
            <v>10100</v>
          </cell>
          <cell r="HZ86">
            <v>10400</v>
          </cell>
          <cell r="IA86">
            <v>10600</v>
          </cell>
          <cell r="IB86">
            <v>10800</v>
          </cell>
          <cell r="IC86">
            <v>11100</v>
          </cell>
          <cell r="ID86">
            <v>11300</v>
          </cell>
          <cell r="IE86">
            <v>11600</v>
          </cell>
          <cell r="IF86">
            <v>11800</v>
          </cell>
          <cell r="IG86">
            <v>12100</v>
          </cell>
          <cell r="IH86">
            <v>12400</v>
          </cell>
        </row>
        <row r="87">
          <cell r="A87" t="str">
            <v>Kazakhstan</v>
          </cell>
          <cell r="B87">
            <v>1140</v>
          </cell>
          <cell r="C87">
            <v>1140</v>
          </cell>
          <cell r="D87">
            <v>1140</v>
          </cell>
          <cell r="E87">
            <v>1140</v>
          </cell>
          <cell r="F87">
            <v>1150</v>
          </cell>
          <cell r="G87">
            <v>1150</v>
          </cell>
          <cell r="H87">
            <v>1150</v>
          </cell>
          <cell r="I87">
            <v>1150</v>
          </cell>
          <cell r="J87">
            <v>1150</v>
          </cell>
          <cell r="K87">
            <v>1150</v>
          </cell>
          <cell r="L87">
            <v>1150</v>
          </cell>
          <cell r="M87">
            <v>1160</v>
          </cell>
          <cell r="N87">
            <v>1160</v>
          </cell>
          <cell r="O87">
            <v>1160</v>
          </cell>
          <cell r="P87">
            <v>1160</v>
          </cell>
          <cell r="Q87">
            <v>1160</v>
          </cell>
          <cell r="R87">
            <v>1160</v>
          </cell>
          <cell r="S87">
            <v>1160</v>
          </cell>
          <cell r="T87">
            <v>1160</v>
          </cell>
          <cell r="U87">
            <v>1170</v>
          </cell>
          <cell r="V87">
            <v>1170</v>
          </cell>
          <cell r="W87">
            <v>1180</v>
          </cell>
          <cell r="X87">
            <v>1180</v>
          </cell>
          <cell r="Y87">
            <v>1190</v>
          </cell>
          <cell r="Z87">
            <v>1200</v>
          </cell>
          <cell r="AA87">
            <v>1210</v>
          </cell>
          <cell r="AB87">
            <v>1210</v>
          </cell>
          <cell r="AC87">
            <v>1220</v>
          </cell>
          <cell r="AD87">
            <v>1230</v>
          </cell>
          <cell r="AE87">
            <v>1240</v>
          </cell>
          <cell r="AF87">
            <v>1250</v>
          </cell>
          <cell r="AG87">
            <v>1250</v>
          </cell>
          <cell r="AH87">
            <v>1260</v>
          </cell>
          <cell r="AI87">
            <v>1270</v>
          </cell>
          <cell r="AJ87">
            <v>1280</v>
          </cell>
          <cell r="AK87">
            <v>1290</v>
          </cell>
          <cell r="AL87">
            <v>1290</v>
          </cell>
          <cell r="AM87">
            <v>1300</v>
          </cell>
          <cell r="AN87">
            <v>1310</v>
          </cell>
          <cell r="AO87">
            <v>1320</v>
          </cell>
          <cell r="AP87">
            <v>1330</v>
          </cell>
          <cell r="AQ87">
            <v>1340</v>
          </cell>
          <cell r="AR87">
            <v>1350</v>
          </cell>
          <cell r="AS87">
            <v>1350</v>
          </cell>
          <cell r="AT87">
            <v>1360</v>
          </cell>
          <cell r="AU87">
            <v>1370</v>
          </cell>
          <cell r="AV87">
            <v>1380</v>
          </cell>
          <cell r="AW87">
            <v>1390</v>
          </cell>
          <cell r="AX87">
            <v>1400</v>
          </cell>
          <cell r="AY87">
            <v>1410</v>
          </cell>
          <cell r="AZ87">
            <v>1420</v>
          </cell>
          <cell r="BA87">
            <v>1430</v>
          </cell>
          <cell r="BB87">
            <v>1440</v>
          </cell>
          <cell r="BC87">
            <v>1450</v>
          </cell>
          <cell r="BD87">
            <v>1450</v>
          </cell>
          <cell r="BE87">
            <v>1460</v>
          </cell>
          <cell r="BF87">
            <v>1470</v>
          </cell>
          <cell r="BG87">
            <v>1480</v>
          </cell>
          <cell r="BH87">
            <v>1490</v>
          </cell>
          <cell r="BI87">
            <v>1500</v>
          </cell>
          <cell r="BJ87">
            <v>1510</v>
          </cell>
          <cell r="BK87">
            <v>1520</v>
          </cell>
          <cell r="BL87">
            <v>1530</v>
          </cell>
          <cell r="BM87">
            <v>1540</v>
          </cell>
          <cell r="BN87">
            <v>1550</v>
          </cell>
          <cell r="BO87">
            <v>1560</v>
          </cell>
          <cell r="BP87">
            <v>1570</v>
          </cell>
          <cell r="BQ87">
            <v>1580</v>
          </cell>
          <cell r="BR87">
            <v>1590</v>
          </cell>
          <cell r="BS87">
            <v>1600</v>
          </cell>
          <cell r="BT87">
            <v>1610</v>
          </cell>
          <cell r="BU87">
            <v>1620</v>
          </cell>
          <cell r="BV87">
            <v>1630</v>
          </cell>
          <cell r="BW87">
            <v>1640</v>
          </cell>
          <cell r="BX87">
            <v>1660</v>
          </cell>
          <cell r="BY87">
            <v>1670</v>
          </cell>
          <cell r="BZ87">
            <v>1680</v>
          </cell>
          <cell r="CA87">
            <v>1690</v>
          </cell>
          <cell r="CB87">
            <v>1700</v>
          </cell>
          <cell r="CC87">
            <v>1710</v>
          </cell>
          <cell r="CD87">
            <v>1720</v>
          </cell>
          <cell r="CE87">
            <v>1730</v>
          </cell>
          <cell r="CF87">
            <v>1740</v>
          </cell>
          <cell r="CG87">
            <v>1750</v>
          </cell>
          <cell r="CH87">
            <v>1770</v>
          </cell>
          <cell r="CI87">
            <v>1780</v>
          </cell>
          <cell r="CJ87">
            <v>1710</v>
          </cell>
          <cell r="CK87">
            <v>2000</v>
          </cell>
          <cell r="CL87">
            <v>1920</v>
          </cell>
          <cell r="CM87">
            <v>1790</v>
          </cell>
          <cell r="CN87">
            <v>1780</v>
          </cell>
          <cell r="CO87">
            <v>1630</v>
          </cell>
          <cell r="CP87">
            <v>1790</v>
          </cell>
          <cell r="CQ87">
            <v>2020</v>
          </cell>
          <cell r="CR87">
            <v>2300</v>
          </cell>
          <cell r="CS87">
            <v>2130</v>
          </cell>
          <cell r="CT87">
            <v>2350</v>
          </cell>
          <cell r="CU87">
            <v>2310</v>
          </cell>
          <cell r="CV87">
            <v>2370</v>
          </cell>
          <cell r="CW87">
            <v>2510</v>
          </cell>
          <cell r="CX87">
            <v>2460</v>
          </cell>
          <cell r="CY87">
            <v>2520</v>
          </cell>
          <cell r="CZ87">
            <v>2740</v>
          </cell>
          <cell r="DA87">
            <v>2550</v>
          </cell>
          <cell r="DB87">
            <v>2820</v>
          </cell>
          <cell r="DC87">
            <v>2500</v>
          </cell>
          <cell r="DD87">
            <v>2390</v>
          </cell>
          <cell r="DE87">
            <v>2300</v>
          </cell>
          <cell r="DF87">
            <v>2510</v>
          </cell>
          <cell r="DG87">
            <v>2600</v>
          </cell>
          <cell r="DH87">
            <v>2780</v>
          </cell>
          <cell r="DI87">
            <v>2570</v>
          </cell>
          <cell r="DJ87">
            <v>2780</v>
          </cell>
          <cell r="DK87">
            <v>2920</v>
          </cell>
          <cell r="DL87">
            <v>2780</v>
          </cell>
          <cell r="DM87">
            <v>2870</v>
          </cell>
          <cell r="DN87">
            <v>2550</v>
          </cell>
          <cell r="DO87">
            <v>2240</v>
          </cell>
          <cell r="DP87">
            <v>1370</v>
          </cell>
          <cell r="DQ87">
            <v>1180</v>
          </cell>
          <cell r="DR87">
            <v>1190</v>
          </cell>
          <cell r="DS87">
            <v>1090</v>
          </cell>
          <cell r="DT87">
            <v>1260</v>
          </cell>
          <cell r="DU87">
            <v>1460</v>
          </cell>
          <cell r="DV87">
            <v>1850</v>
          </cell>
          <cell r="DW87">
            <v>2310</v>
          </cell>
          <cell r="DX87">
            <v>2600</v>
          </cell>
          <cell r="DY87">
            <v>2710</v>
          </cell>
          <cell r="DZ87">
            <v>2850</v>
          </cell>
          <cell r="EA87">
            <v>2890</v>
          </cell>
          <cell r="EB87">
            <v>3020</v>
          </cell>
          <cell r="EC87">
            <v>3050</v>
          </cell>
          <cell r="ED87">
            <v>3010</v>
          </cell>
          <cell r="EE87">
            <v>3130</v>
          </cell>
          <cell r="EF87">
            <v>3420</v>
          </cell>
          <cell r="EG87">
            <v>3910</v>
          </cell>
          <cell r="EH87">
            <v>4180</v>
          </cell>
          <cell r="EI87">
            <v>4530</v>
          </cell>
          <cell r="EJ87">
            <v>4520</v>
          </cell>
          <cell r="EK87">
            <v>4710</v>
          </cell>
          <cell r="EL87">
            <v>4520</v>
          </cell>
          <cell r="EM87">
            <v>4440</v>
          </cell>
          <cell r="EN87">
            <v>4360</v>
          </cell>
          <cell r="EO87">
            <v>4280</v>
          </cell>
          <cell r="EP87">
            <v>4210</v>
          </cell>
          <cell r="EQ87">
            <v>4130</v>
          </cell>
          <cell r="ER87">
            <v>4060</v>
          </cell>
          <cell r="ES87">
            <v>4510</v>
          </cell>
          <cell r="ET87">
            <v>5100</v>
          </cell>
          <cell r="EU87">
            <v>5580</v>
          </cell>
          <cell r="EV87">
            <v>6050</v>
          </cell>
          <cell r="EW87">
            <v>5980</v>
          </cell>
          <cell r="EX87">
            <v>6260</v>
          </cell>
          <cell r="EY87">
            <v>6430</v>
          </cell>
          <cell r="EZ87">
            <v>6640</v>
          </cell>
          <cell r="FA87">
            <v>7080</v>
          </cell>
          <cell r="FB87">
            <v>7630</v>
          </cell>
          <cell r="FC87">
            <v>7660</v>
          </cell>
          <cell r="FD87">
            <v>8100</v>
          </cell>
          <cell r="FE87">
            <v>7870</v>
          </cell>
          <cell r="FF87">
            <v>8480</v>
          </cell>
          <cell r="FG87">
            <v>8810</v>
          </cell>
          <cell r="FH87">
            <v>8910</v>
          </cell>
          <cell r="FI87">
            <v>8580</v>
          </cell>
          <cell r="FJ87">
            <v>9570</v>
          </cell>
          <cell r="FK87">
            <v>10000</v>
          </cell>
          <cell r="FL87">
            <v>10400</v>
          </cell>
          <cell r="FM87">
            <v>10700</v>
          </cell>
          <cell r="FN87">
            <v>11300</v>
          </cell>
          <cell r="FO87">
            <v>11300</v>
          </cell>
          <cell r="FP87">
            <v>12100</v>
          </cell>
          <cell r="FQ87">
            <v>12300</v>
          </cell>
          <cell r="FR87">
            <v>12200</v>
          </cell>
          <cell r="FS87">
            <v>13200</v>
          </cell>
          <cell r="FT87">
            <v>13300</v>
          </cell>
          <cell r="FU87">
            <v>13100</v>
          </cell>
          <cell r="FV87">
            <v>13500</v>
          </cell>
          <cell r="FW87">
            <v>13600</v>
          </cell>
          <cell r="FX87">
            <v>13700</v>
          </cell>
          <cell r="FY87">
            <v>13400</v>
          </cell>
          <cell r="FZ87">
            <v>13200</v>
          </cell>
          <cell r="GA87">
            <v>13100</v>
          </cell>
          <cell r="GB87">
            <v>13200</v>
          </cell>
          <cell r="GC87">
            <v>13400</v>
          </cell>
          <cell r="GD87">
            <v>13300</v>
          </cell>
          <cell r="GE87">
            <v>13200</v>
          </cell>
          <cell r="GF87">
            <v>13500</v>
          </cell>
          <cell r="GG87">
            <v>13500</v>
          </cell>
          <cell r="GH87">
            <v>13600</v>
          </cell>
          <cell r="GI87">
            <v>13600</v>
          </cell>
          <cell r="GJ87">
            <v>13100</v>
          </cell>
          <cell r="GK87">
            <v>11500</v>
          </cell>
          <cell r="GL87">
            <v>10900</v>
          </cell>
          <cell r="GM87">
            <v>10000</v>
          </cell>
          <cell r="GN87">
            <v>8870</v>
          </cell>
          <cell r="GO87">
            <v>8280</v>
          </cell>
          <cell r="GP87">
            <v>8450</v>
          </cell>
          <cell r="GQ87">
            <v>8730</v>
          </cell>
          <cell r="GR87">
            <v>8720</v>
          </cell>
          <cell r="GS87">
            <v>9040</v>
          </cell>
          <cell r="GT87">
            <v>9950</v>
          </cell>
          <cell r="GU87">
            <v>11300</v>
          </cell>
          <cell r="GV87">
            <v>12400</v>
          </cell>
          <cell r="GW87">
            <v>13500</v>
          </cell>
          <cell r="GX87">
            <v>14700</v>
          </cell>
          <cell r="GY87">
            <v>16000</v>
          </cell>
          <cell r="GZ87">
            <v>17500</v>
          </cell>
          <cell r="HA87">
            <v>18900</v>
          </cell>
          <cell r="HB87">
            <v>19300</v>
          </cell>
          <cell r="HC87">
            <v>19000</v>
          </cell>
          <cell r="HD87">
            <v>20100</v>
          </cell>
          <cell r="HE87">
            <v>21300</v>
          </cell>
          <cell r="HF87">
            <v>22000</v>
          </cell>
          <cell r="HG87">
            <v>23000</v>
          </cell>
          <cell r="HH87">
            <v>23600</v>
          </cell>
          <cell r="HI87">
            <v>23500</v>
          </cell>
          <cell r="HJ87">
            <v>23400</v>
          </cell>
          <cell r="HK87">
            <v>23900</v>
          </cell>
          <cell r="HL87">
            <v>24200</v>
          </cell>
          <cell r="HM87">
            <v>24600</v>
          </cell>
          <cell r="HN87">
            <v>24900</v>
          </cell>
          <cell r="HO87">
            <v>25300</v>
          </cell>
          <cell r="HP87">
            <v>25700</v>
          </cell>
          <cell r="HQ87">
            <v>26100</v>
          </cell>
          <cell r="HR87">
            <v>26600</v>
          </cell>
          <cell r="HS87">
            <v>27100</v>
          </cell>
          <cell r="HT87">
            <v>27700</v>
          </cell>
          <cell r="HU87">
            <v>28300</v>
          </cell>
          <cell r="HV87">
            <v>28900</v>
          </cell>
          <cell r="HW87">
            <v>29500</v>
          </cell>
          <cell r="HX87">
            <v>30200</v>
          </cell>
          <cell r="HY87">
            <v>30800</v>
          </cell>
          <cell r="HZ87">
            <v>31500</v>
          </cell>
          <cell r="IA87">
            <v>32200</v>
          </cell>
          <cell r="IB87">
            <v>32900</v>
          </cell>
          <cell r="IC87">
            <v>33700</v>
          </cell>
          <cell r="ID87">
            <v>34400</v>
          </cell>
          <cell r="IE87">
            <v>35200</v>
          </cell>
          <cell r="IF87">
            <v>36000</v>
          </cell>
          <cell r="IG87">
            <v>36700</v>
          </cell>
          <cell r="IH87">
            <v>37600</v>
          </cell>
        </row>
        <row r="88">
          <cell r="A88" t="str">
            <v>Kenya</v>
          </cell>
          <cell r="B88">
            <v>854</v>
          </cell>
          <cell r="C88">
            <v>856</v>
          </cell>
          <cell r="D88">
            <v>859</v>
          </cell>
          <cell r="E88">
            <v>862</v>
          </cell>
          <cell r="F88">
            <v>864</v>
          </cell>
          <cell r="G88">
            <v>867</v>
          </cell>
          <cell r="H88">
            <v>870</v>
          </cell>
          <cell r="I88">
            <v>872</v>
          </cell>
          <cell r="J88">
            <v>875</v>
          </cell>
          <cell r="K88">
            <v>878</v>
          </cell>
          <cell r="L88">
            <v>881</v>
          </cell>
          <cell r="M88">
            <v>883</v>
          </cell>
          <cell r="N88">
            <v>886</v>
          </cell>
          <cell r="O88">
            <v>889</v>
          </cell>
          <cell r="P88">
            <v>892</v>
          </cell>
          <cell r="Q88">
            <v>895</v>
          </cell>
          <cell r="R88">
            <v>897</v>
          </cell>
          <cell r="S88">
            <v>900</v>
          </cell>
          <cell r="T88">
            <v>903</v>
          </cell>
          <cell r="U88">
            <v>906</v>
          </cell>
          <cell r="V88">
            <v>909</v>
          </cell>
          <cell r="W88">
            <v>912</v>
          </cell>
          <cell r="X88">
            <v>914</v>
          </cell>
          <cell r="Y88">
            <v>917</v>
          </cell>
          <cell r="Z88">
            <v>920</v>
          </cell>
          <cell r="AA88">
            <v>923</v>
          </cell>
          <cell r="AB88">
            <v>926</v>
          </cell>
          <cell r="AC88">
            <v>929</v>
          </cell>
          <cell r="AD88">
            <v>932</v>
          </cell>
          <cell r="AE88">
            <v>935</v>
          </cell>
          <cell r="AF88">
            <v>938</v>
          </cell>
          <cell r="AG88">
            <v>941</v>
          </cell>
          <cell r="AH88">
            <v>943</v>
          </cell>
          <cell r="AI88">
            <v>946</v>
          </cell>
          <cell r="AJ88">
            <v>949</v>
          </cell>
          <cell r="AK88">
            <v>952</v>
          </cell>
          <cell r="AL88">
            <v>955</v>
          </cell>
          <cell r="AM88">
            <v>958</v>
          </cell>
          <cell r="AN88">
            <v>961</v>
          </cell>
          <cell r="AO88">
            <v>964</v>
          </cell>
          <cell r="AP88">
            <v>967</v>
          </cell>
          <cell r="AQ88">
            <v>970</v>
          </cell>
          <cell r="AR88">
            <v>973</v>
          </cell>
          <cell r="AS88">
            <v>977</v>
          </cell>
          <cell r="AT88">
            <v>980</v>
          </cell>
          <cell r="AU88">
            <v>983</v>
          </cell>
          <cell r="AV88">
            <v>986</v>
          </cell>
          <cell r="AW88">
            <v>989</v>
          </cell>
          <cell r="AX88">
            <v>992</v>
          </cell>
          <cell r="AY88">
            <v>995</v>
          </cell>
          <cell r="AZ88">
            <v>998</v>
          </cell>
          <cell r="BA88">
            <v>1000</v>
          </cell>
          <cell r="BB88">
            <v>1000</v>
          </cell>
          <cell r="BC88">
            <v>1010</v>
          </cell>
          <cell r="BD88">
            <v>1010</v>
          </cell>
          <cell r="BE88">
            <v>1010</v>
          </cell>
          <cell r="BF88">
            <v>1020</v>
          </cell>
          <cell r="BG88">
            <v>1020</v>
          </cell>
          <cell r="BH88">
            <v>1020</v>
          </cell>
          <cell r="BI88">
            <v>1030</v>
          </cell>
          <cell r="BJ88">
            <v>1030</v>
          </cell>
          <cell r="BK88">
            <v>1030</v>
          </cell>
          <cell r="BL88">
            <v>1040</v>
          </cell>
          <cell r="BM88">
            <v>1040</v>
          </cell>
          <cell r="BN88">
            <v>1040</v>
          </cell>
          <cell r="BO88">
            <v>1050</v>
          </cell>
          <cell r="BP88">
            <v>1050</v>
          </cell>
          <cell r="BQ88">
            <v>1050</v>
          </cell>
          <cell r="BR88">
            <v>1060</v>
          </cell>
          <cell r="BS88">
            <v>1060</v>
          </cell>
          <cell r="BT88">
            <v>1060</v>
          </cell>
          <cell r="BU88">
            <v>1070</v>
          </cell>
          <cell r="BV88">
            <v>1070</v>
          </cell>
          <cell r="BW88">
            <v>1070</v>
          </cell>
          <cell r="BX88">
            <v>1080</v>
          </cell>
          <cell r="BY88">
            <v>1080</v>
          </cell>
          <cell r="BZ88">
            <v>1080</v>
          </cell>
          <cell r="CA88">
            <v>1090</v>
          </cell>
          <cell r="CB88">
            <v>1090</v>
          </cell>
          <cell r="CC88">
            <v>1090</v>
          </cell>
          <cell r="CD88">
            <v>1100</v>
          </cell>
          <cell r="CE88">
            <v>1100</v>
          </cell>
          <cell r="CF88">
            <v>1100</v>
          </cell>
          <cell r="CG88">
            <v>1110</v>
          </cell>
          <cell r="CH88">
            <v>1110</v>
          </cell>
          <cell r="CI88">
            <v>1110</v>
          </cell>
          <cell r="CJ88">
            <v>1120</v>
          </cell>
          <cell r="CK88">
            <v>1120</v>
          </cell>
          <cell r="CL88">
            <v>1120</v>
          </cell>
          <cell r="CM88">
            <v>1130</v>
          </cell>
          <cell r="CN88">
            <v>1130</v>
          </cell>
          <cell r="CO88">
            <v>1140</v>
          </cell>
          <cell r="CP88">
            <v>1140</v>
          </cell>
          <cell r="CQ88">
            <v>1140</v>
          </cell>
          <cell r="CR88">
            <v>1150</v>
          </cell>
          <cell r="CS88">
            <v>1150</v>
          </cell>
          <cell r="CT88">
            <v>1150</v>
          </cell>
          <cell r="CU88">
            <v>1160</v>
          </cell>
          <cell r="CV88">
            <v>1160</v>
          </cell>
          <cell r="CW88">
            <v>1160</v>
          </cell>
          <cell r="CX88">
            <v>1170</v>
          </cell>
          <cell r="CY88">
            <v>1180</v>
          </cell>
          <cell r="CZ88">
            <v>1190</v>
          </cell>
          <cell r="DA88">
            <v>1200</v>
          </cell>
          <cell r="DB88">
            <v>1210</v>
          </cell>
          <cell r="DC88">
            <v>1220</v>
          </cell>
          <cell r="DD88">
            <v>1230</v>
          </cell>
          <cell r="DE88">
            <v>1240</v>
          </cell>
          <cell r="DF88">
            <v>1250</v>
          </cell>
          <cell r="DG88">
            <v>1260</v>
          </cell>
          <cell r="DH88">
            <v>1270</v>
          </cell>
          <cell r="DI88">
            <v>1280</v>
          </cell>
          <cell r="DJ88">
            <v>1290</v>
          </cell>
          <cell r="DK88">
            <v>1300</v>
          </cell>
          <cell r="DL88">
            <v>1310</v>
          </cell>
          <cell r="DM88">
            <v>1330</v>
          </cell>
          <cell r="DN88">
            <v>1340</v>
          </cell>
          <cell r="DO88">
            <v>1350</v>
          </cell>
          <cell r="DP88">
            <v>1360</v>
          </cell>
          <cell r="DQ88">
            <v>1370</v>
          </cell>
          <cell r="DR88">
            <v>1380</v>
          </cell>
          <cell r="DS88">
            <v>1400</v>
          </cell>
          <cell r="DT88">
            <v>1410</v>
          </cell>
          <cell r="DU88">
            <v>1420</v>
          </cell>
          <cell r="DV88">
            <v>1430</v>
          </cell>
          <cell r="DW88">
            <v>1440</v>
          </cell>
          <cell r="DX88">
            <v>1460</v>
          </cell>
          <cell r="DY88">
            <v>1470</v>
          </cell>
          <cell r="DZ88">
            <v>1480</v>
          </cell>
          <cell r="EA88">
            <v>1500</v>
          </cell>
          <cell r="EB88">
            <v>1510</v>
          </cell>
          <cell r="EC88">
            <v>1520</v>
          </cell>
          <cell r="ED88">
            <v>1540</v>
          </cell>
          <cell r="EE88">
            <v>1550</v>
          </cell>
          <cell r="EF88">
            <v>1560</v>
          </cell>
          <cell r="EG88">
            <v>1580</v>
          </cell>
          <cell r="EH88">
            <v>1590</v>
          </cell>
          <cell r="EI88">
            <v>1600</v>
          </cell>
          <cell r="EJ88">
            <v>1620</v>
          </cell>
          <cell r="EK88">
            <v>1630</v>
          </cell>
          <cell r="EL88">
            <v>1640</v>
          </cell>
          <cell r="EM88">
            <v>1660</v>
          </cell>
          <cell r="EN88">
            <v>1670</v>
          </cell>
          <cell r="EO88">
            <v>1690</v>
          </cell>
          <cell r="EP88">
            <v>1700</v>
          </cell>
          <cell r="EQ88">
            <v>1720</v>
          </cell>
          <cell r="ER88">
            <v>1730</v>
          </cell>
          <cell r="ES88">
            <v>1750</v>
          </cell>
          <cell r="ET88">
            <v>1760</v>
          </cell>
          <cell r="EU88">
            <v>1780</v>
          </cell>
          <cell r="EV88">
            <v>1790</v>
          </cell>
          <cell r="EW88">
            <v>2050</v>
          </cell>
          <cell r="EX88">
            <v>1880</v>
          </cell>
          <cell r="EY88">
            <v>1750</v>
          </cell>
          <cell r="EZ88">
            <v>1840</v>
          </cell>
          <cell r="FA88">
            <v>1890</v>
          </cell>
          <cell r="FB88">
            <v>1940</v>
          </cell>
          <cell r="FC88">
            <v>1970</v>
          </cell>
          <cell r="FD88">
            <v>1920</v>
          </cell>
          <cell r="FE88">
            <v>1800</v>
          </cell>
          <cell r="FF88">
            <v>1890</v>
          </cell>
          <cell r="FG88">
            <v>1770</v>
          </cell>
          <cell r="FH88">
            <v>1850</v>
          </cell>
          <cell r="FI88">
            <v>1870</v>
          </cell>
          <cell r="FJ88">
            <v>1920</v>
          </cell>
          <cell r="FK88">
            <v>1950</v>
          </cell>
          <cell r="FL88">
            <v>2120</v>
          </cell>
          <cell r="FM88">
            <v>2140</v>
          </cell>
          <cell r="FN88">
            <v>2070</v>
          </cell>
          <cell r="FO88">
            <v>2130</v>
          </cell>
          <cell r="FP88">
            <v>1950</v>
          </cell>
          <cell r="FQ88">
            <v>2010</v>
          </cell>
          <cell r="FR88">
            <v>2030</v>
          </cell>
          <cell r="FS88">
            <v>2060</v>
          </cell>
          <cell r="FT88">
            <v>2090</v>
          </cell>
          <cell r="FU88">
            <v>2000</v>
          </cell>
          <cell r="FV88">
            <v>2010</v>
          </cell>
          <cell r="FW88">
            <v>2110</v>
          </cell>
          <cell r="FX88">
            <v>2220</v>
          </cell>
          <cell r="FY88">
            <v>2220</v>
          </cell>
          <cell r="FZ88">
            <v>2250</v>
          </cell>
          <cell r="GA88">
            <v>2250</v>
          </cell>
          <cell r="GB88">
            <v>2250</v>
          </cell>
          <cell r="GC88">
            <v>2190</v>
          </cell>
          <cell r="GD88">
            <v>2150</v>
          </cell>
          <cell r="GE88">
            <v>2160</v>
          </cell>
          <cell r="GF88">
            <v>2230</v>
          </cell>
          <cell r="GG88">
            <v>2280</v>
          </cell>
          <cell r="GH88">
            <v>2340</v>
          </cell>
          <cell r="GI88">
            <v>2360</v>
          </cell>
          <cell r="GJ88">
            <v>2380</v>
          </cell>
          <cell r="GK88">
            <v>2340</v>
          </cell>
          <cell r="GL88">
            <v>2250</v>
          </cell>
          <cell r="GM88">
            <v>2180</v>
          </cell>
          <cell r="GN88">
            <v>2180</v>
          </cell>
          <cell r="GO88">
            <v>2200</v>
          </cell>
          <cell r="GP88">
            <v>2230</v>
          </cell>
          <cell r="GQ88">
            <v>2180</v>
          </cell>
          <cell r="GR88">
            <v>2190</v>
          </cell>
          <cell r="GS88">
            <v>2180</v>
          </cell>
          <cell r="GT88">
            <v>2130</v>
          </cell>
          <cell r="GU88">
            <v>2150</v>
          </cell>
          <cell r="GV88">
            <v>2110</v>
          </cell>
          <cell r="GW88">
            <v>2110</v>
          </cell>
          <cell r="GX88">
            <v>2160</v>
          </cell>
          <cell r="GY88">
            <v>2220</v>
          </cell>
          <cell r="GZ88">
            <v>2300</v>
          </cell>
          <cell r="HA88">
            <v>2400</v>
          </cell>
          <cell r="HB88">
            <v>2340</v>
          </cell>
          <cell r="HC88">
            <v>2350</v>
          </cell>
          <cell r="HD88">
            <v>2480</v>
          </cell>
          <cell r="HE88">
            <v>2560</v>
          </cell>
          <cell r="HF88">
            <v>2600</v>
          </cell>
          <cell r="HG88">
            <v>2680</v>
          </cell>
          <cell r="HH88">
            <v>2750</v>
          </cell>
          <cell r="HI88">
            <v>2840</v>
          </cell>
          <cell r="HJ88">
            <v>2930</v>
          </cell>
          <cell r="HK88">
            <v>3010</v>
          </cell>
          <cell r="HL88">
            <v>3110</v>
          </cell>
          <cell r="HM88">
            <v>3220</v>
          </cell>
          <cell r="HN88">
            <v>3320</v>
          </cell>
          <cell r="HO88">
            <v>3420</v>
          </cell>
          <cell r="HP88">
            <v>3520</v>
          </cell>
          <cell r="HQ88">
            <v>3620</v>
          </cell>
          <cell r="HR88">
            <v>3720</v>
          </cell>
          <cell r="HS88">
            <v>3810</v>
          </cell>
          <cell r="HT88">
            <v>3900</v>
          </cell>
          <cell r="HU88">
            <v>3990</v>
          </cell>
          <cell r="HV88">
            <v>4080</v>
          </cell>
          <cell r="HW88">
            <v>4180</v>
          </cell>
          <cell r="HX88">
            <v>4270</v>
          </cell>
          <cell r="HY88">
            <v>4360</v>
          </cell>
          <cell r="HZ88">
            <v>4460</v>
          </cell>
          <cell r="IA88">
            <v>4560</v>
          </cell>
          <cell r="IB88">
            <v>4660</v>
          </cell>
          <cell r="IC88">
            <v>4760</v>
          </cell>
          <cell r="ID88">
            <v>4870</v>
          </cell>
          <cell r="IE88">
            <v>4980</v>
          </cell>
          <cell r="IF88">
            <v>5090</v>
          </cell>
          <cell r="IG88">
            <v>5200</v>
          </cell>
          <cell r="IH88">
            <v>5320</v>
          </cell>
        </row>
        <row r="89">
          <cell r="A89" t="str">
            <v>Kiribati</v>
          </cell>
          <cell r="B89">
            <v>551</v>
          </cell>
          <cell r="C89">
            <v>551</v>
          </cell>
          <cell r="D89">
            <v>552</v>
          </cell>
          <cell r="E89">
            <v>552</v>
          </cell>
          <cell r="F89">
            <v>553</v>
          </cell>
          <cell r="G89">
            <v>553</v>
          </cell>
          <cell r="H89">
            <v>554</v>
          </cell>
          <cell r="I89">
            <v>554</v>
          </cell>
          <cell r="J89">
            <v>555</v>
          </cell>
          <cell r="K89">
            <v>555</v>
          </cell>
          <cell r="L89">
            <v>556</v>
          </cell>
          <cell r="M89">
            <v>556</v>
          </cell>
          <cell r="N89">
            <v>557</v>
          </cell>
          <cell r="O89">
            <v>557</v>
          </cell>
          <cell r="P89">
            <v>558</v>
          </cell>
          <cell r="Q89">
            <v>558</v>
          </cell>
          <cell r="R89">
            <v>559</v>
          </cell>
          <cell r="S89">
            <v>559</v>
          </cell>
          <cell r="T89">
            <v>560</v>
          </cell>
          <cell r="U89">
            <v>560</v>
          </cell>
          <cell r="V89">
            <v>561</v>
          </cell>
          <cell r="W89">
            <v>561</v>
          </cell>
          <cell r="X89">
            <v>562</v>
          </cell>
          <cell r="Y89">
            <v>562</v>
          </cell>
          <cell r="Z89">
            <v>563</v>
          </cell>
          <cell r="AA89">
            <v>563</v>
          </cell>
          <cell r="AB89">
            <v>564</v>
          </cell>
          <cell r="AC89">
            <v>564</v>
          </cell>
          <cell r="AD89">
            <v>565</v>
          </cell>
          <cell r="AE89">
            <v>565</v>
          </cell>
          <cell r="AF89">
            <v>566</v>
          </cell>
          <cell r="AG89">
            <v>566</v>
          </cell>
          <cell r="AH89">
            <v>567</v>
          </cell>
          <cell r="AI89">
            <v>567</v>
          </cell>
          <cell r="AJ89">
            <v>568</v>
          </cell>
          <cell r="AK89">
            <v>568</v>
          </cell>
          <cell r="AL89">
            <v>569</v>
          </cell>
          <cell r="AM89">
            <v>569</v>
          </cell>
          <cell r="AN89">
            <v>570</v>
          </cell>
          <cell r="AO89">
            <v>570</v>
          </cell>
          <cell r="AP89">
            <v>571</v>
          </cell>
          <cell r="AQ89">
            <v>571</v>
          </cell>
          <cell r="AR89">
            <v>572</v>
          </cell>
          <cell r="AS89">
            <v>572</v>
          </cell>
          <cell r="AT89">
            <v>573</v>
          </cell>
          <cell r="AU89">
            <v>573</v>
          </cell>
          <cell r="AV89">
            <v>574</v>
          </cell>
          <cell r="AW89">
            <v>574</v>
          </cell>
          <cell r="AX89">
            <v>575</v>
          </cell>
          <cell r="AY89">
            <v>575</v>
          </cell>
          <cell r="AZ89">
            <v>576</v>
          </cell>
          <cell r="BA89">
            <v>576</v>
          </cell>
          <cell r="BB89">
            <v>577</v>
          </cell>
          <cell r="BC89">
            <v>577</v>
          </cell>
          <cell r="BD89">
            <v>578</v>
          </cell>
          <cell r="BE89">
            <v>578</v>
          </cell>
          <cell r="BF89">
            <v>579</v>
          </cell>
          <cell r="BG89">
            <v>579</v>
          </cell>
          <cell r="BH89">
            <v>580</v>
          </cell>
          <cell r="BI89">
            <v>580</v>
          </cell>
          <cell r="BJ89">
            <v>581</v>
          </cell>
          <cell r="BK89">
            <v>581</v>
          </cell>
          <cell r="BL89">
            <v>582</v>
          </cell>
          <cell r="BM89">
            <v>582</v>
          </cell>
          <cell r="BN89">
            <v>583</v>
          </cell>
          <cell r="BO89">
            <v>583</v>
          </cell>
          <cell r="BP89">
            <v>584</v>
          </cell>
          <cell r="BQ89">
            <v>584</v>
          </cell>
          <cell r="BR89">
            <v>585</v>
          </cell>
          <cell r="BS89">
            <v>586</v>
          </cell>
          <cell r="BT89">
            <v>586</v>
          </cell>
          <cell r="BU89">
            <v>587</v>
          </cell>
          <cell r="BV89">
            <v>587</v>
          </cell>
          <cell r="BW89">
            <v>588</v>
          </cell>
          <cell r="BX89">
            <v>588</v>
          </cell>
          <cell r="BY89">
            <v>589</v>
          </cell>
          <cell r="BZ89">
            <v>589</v>
          </cell>
          <cell r="CA89">
            <v>590</v>
          </cell>
          <cell r="CB89">
            <v>590</v>
          </cell>
          <cell r="CC89">
            <v>591</v>
          </cell>
          <cell r="CD89">
            <v>591</v>
          </cell>
          <cell r="CE89">
            <v>592</v>
          </cell>
          <cell r="CF89">
            <v>592</v>
          </cell>
          <cell r="CG89">
            <v>593</v>
          </cell>
          <cell r="CH89">
            <v>593</v>
          </cell>
          <cell r="CI89">
            <v>594</v>
          </cell>
          <cell r="CJ89">
            <v>594</v>
          </cell>
          <cell r="CK89">
            <v>595</v>
          </cell>
          <cell r="CL89">
            <v>595</v>
          </cell>
          <cell r="CM89">
            <v>596</v>
          </cell>
          <cell r="CN89">
            <v>596</v>
          </cell>
          <cell r="CO89">
            <v>597</v>
          </cell>
          <cell r="CP89">
            <v>597</v>
          </cell>
          <cell r="CQ89">
            <v>598</v>
          </cell>
          <cell r="CR89">
            <v>599</v>
          </cell>
          <cell r="CS89">
            <v>599</v>
          </cell>
          <cell r="CT89">
            <v>600</v>
          </cell>
          <cell r="CU89">
            <v>600</v>
          </cell>
          <cell r="CV89">
            <v>601</v>
          </cell>
          <cell r="CW89">
            <v>601</v>
          </cell>
          <cell r="CX89">
            <v>602</v>
          </cell>
          <cell r="CY89">
            <v>602</v>
          </cell>
          <cell r="CZ89">
            <v>603</v>
          </cell>
          <cell r="DA89">
            <v>603</v>
          </cell>
          <cell r="DB89">
            <v>604</v>
          </cell>
          <cell r="DC89">
            <v>604</v>
          </cell>
          <cell r="DD89">
            <v>605</v>
          </cell>
          <cell r="DE89">
            <v>605</v>
          </cell>
          <cell r="DF89">
            <v>606</v>
          </cell>
          <cell r="DG89">
            <v>606</v>
          </cell>
          <cell r="DH89">
            <v>607</v>
          </cell>
          <cell r="DI89">
            <v>608</v>
          </cell>
          <cell r="DJ89">
            <v>608</v>
          </cell>
          <cell r="DK89">
            <v>609</v>
          </cell>
          <cell r="DL89">
            <v>626</v>
          </cell>
          <cell r="DM89">
            <v>644</v>
          </cell>
          <cell r="DN89">
            <v>663</v>
          </cell>
          <cell r="DO89">
            <v>682</v>
          </cell>
          <cell r="DP89">
            <v>702</v>
          </cell>
          <cell r="DQ89">
            <v>722</v>
          </cell>
          <cell r="DR89">
            <v>743</v>
          </cell>
          <cell r="DS89">
            <v>768</v>
          </cell>
          <cell r="DT89">
            <v>795</v>
          </cell>
          <cell r="DU89">
            <v>822</v>
          </cell>
          <cell r="DV89">
            <v>851</v>
          </cell>
          <cell r="DW89">
            <v>880</v>
          </cell>
          <cell r="DX89">
            <v>911</v>
          </cell>
          <cell r="DY89">
            <v>942</v>
          </cell>
          <cell r="DZ89">
            <v>974</v>
          </cell>
          <cell r="EA89">
            <v>1010</v>
          </cell>
          <cell r="EB89">
            <v>1040</v>
          </cell>
          <cell r="EC89">
            <v>1080</v>
          </cell>
          <cell r="ED89">
            <v>1120</v>
          </cell>
          <cell r="EE89">
            <v>1150</v>
          </cell>
          <cell r="EF89">
            <v>1190</v>
          </cell>
          <cell r="EG89">
            <v>1230</v>
          </cell>
          <cell r="EH89">
            <v>1280</v>
          </cell>
          <cell r="EI89">
            <v>1320</v>
          </cell>
          <cell r="EJ89">
            <v>1360</v>
          </cell>
          <cell r="EK89">
            <v>1410</v>
          </cell>
          <cell r="EL89">
            <v>1460</v>
          </cell>
          <cell r="EM89">
            <v>1510</v>
          </cell>
          <cell r="EN89">
            <v>1560</v>
          </cell>
          <cell r="EO89">
            <v>1610</v>
          </cell>
          <cell r="EP89">
            <v>1670</v>
          </cell>
          <cell r="EQ89">
            <v>1720</v>
          </cell>
          <cell r="ER89">
            <v>1780</v>
          </cell>
          <cell r="ES89">
            <v>1840</v>
          </cell>
          <cell r="ET89">
            <v>1900</v>
          </cell>
          <cell r="EU89">
            <v>1970</v>
          </cell>
          <cell r="EV89">
            <v>2030</v>
          </cell>
          <cell r="EW89">
            <v>2100</v>
          </cell>
          <cell r="EX89">
            <v>2170</v>
          </cell>
          <cell r="EY89">
            <v>2250</v>
          </cell>
          <cell r="EZ89">
            <v>2320</v>
          </cell>
          <cell r="FA89">
            <v>2400</v>
          </cell>
          <cell r="FB89">
            <v>2480</v>
          </cell>
          <cell r="FC89">
            <v>2560</v>
          </cell>
          <cell r="FD89">
            <v>2650</v>
          </cell>
          <cell r="FE89">
            <v>2740</v>
          </cell>
          <cell r="FF89">
            <v>2830</v>
          </cell>
          <cell r="FG89">
            <v>2920</v>
          </cell>
          <cell r="FH89">
            <v>3020</v>
          </cell>
          <cell r="FI89">
            <v>3120</v>
          </cell>
          <cell r="FJ89">
            <v>3230</v>
          </cell>
          <cell r="FK89">
            <v>3330</v>
          </cell>
          <cell r="FL89">
            <v>3440</v>
          </cell>
          <cell r="FM89">
            <v>3560</v>
          </cell>
          <cell r="FN89">
            <v>3680</v>
          </cell>
          <cell r="FO89">
            <v>3800</v>
          </cell>
          <cell r="FP89">
            <v>3920</v>
          </cell>
          <cell r="FQ89">
            <v>3770</v>
          </cell>
          <cell r="FR89">
            <v>4160</v>
          </cell>
          <cell r="FS89">
            <v>4960</v>
          </cell>
          <cell r="FT89">
            <v>7100</v>
          </cell>
          <cell r="FU89">
            <v>7360</v>
          </cell>
          <cell r="FV89">
            <v>5290</v>
          </cell>
          <cell r="FW89">
            <v>4950</v>
          </cell>
          <cell r="FX89">
            <v>4900</v>
          </cell>
          <cell r="FY89">
            <v>4240</v>
          </cell>
          <cell r="FZ89">
            <v>2310</v>
          </cell>
          <cell r="GA89">
            <v>2180</v>
          </cell>
          <cell r="GB89">
            <v>2350</v>
          </cell>
          <cell r="GC89">
            <v>2070</v>
          </cell>
          <cell r="GD89">
            <v>2180</v>
          </cell>
          <cell r="GE89">
            <v>2030</v>
          </cell>
          <cell r="GF89">
            <v>2010</v>
          </cell>
          <cell r="GG89">
            <v>1900</v>
          </cell>
          <cell r="GH89">
            <v>2190</v>
          </cell>
          <cell r="GI89">
            <v>1960</v>
          </cell>
          <cell r="GJ89">
            <v>1960</v>
          </cell>
          <cell r="GK89">
            <v>1930</v>
          </cell>
          <cell r="GL89">
            <v>1920</v>
          </cell>
          <cell r="GM89">
            <v>1910</v>
          </cell>
          <cell r="GN89">
            <v>1920</v>
          </cell>
          <cell r="GO89">
            <v>1890</v>
          </cell>
          <cell r="GP89">
            <v>1890</v>
          </cell>
          <cell r="GQ89">
            <v>1900</v>
          </cell>
          <cell r="GR89">
            <v>1990</v>
          </cell>
          <cell r="GS89">
            <v>1920</v>
          </cell>
          <cell r="GT89">
            <v>2010</v>
          </cell>
          <cell r="GU89">
            <v>1940</v>
          </cell>
          <cell r="GV89">
            <v>1980</v>
          </cell>
          <cell r="GW89">
            <v>1990</v>
          </cell>
          <cell r="GX89">
            <v>1920</v>
          </cell>
          <cell r="GY89">
            <v>1980</v>
          </cell>
          <cell r="GZ89">
            <v>1910</v>
          </cell>
          <cell r="HA89">
            <v>1910</v>
          </cell>
          <cell r="HB89">
            <v>1830</v>
          </cell>
          <cell r="HC89">
            <v>1800</v>
          </cell>
          <cell r="HD89">
            <v>1730</v>
          </cell>
          <cell r="HE89">
            <v>1710</v>
          </cell>
          <cell r="HF89">
            <v>1760</v>
          </cell>
          <cell r="HG89">
            <v>1830</v>
          </cell>
          <cell r="HH89">
            <v>1840</v>
          </cell>
          <cell r="HI89">
            <v>1870</v>
          </cell>
          <cell r="HJ89">
            <v>1900</v>
          </cell>
          <cell r="HK89">
            <v>1900</v>
          </cell>
          <cell r="HL89">
            <v>1890</v>
          </cell>
          <cell r="HM89">
            <v>1880</v>
          </cell>
          <cell r="HN89">
            <v>1880</v>
          </cell>
          <cell r="HO89">
            <v>1890</v>
          </cell>
          <cell r="HP89">
            <v>1890</v>
          </cell>
          <cell r="HQ89">
            <v>1910</v>
          </cell>
          <cell r="HR89">
            <v>1930</v>
          </cell>
          <cell r="HS89">
            <v>1950</v>
          </cell>
          <cell r="HT89">
            <v>1990</v>
          </cell>
          <cell r="HU89">
            <v>2020</v>
          </cell>
          <cell r="HV89">
            <v>2070</v>
          </cell>
          <cell r="HW89">
            <v>2110</v>
          </cell>
          <cell r="HX89">
            <v>2160</v>
          </cell>
          <cell r="HY89">
            <v>2200</v>
          </cell>
          <cell r="HZ89">
            <v>2250</v>
          </cell>
          <cell r="IA89">
            <v>2300</v>
          </cell>
          <cell r="IB89">
            <v>2350</v>
          </cell>
          <cell r="IC89">
            <v>2410</v>
          </cell>
          <cell r="ID89">
            <v>2460</v>
          </cell>
          <cell r="IE89">
            <v>2510</v>
          </cell>
          <cell r="IF89">
            <v>2570</v>
          </cell>
          <cell r="IG89">
            <v>2630</v>
          </cell>
          <cell r="IH89">
            <v>2680</v>
          </cell>
        </row>
        <row r="90">
          <cell r="A90" t="str">
            <v>Kuwait</v>
          </cell>
          <cell r="B90">
            <v>1100</v>
          </cell>
          <cell r="C90">
            <v>1100</v>
          </cell>
          <cell r="D90">
            <v>1110</v>
          </cell>
          <cell r="E90">
            <v>1110</v>
          </cell>
          <cell r="F90">
            <v>1110</v>
          </cell>
          <cell r="G90">
            <v>1120</v>
          </cell>
          <cell r="H90">
            <v>1120</v>
          </cell>
          <cell r="I90">
            <v>1130</v>
          </cell>
          <cell r="J90">
            <v>1130</v>
          </cell>
          <cell r="K90">
            <v>1140</v>
          </cell>
          <cell r="L90">
            <v>1140</v>
          </cell>
          <cell r="M90">
            <v>1140</v>
          </cell>
          <cell r="N90">
            <v>1150</v>
          </cell>
          <cell r="O90">
            <v>1150</v>
          </cell>
          <cell r="P90">
            <v>1160</v>
          </cell>
          <cell r="Q90">
            <v>1160</v>
          </cell>
          <cell r="R90">
            <v>1170</v>
          </cell>
          <cell r="S90">
            <v>1170</v>
          </cell>
          <cell r="T90">
            <v>1170</v>
          </cell>
          <cell r="U90">
            <v>1180</v>
          </cell>
          <cell r="V90">
            <v>1180</v>
          </cell>
          <cell r="W90">
            <v>1190</v>
          </cell>
          <cell r="X90">
            <v>1190</v>
          </cell>
          <cell r="Y90">
            <v>1200</v>
          </cell>
          <cell r="Z90">
            <v>1200</v>
          </cell>
          <cell r="AA90">
            <v>1210</v>
          </cell>
          <cell r="AB90">
            <v>1210</v>
          </cell>
          <cell r="AC90">
            <v>1210</v>
          </cell>
          <cell r="AD90">
            <v>1220</v>
          </cell>
          <cell r="AE90">
            <v>1220</v>
          </cell>
          <cell r="AF90">
            <v>1230</v>
          </cell>
          <cell r="AG90">
            <v>1230</v>
          </cell>
          <cell r="AH90">
            <v>1240</v>
          </cell>
          <cell r="AI90">
            <v>1240</v>
          </cell>
          <cell r="AJ90">
            <v>1250</v>
          </cell>
          <cell r="AK90">
            <v>1250</v>
          </cell>
          <cell r="AL90">
            <v>1260</v>
          </cell>
          <cell r="AM90">
            <v>1260</v>
          </cell>
          <cell r="AN90">
            <v>1270</v>
          </cell>
          <cell r="AO90">
            <v>1270</v>
          </cell>
          <cell r="AP90">
            <v>1270</v>
          </cell>
          <cell r="AQ90">
            <v>1280</v>
          </cell>
          <cell r="AR90">
            <v>1280</v>
          </cell>
          <cell r="AS90">
            <v>1290</v>
          </cell>
          <cell r="AT90">
            <v>1290</v>
          </cell>
          <cell r="AU90">
            <v>1300</v>
          </cell>
          <cell r="AV90">
            <v>1300</v>
          </cell>
          <cell r="AW90">
            <v>1310</v>
          </cell>
          <cell r="AX90">
            <v>1310</v>
          </cell>
          <cell r="AY90">
            <v>1320</v>
          </cell>
          <cell r="AZ90">
            <v>1320</v>
          </cell>
          <cell r="BA90">
            <v>1330</v>
          </cell>
          <cell r="BB90">
            <v>1330</v>
          </cell>
          <cell r="BC90">
            <v>1340</v>
          </cell>
          <cell r="BD90">
            <v>1340</v>
          </cell>
          <cell r="BE90">
            <v>1350</v>
          </cell>
          <cell r="BF90">
            <v>1350</v>
          </cell>
          <cell r="BG90">
            <v>1360</v>
          </cell>
          <cell r="BH90">
            <v>1360</v>
          </cell>
          <cell r="BI90">
            <v>1370</v>
          </cell>
          <cell r="BJ90">
            <v>1370</v>
          </cell>
          <cell r="BK90">
            <v>1380</v>
          </cell>
          <cell r="BL90">
            <v>1380</v>
          </cell>
          <cell r="BM90">
            <v>1390</v>
          </cell>
          <cell r="BN90">
            <v>1390</v>
          </cell>
          <cell r="BO90">
            <v>1400</v>
          </cell>
          <cell r="BP90">
            <v>1400</v>
          </cell>
          <cell r="BQ90">
            <v>1410</v>
          </cell>
          <cell r="BR90">
            <v>1420</v>
          </cell>
          <cell r="BS90">
            <v>1420</v>
          </cell>
          <cell r="BT90">
            <v>1430</v>
          </cell>
          <cell r="BU90">
            <v>1450</v>
          </cell>
          <cell r="BV90">
            <v>1470</v>
          </cell>
          <cell r="BW90">
            <v>1490</v>
          </cell>
          <cell r="BX90">
            <v>1510</v>
          </cell>
          <cell r="BY90">
            <v>1530</v>
          </cell>
          <cell r="BZ90">
            <v>1560</v>
          </cell>
          <cell r="CA90">
            <v>1580</v>
          </cell>
          <cell r="CB90">
            <v>1600</v>
          </cell>
          <cell r="CC90">
            <v>1620</v>
          </cell>
          <cell r="CD90">
            <v>1650</v>
          </cell>
          <cell r="CE90">
            <v>1670</v>
          </cell>
          <cell r="CF90">
            <v>1700</v>
          </cell>
          <cell r="CG90">
            <v>1720</v>
          </cell>
          <cell r="CH90">
            <v>1750</v>
          </cell>
          <cell r="CI90">
            <v>1770</v>
          </cell>
          <cell r="CJ90">
            <v>1800</v>
          </cell>
          <cell r="CK90">
            <v>1820</v>
          </cell>
          <cell r="CL90">
            <v>1850</v>
          </cell>
          <cell r="CM90">
            <v>1880</v>
          </cell>
          <cell r="CN90">
            <v>1900</v>
          </cell>
          <cell r="CO90">
            <v>1930</v>
          </cell>
          <cell r="CP90">
            <v>1960</v>
          </cell>
          <cell r="CQ90">
            <v>1990</v>
          </cell>
          <cell r="CR90">
            <v>2020</v>
          </cell>
          <cell r="CS90">
            <v>2050</v>
          </cell>
          <cell r="CT90">
            <v>2080</v>
          </cell>
          <cell r="CU90">
            <v>2110</v>
          </cell>
          <cell r="CV90">
            <v>2140</v>
          </cell>
          <cell r="CW90">
            <v>2170</v>
          </cell>
          <cell r="CX90">
            <v>2200</v>
          </cell>
          <cell r="CY90">
            <v>2230</v>
          </cell>
          <cell r="CZ90">
            <v>2270</v>
          </cell>
          <cell r="DA90">
            <v>2300</v>
          </cell>
          <cell r="DB90">
            <v>2330</v>
          </cell>
          <cell r="DC90">
            <v>2370</v>
          </cell>
          <cell r="DD90">
            <v>2400</v>
          </cell>
          <cell r="DE90">
            <v>2440</v>
          </cell>
          <cell r="DF90">
            <v>2470</v>
          </cell>
          <cell r="DG90">
            <v>2510</v>
          </cell>
          <cell r="DH90">
            <v>2540</v>
          </cell>
          <cell r="DI90">
            <v>2580</v>
          </cell>
          <cell r="DJ90">
            <v>2620</v>
          </cell>
          <cell r="DK90">
            <v>2660</v>
          </cell>
          <cell r="DL90">
            <v>2590</v>
          </cell>
          <cell r="DM90">
            <v>2520</v>
          </cell>
          <cell r="DN90">
            <v>2450</v>
          </cell>
          <cell r="DO90">
            <v>2380</v>
          </cell>
          <cell r="DP90">
            <v>2320</v>
          </cell>
          <cell r="DQ90">
            <v>2340</v>
          </cell>
          <cell r="DR90">
            <v>2350</v>
          </cell>
          <cell r="DS90">
            <v>2370</v>
          </cell>
          <cell r="DT90">
            <v>2350</v>
          </cell>
          <cell r="DU90">
            <v>2320</v>
          </cell>
          <cell r="DV90">
            <v>2300</v>
          </cell>
          <cell r="DW90">
            <v>2280</v>
          </cell>
          <cell r="DX90">
            <v>2260</v>
          </cell>
          <cell r="DY90">
            <v>2240</v>
          </cell>
          <cell r="DZ90">
            <v>2210</v>
          </cell>
          <cell r="EA90">
            <v>2030</v>
          </cell>
          <cell r="EB90">
            <v>1860</v>
          </cell>
          <cell r="EC90">
            <v>1710</v>
          </cell>
          <cell r="ED90">
            <v>1570</v>
          </cell>
          <cell r="EE90">
            <v>1440</v>
          </cell>
          <cell r="EF90">
            <v>1450</v>
          </cell>
          <cell r="EG90">
            <v>1470</v>
          </cell>
          <cell r="EH90">
            <v>1480</v>
          </cell>
          <cell r="EI90">
            <v>1490</v>
          </cell>
          <cell r="EJ90">
            <v>1500</v>
          </cell>
          <cell r="EK90">
            <v>1520</v>
          </cell>
          <cell r="EL90">
            <v>1530</v>
          </cell>
          <cell r="EM90">
            <v>1550</v>
          </cell>
          <cell r="EN90">
            <v>1560</v>
          </cell>
          <cell r="EO90">
            <v>1570</v>
          </cell>
          <cell r="EP90">
            <v>1590</v>
          </cell>
          <cell r="EQ90">
            <v>1600</v>
          </cell>
          <cell r="ER90">
            <v>1620</v>
          </cell>
          <cell r="ES90">
            <v>2080</v>
          </cell>
          <cell r="ET90">
            <v>2680</v>
          </cell>
          <cell r="EU90">
            <v>3450</v>
          </cell>
          <cell r="EV90">
            <v>4430</v>
          </cell>
          <cell r="EW90">
            <v>5710</v>
          </cell>
          <cell r="EX90">
            <v>7350</v>
          </cell>
          <cell r="EY90">
            <v>9450</v>
          </cell>
          <cell r="EZ90">
            <v>10500</v>
          </cell>
          <cell r="FA90">
            <v>11600</v>
          </cell>
          <cell r="FB90">
            <v>12800</v>
          </cell>
          <cell r="FC90">
            <v>14200</v>
          </cell>
          <cell r="FD90">
            <v>15700</v>
          </cell>
          <cell r="FE90">
            <v>17400</v>
          </cell>
          <cell r="FF90">
            <v>19300</v>
          </cell>
          <cell r="FG90">
            <v>21400</v>
          </cell>
          <cell r="FH90">
            <v>23700</v>
          </cell>
          <cell r="FI90">
            <v>26200</v>
          </cell>
          <cell r="FJ90">
            <v>29000</v>
          </cell>
          <cell r="FK90">
            <v>32100</v>
          </cell>
          <cell r="FL90">
            <v>35600</v>
          </cell>
          <cell r="FM90">
            <v>39400</v>
          </cell>
          <cell r="FN90">
            <v>43600</v>
          </cell>
          <cell r="FO90">
            <v>48300</v>
          </cell>
          <cell r="FP90">
            <v>53400</v>
          </cell>
          <cell r="FQ90">
            <v>62900</v>
          </cell>
          <cell r="FR90">
            <v>61700</v>
          </cell>
          <cell r="FS90">
            <v>58700</v>
          </cell>
          <cell r="FT90">
            <v>114000</v>
          </cell>
          <cell r="FU90">
            <v>90700</v>
          </cell>
          <cell r="FV90">
            <v>91300</v>
          </cell>
          <cell r="FW90">
            <v>86900</v>
          </cell>
          <cell r="FX90">
            <v>80100</v>
          </cell>
          <cell r="FY90">
            <v>108000</v>
          </cell>
          <cell r="FZ90">
            <v>107000</v>
          </cell>
          <cell r="GA90">
            <v>84400</v>
          </cell>
          <cell r="GB90">
            <v>66800</v>
          </cell>
          <cell r="GC90">
            <v>64300</v>
          </cell>
          <cell r="GD90">
            <v>62700</v>
          </cell>
          <cell r="GE90">
            <v>57300</v>
          </cell>
          <cell r="GF90">
            <v>42200</v>
          </cell>
          <cell r="GG90">
            <v>47300</v>
          </cell>
          <cell r="GH90">
            <v>40200</v>
          </cell>
          <cell r="GI90">
            <v>45700</v>
          </cell>
          <cell r="GJ90">
            <v>37000</v>
          </cell>
          <cell r="GK90">
            <v>18500</v>
          </cell>
          <cell r="GL90">
            <v>50200</v>
          </cell>
          <cell r="GM90">
            <v>68600</v>
          </cell>
          <cell r="GN90">
            <v>74400</v>
          </cell>
          <cell r="GO90">
            <v>81000</v>
          </cell>
          <cell r="GP90">
            <v>80500</v>
          </cell>
          <cell r="GQ90">
            <v>78400</v>
          </cell>
          <cell r="GR90">
            <v>75900</v>
          </cell>
          <cell r="GS90">
            <v>70000</v>
          </cell>
          <cell r="GT90">
            <v>69900</v>
          </cell>
          <cell r="GU90">
            <v>68500</v>
          </cell>
          <cell r="GV90">
            <v>69400</v>
          </cell>
          <cell r="GW90">
            <v>80500</v>
          </cell>
          <cell r="GX90">
            <v>87600</v>
          </cell>
          <cell r="GY90">
            <v>93500</v>
          </cell>
          <cell r="GZ90">
            <v>96200</v>
          </cell>
          <cell r="HA90">
            <v>96900</v>
          </cell>
          <cell r="HB90">
            <v>93700</v>
          </cell>
          <cell r="HC90">
            <v>81900</v>
          </cell>
          <cell r="HD90">
            <v>75200</v>
          </cell>
          <cell r="HE90">
            <v>77500</v>
          </cell>
          <cell r="HF90">
            <v>77600</v>
          </cell>
          <cell r="HG90">
            <v>74100</v>
          </cell>
          <cell r="HH90">
            <v>70800</v>
          </cell>
          <cell r="HI90">
            <v>69300</v>
          </cell>
          <cell r="HJ90">
            <v>67300</v>
          </cell>
          <cell r="HK90">
            <v>67700</v>
          </cell>
          <cell r="HL90">
            <v>68400</v>
          </cell>
          <cell r="HM90">
            <v>68800</v>
          </cell>
          <cell r="HN90">
            <v>68700</v>
          </cell>
          <cell r="HO90">
            <v>68600</v>
          </cell>
          <cell r="HP90">
            <v>68800</v>
          </cell>
          <cell r="HQ90">
            <v>69200</v>
          </cell>
          <cell r="HR90">
            <v>69900</v>
          </cell>
          <cell r="HS90">
            <v>70800</v>
          </cell>
          <cell r="HT90">
            <v>72000</v>
          </cell>
          <cell r="HU90">
            <v>73400</v>
          </cell>
          <cell r="HV90">
            <v>74900</v>
          </cell>
          <cell r="HW90">
            <v>76500</v>
          </cell>
          <cell r="HX90">
            <v>78100</v>
          </cell>
          <cell r="HY90">
            <v>79800</v>
          </cell>
          <cell r="HZ90">
            <v>81600</v>
          </cell>
          <cell r="IA90">
            <v>83400</v>
          </cell>
          <cell r="IB90">
            <v>85300</v>
          </cell>
          <cell r="IC90">
            <v>87200</v>
          </cell>
          <cell r="ID90">
            <v>89100</v>
          </cell>
          <cell r="IE90">
            <v>91100</v>
          </cell>
          <cell r="IF90">
            <v>93100</v>
          </cell>
          <cell r="IG90">
            <v>95100</v>
          </cell>
          <cell r="IH90">
            <v>97200</v>
          </cell>
        </row>
        <row r="91">
          <cell r="A91" t="str">
            <v>Kyrgyz Republic</v>
          </cell>
          <cell r="B91">
            <v>508</v>
          </cell>
          <cell r="C91">
            <v>508</v>
          </cell>
          <cell r="D91">
            <v>508</v>
          </cell>
          <cell r="E91">
            <v>508</v>
          </cell>
          <cell r="F91">
            <v>508</v>
          </cell>
          <cell r="G91">
            <v>508</v>
          </cell>
          <cell r="H91">
            <v>509</v>
          </cell>
          <cell r="I91">
            <v>509</v>
          </cell>
          <cell r="J91">
            <v>509</v>
          </cell>
          <cell r="K91">
            <v>509</v>
          </cell>
          <cell r="L91">
            <v>509</v>
          </cell>
          <cell r="M91">
            <v>509</v>
          </cell>
          <cell r="N91">
            <v>509</v>
          </cell>
          <cell r="O91">
            <v>509</v>
          </cell>
          <cell r="P91">
            <v>509</v>
          </cell>
          <cell r="Q91">
            <v>509</v>
          </cell>
          <cell r="R91">
            <v>509</v>
          </cell>
          <cell r="S91">
            <v>509</v>
          </cell>
          <cell r="T91">
            <v>509</v>
          </cell>
          <cell r="U91">
            <v>510</v>
          </cell>
          <cell r="V91">
            <v>510</v>
          </cell>
          <cell r="W91">
            <v>514</v>
          </cell>
          <cell r="X91">
            <v>519</v>
          </cell>
          <cell r="Y91">
            <v>523</v>
          </cell>
          <cell r="Z91">
            <v>528</v>
          </cell>
          <cell r="AA91">
            <v>532</v>
          </cell>
          <cell r="AB91">
            <v>537</v>
          </cell>
          <cell r="AC91">
            <v>542</v>
          </cell>
          <cell r="AD91">
            <v>547</v>
          </cell>
          <cell r="AE91">
            <v>551</v>
          </cell>
          <cell r="AF91">
            <v>556</v>
          </cell>
          <cell r="AG91">
            <v>561</v>
          </cell>
          <cell r="AH91">
            <v>566</v>
          </cell>
          <cell r="AI91">
            <v>571</v>
          </cell>
          <cell r="AJ91">
            <v>576</v>
          </cell>
          <cell r="AK91">
            <v>581</v>
          </cell>
          <cell r="AL91">
            <v>586</v>
          </cell>
          <cell r="AM91">
            <v>592</v>
          </cell>
          <cell r="AN91">
            <v>597</v>
          </cell>
          <cell r="AO91">
            <v>602</v>
          </cell>
          <cell r="AP91">
            <v>607</v>
          </cell>
          <cell r="AQ91">
            <v>613</v>
          </cell>
          <cell r="AR91">
            <v>618</v>
          </cell>
          <cell r="AS91">
            <v>623</v>
          </cell>
          <cell r="AT91">
            <v>629</v>
          </cell>
          <cell r="AU91">
            <v>635</v>
          </cell>
          <cell r="AV91">
            <v>640</v>
          </cell>
          <cell r="AW91">
            <v>646</v>
          </cell>
          <cell r="AX91">
            <v>651</v>
          </cell>
          <cell r="AY91">
            <v>657</v>
          </cell>
          <cell r="AZ91">
            <v>663</v>
          </cell>
          <cell r="BA91">
            <v>669</v>
          </cell>
          <cell r="BB91">
            <v>675</v>
          </cell>
          <cell r="BC91">
            <v>681</v>
          </cell>
          <cell r="BD91">
            <v>687</v>
          </cell>
          <cell r="BE91">
            <v>693</v>
          </cell>
          <cell r="BF91">
            <v>699</v>
          </cell>
          <cell r="BG91">
            <v>705</v>
          </cell>
          <cell r="BH91">
            <v>711</v>
          </cell>
          <cell r="BI91">
            <v>717</v>
          </cell>
          <cell r="BJ91">
            <v>724</v>
          </cell>
          <cell r="BK91">
            <v>730</v>
          </cell>
          <cell r="BL91">
            <v>737</v>
          </cell>
          <cell r="BM91">
            <v>743</v>
          </cell>
          <cell r="BN91">
            <v>750</v>
          </cell>
          <cell r="BO91">
            <v>756</v>
          </cell>
          <cell r="BP91">
            <v>763</v>
          </cell>
          <cell r="BQ91">
            <v>770</v>
          </cell>
          <cell r="BR91">
            <v>776</v>
          </cell>
          <cell r="BS91">
            <v>783</v>
          </cell>
          <cell r="BT91">
            <v>790</v>
          </cell>
          <cell r="BU91">
            <v>797</v>
          </cell>
          <cell r="BV91">
            <v>804</v>
          </cell>
          <cell r="BW91">
            <v>811</v>
          </cell>
          <cell r="BX91">
            <v>818</v>
          </cell>
          <cell r="BY91">
            <v>825</v>
          </cell>
          <cell r="BZ91">
            <v>833</v>
          </cell>
          <cell r="CA91">
            <v>840</v>
          </cell>
          <cell r="CB91">
            <v>847</v>
          </cell>
          <cell r="CC91">
            <v>855</v>
          </cell>
          <cell r="CD91">
            <v>862</v>
          </cell>
          <cell r="CE91">
            <v>870</v>
          </cell>
          <cell r="CF91">
            <v>878</v>
          </cell>
          <cell r="CG91">
            <v>885</v>
          </cell>
          <cell r="CH91">
            <v>893</v>
          </cell>
          <cell r="CI91">
            <v>901</v>
          </cell>
          <cell r="CJ91">
            <v>909</v>
          </cell>
          <cell r="CK91">
            <v>917</v>
          </cell>
          <cell r="CL91">
            <v>925</v>
          </cell>
          <cell r="CM91">
            <v>933</v>
          </cell>
          <cell r="CN91">
            <v>941</v>
          </cell>
          <cell r="CO91">
            <v>950</v>
          </cell>
          <cell r="CP91">
            <v>958</v>
          </cell>
          <cell r="CQ91">
            <v>967</v>
          </cell>
          <cell r="CR91">
            <v>975</v>
          </cell>
          <cell r="CS91">
            <v>984</v>
          </cell>
          <cell r="CT91">
            <v>992</v>
          </cell>
          <cell r="CU91">
            <v>1000</v>
          </cell>
          <cell r="CV91">
            <v>1010</v>
          </cell>
          <cell r="CW91">
            <v>1020</v>
          </cell>
          <cell r="CX91">
            <v>1030</v>
          </cell>
          <cell r="CY91">
            <v>1040</v>
          </cell>
          <cell r="CZ91">
            <v>1050</v>
          </cell>
          <cell r="DA91">
            <v>1060</v>
          </cell>
          <cell r="DB91">
            <v>1060</v>
          </cell>
          <cell r="DC91">
            <v>1070</v>
          </cell>
          <cell r="DD91">
            <v>1080</v>
          </cell>
          <cell r="DE91">
            <v>1090</v>
          </cell>
          <cell r="DF91">
            <v>1100</v>
          </cell>
          <cell r="DG91">
            <v>1110</v>
          </cell>
          <cell r="DH91">
            <v>1120</v>
          </cell>
          <cell r="DI91">
            <v>1130</v>
          </cell>
          <cell r="DJ91">
            <v>1140</v>
          </cell>
          <cell r="DK91">
            <v>1150</v>
          </cell>
          <cell r="DL91">
            <v>1170</v>
          </cell>
          <cell r="DM91">
            <v>1200</v>
          </cell>
          <cell r="DN91">
            <v>1220</v>
          </cell>
          <cell r="DO91">
            <v>1240</v>
          </cell>
          <cell r="DP91">
            <v>1260</v>
          </cell>
          <cell r="DQ91">
            <v>1290</v>
          </cell>
          <cell r="DR91">
            <v>1310</v>
          </cell>
          <cell r="DS91">
            <v>1330</v>
          </cell>
          <cell r="DT91">
            <v>1360</v>
          </cell>
          <cell r="DU91">
            <v>1390</v>
          </cell>
          <cell r="DV91">
            <v>1410</v>
          </cell>
          <cell r="DW91">
            <v>1440</v>
          </cell>
          <cell r="DX91">
            <v>1470</v>
          </cell>
          <cell r="DY91">
            <v>1490</v>
          </cell>
          <cell r="DZ91">
            <v>1520</v>
          </cell>
          <cell r="EA91">
            <v>1550</v>
          </cell>
          <cell r="EB91">
            <v>1580</v>
          </cell>
          <cell r="EC91">
            <v>1610</v>
          </cell>
          <cell r="ED91">
            <v>1640</v>
          </cell>
          <cell r="EE91">
            <v>1670</v>
          </cell>
          <cell r="EF91">
            <v>1700</v>
          </cell>
          <cell r="EG91">
            <v>1730</v>
          </cell>
          <cell r="EH91">
            <v>1770</v>
          </cell>
          <cell r="EI91">
            <v>1800</v>
          </cell>
          <cell r="EJ91">
            <v>1830</v>
          </cell>
          <cell r="EK91">
            <v>1870</v>
          </cell>
          <cell r="EL91">
            <v>1900</v>
          </cell>
          <cell r="EM91">
            <v>1940</v>
          </cell>
          <cell r="EN91">
            <v>1970</v>
          </cell>
          <cell r="EO91">
            <v>2010</v>
          </cell>
          <cell r="EP91">
            <v>2050</v>
          </cell>
          <cell r="EQ91">
            <v>2090</v>
          </cell>
          <cell r="ER91">
            <v>2130</v>
          </cell>
          <cell r="ES91">
            <v>2170</v>
          </cell>
          <cell r="ET91">
            <v>2210</v>
          </cell>
          <cell r="EU91">
            <v>2250</v>
          </cell>
          <cell r="EV91">
            <v>2290</v>
          </cell>
          <cell r="EW91">
            <v>2340</v>
          </cell>
          <cell r="EX91">
            <v>2380</v>
          </cell>
          <cell r="EY91">
            <v>2430</v>
          </cell>
          <cell r="EZ91">
            <v>2480</v>
          </cell>
          <cell r="FA91">
            <v>2520</v>
          </cell>
          <cell r="FB91">
            <v>2570</v>
          </cell>
          <cell r="FC91">
            <v>2620</v>
          </cell>
          <cell r="FD91">
            <v>2680</v>
          </cell>
          <cell r="FE91">
            <v>2730</v>
          </cell>
          <cell r="FF91">
            <v>2780</v>
          </cell>
          <cell r="FG91">
            <v>2840</v>
          </cell>
          <cell r="FH91">
            <v>2890</v>
          </cell>
          <cell r="FI91">
            <v>2950</v>
          </cell>
          <cell r="FJ91">
            <v>3010</v>
          </cell>
          <cell r="FK91">
            <v>3070</v>
          </cell>
          <cell r="FL91">
            <v>3130</v>
          </cell>
          <cell r="FM91">
            <v>3190</v>
          </cell>
          <cell r="FN91">
            <v>3250</v>
          </cell>
          <cell r="FO91">
            <v>3310</v>
          </cell>
          <cell r="FP91">
            <v>3380</v>
          </cell>
          <cell r="FQ91">
            <v>3440</v>
          </cell>
          <cell r="FR91">
            <v>3510</v>
          </cell>
          <cell r="FS91">
            <v>3580</v>
          </cell>
          <cell r="FT91">
            <v>3570</v>
          </cell>
          <cell r="FU91">
            <v>3570</v>
          </cell>
          <cell r="FV91">
            <v>3560</v>
          </cell>
          <cell r="FW91">
            <v>3560</v>
          </cell>
          <cell r="FX91">
            <v>3550</v>
          </cell>
          <cell r="FY91">
            <v>3540</v>
          </cell>
          <cell r="FZ91">
            <v>3540</v>
          </cell>
          <cell r="GA91">
            <v>3530</v>
          </cell>
          <cell r="GB91">
            <v>3520</v>
          </cell>
          <cell r="GC91">
            <v>3520</v>
          </cell>
          <cell r="GD91">
            <v>3510</v>
          </cell>
          <cell r="GE91">
            <v>3510</v>
          </cell>
          <cell r="GF91">
            <v>3500</v>
          </cell>
          <cell r="GG91">
            <v>3490</v>
          </cell>
          <cell r="GH91">
            <v>3490</v>
          </cell>
          <cell r="GI91">
            <v>3480</v>
          </cell>
          <cell r="GJ91">
            <v>3480</v>
          </cell>
          <cell r="GK91">
            <v>3150</v>
          </cell>
          <cell r="GL91">
            <v>2680</v>
          </cell>
          <cell r="GM91">
            <v>2270</v>
          </cell>
          <cell r="GN91">
            <v>1810</v>
          </cell>
          <cell r="GO91">
            <v>1700</v>
          </cell>
          <cell r="GP91">
            <v>1790</v>
          </cell>
          <cell r="GQ91">
            <v>1940</v>
          </cell>
          <cell r="GR91">
            <v>1950</v>
          </cell>
          <cell r="GS91">
            <v>1990</v>
          </cell>
          <cell r="GT91">
            <v>2080</v>
          </cell>
          <cell r="GU91">
            <v>2160</v>
          </cell>
          <cell r="GV91">
            <v>2140</v>
          </cell>
          <cell r="GW91">
            <v>2270</v>
          </cell>
          <cell r="GX91">
            <v>2400</v>
          </cell>
          <cell r="GY91">
            <v>2370</v>
          </cell>
          <cell r="GZ91">
            <v>2420</v>
          </cell>
          <cell r="HA91">
            <v>2600</v>
          </cell>
          <cell r="HB91">
            <v>2790</v>
          </cell>
          <cell r="HC91">
            <v>2840</v>
          </cell>
          <cell r="HD91">
            <v>2790</v>
          </cell>
          <cell r="HE91">
            <v>2920</v>
          </cell>
          <cell r="HF91">
            <v>2870</v>
          </cell>
          <cell r="HG91">
            <v>3120</v>
          </cell>
          <cell r="HH91">
            <v>3180</v>
          </cell>
          <cell r="HI91">
            <v>3240</v>
          </cell>
          <cell r="HJ91">
            <v>3290</v>
          </cell>
          <cell r="HK91">
            <v>3370</v>
          </cell>
          <cell r="HL91">
            <v>3490</v>
          </cell>
          <cell r="HM91">
            <v>3610</v>
          </cell>
          <cell r="HN91">
            <v>3720</v>
          </cell>
          <cell r="HO91">
            <v>3820</v>
          </cell>
          <cell r="HP91">
            <v>3930</v>
          </cell>
          <cell r="HQ91">
            <v>4030</v>
          </cell>
          <cell r="HR91">
            <v>4130</v>
          </cell>
          <cell r="HS91">
            <v>4230</v>
          </cell>
          <cell r="HT91">
            <v>4330</v>
          </cell>
          <cell r="HU91">
            <v>4430</v>
          </cell>
          <cell r="HV91">
            <v>4530</v>
          </cell>
          <cell r="HW91">
            <v>4640</v>
          </cell>
          <cell r="HX91">
            <v>4740</v>
          </cell>
          <cell r="HY91">
            <v>4840</v>
          </cell>
          <cell r="HZ91">
            <v>4950</v>
          </cell>
          <cell r="IA91">
            <v>5060</v>
          </cell>
          <cell r="IB91">
            <v>5170</v>
          </cell>
          <cell r="IC91">
            <v>5290</v>
          </cell>
          <cell r="ID91">
            <v>5400</v>
          </cell>
          <cell r="IE91">
            <v>5520</v>
          </cell>
          <cell r="IF91">
            <v>5650</v>
          </cell>
          <cell r="IG91">
            <v>5770</v>
          </cell>
          <cell r="IH91">
            <v>5900</v>
          </cell>
        </row>
        <row r="92">
          <cell r="A92" t="str">
            <v>Lao</v>
          </cell>
          <cell r="B92">
            <v>864</v>
          </cell>
          <cell r="C92">
            <v>865</v>
          </cell>
          <cell r="D92">
            <v>865</v>
          </cell>
          <cell r="E92">
            <v>865</v>
          </cell>
          <cell r="F92">
            <v>865</v>
          </cell>
          <cell r="G92">
            <v>865</v>
          </cell>
          <cell r="H92">
            <v>865</v>
          </cell>
          <cell r="I92">
            <v>865</v>
          </cell>
          <cell r="J92">
            <v>866</v>
          </cell>
          <cell r="K92">
            <v>866</v>
          </cell>
          <cell r="L92">
            <v>866</v>
          </cell>
          <cell r="M92">
            <v>866</v>
          </cell>
          <cell r="N92">
            <v>866</v>
          </cell>
          <cell r="O92">
            <v>866</v>
          </cell>
          <cell r="P92">
            <v>866</v>
          </cell>
          <cell r="Q92">
            <v>866</v>
          </cell>
          <cell r="R92">
            <v>867</v>
          </cell>
          <cell r="S92">
            <v>867</v>
          </cell>
          <cell r="T92">
            <v>867</v>
          </cell>
          <cell r="U92">
            <v>867</v>
          </cell>
          <cell r="V92">
            <v>867</v>
          </cell>
          <cell r="W92">
            <v>869</v>
          </cell>
          <cell r="X92">
            <v>871</v>
          </cell>
          <cell r="Y92">
            <v>873</v>
          </cell>
          <cell r="Z92">
            <v>875</v>
          </cell>
          <cell r="AA92">
            <v>877</v>
          </cell>
          <cell r="AB92">
            <v>880</v>
          </cell>
          <cell r="AC92">
            <v>882</v>
          </cell>
          <cell r="AD92">
            <v>884</v>
          </cell>
          <cell r="AE92">
            <v>886</v>
          </cell>
          <cell r="AF92">
            <v>888</v>
          </cell>
          <cell r="AG92">
            <v>890</v>
          </cell>
          <cell r="AH92">
            <v>892</v>
          </cell>
          <cell r="AI92">
            <v>894</v>
          </cell>
          <cell r="AJ92">
            <v>896</v>
          </cell>
          <cell r="AK92">
            <v>899</v>
          </cell>
          <cell r="AL92">
            <v>901</v>
          </cell>
          <cell r="AM92">
            <v>903</v>
          </cell>
          <cell r="AN92">
            <v>905</v>
          </cell>
          <cell r="AO92">
            <v>907</v>
          </cell>
          <cell r="AP92">
            <v>909</v>
          </cell>
          <cell r="AQ92">
            <v>912</v>
          </cell>
          <cell r="AR92">
            <v>914</v>
          </cell>
          <cell r="AS92">
            <v>916</v>
          </cell>
          <cell r="AT92">
            <v>918</v>
          </cell>
          <cell r="AU92">
            <v>920</v>
          </cell>
          <cell r="AV92">
            <v>922</v>
          </cell>
          <cell r="AW92">
            <v>925</v>
          </cell>
          <cell r="AX92">
            <v>927</v>
          </cell>
          <cell r="AY92">
            <v>929</v>
          </cell>
          <cell r="AZ92">
            <v>931</v>
          </cell>
          <cell r="BA92">
            <v>934</v>
          </cell>
          <cell r="BB92">
            <v>936</v>
          </cell>
          <cell r="BC92">
            <v>938</v>
          </cell>
          <cell r="BD92">
            <v>940</v>
          </cell>
          <cell r="BE92">
            <v>942</v>
          </cell>
          <cell r="BF92">
            <v>945</v>
          </cell>
          <cell r="BG92">
            <v>947</v>
          </cell>
          <cell r="BH92">
            <v>949</v>
          </cell>
          <cell r="BI92">
            <v>951</v>
          </cell>
          <cell r="BJ92">
            <v>954</v>
          </cell>
          <cell r="BK92">
            <v>956</v>
          </cell>
          <cell r="BL92">
            <v>958</v>
          </cell>
          <cell r="BM92">
            <v>961</v>
          </cell>
          <cell r="BN92">
            <v>963</v>
          </cell>
          <cell r="BO92">
            <v>965</v>
          </cell>
          <cell r="BP92">
            <v>967</v>
          </cell>
          <cell r="BQ92">
            <v>970</v>
          </cell>
          <cell r="BR92">
            <v>972</v>
          </cell>
          <cell r="BS92">
            <v>974</v>
          </cell>
          <cell r="BT92">
            <v>977</v>
          </cell>
          <cell r="BU92">
            <v>979</v>
          </cell>
          <cell r="BV92">
            <v>981</v>
          </cell>
          <cell r="BW92">
            <v>984</v>
          </cell>
          <cell r="BX92">
            <v>986</v>
          </cell>
          <cell r="BY92">
            <v>988</v>
          </cell>
          <cell r="BZ92">
            <v>991</v>
          </cell>
          <cell r="CA92">
            <v>993</v>
          </cell>
          <cell r="CB92">
            <v>995</v>
          </cell>
          <cell r="CC92">
            <v>998</v>
          </cell>
          <cell r="CD92">
            <v>1000</v>
          </cell>
          <cell r="CE92">
            <v>1000</v>
          </cell>
          <cell r="CF92">
            <v>1010</v>
          </cell>
          <cell r="CG92">
            <v>1010</v>
          </cell>
          <cell r="CH92">
            <v>1010</v>
          </cell>
          <cell r="CI92">
            <v>1010</v>
          </cell>
          <cell r="CJ92">
            <v>1020</v>
          </cell>
          <cell r="CK92">
            <v>1020</v>
          </cell>
          <cell r="CL92">
            <v>1020</v>
          </cell>
          <cell r="CM92">
            <v>1020</v>
          </cell>
          <cell r="CN92">
            <v>1020</v>
          </cell>
          <cell r="CO92">
            <v>1030</v>
          </cell>
          <cell r="CP92">
            <v>1030</v>
          </cell>
          <cell r="CQ92">
            <v>1030</v>
          </cell>
          <cell r="CR92">
            <v>1030</v>
          </cell>
          <cell r="CS92">
            <v>1040</v>
          </cell>
          <cell r="CT92">
            <v>1040</v>
          </cell>
          <cell r="CU92">
            <v>1040</v>
          </cell>
          <cell r="CV92">
            <v>1040</v>
          </cell>
          <cell r="CW92">
            <v>1050</v>
          </cell>
          <cell r="CX92">
            <v>1050</v>
          </cell>
          <cell r="CY92">
            <v>1050</v>
          </cell>
          <cell r="CZ92">
            <v>1050</v>
          </cell>
          <cell r="DA92">
            <v>1060</v>
          </cell>
          <cell r="DB92">
            <v>1060</v>
          </cell>
          <cell r="DC92">
            <v>1060</v>
          </cell>
          <cell r="DD92">
            <v>1060</v>
          </cell>
          <cell r="DE92">
            <v>1070</v>
          </cell>
          <cell r="DF92">
            <v>1070</v>
          </cell>
          <cell r="DG92">
            <v>1070</v>
          </cell>
          <cell r="DH92">
            <v>1070</v>
          </cell>
          <cell r="DI92">
            <v>1080</v>
          </cell>
          <cell r="DJ92">
            <v>1080</v>
          </cell>
          <cell r="DK92">
            <v>1080</v>
          </cell>
          <cell r="DL92">
            <v>1090</v>
          </cell>
          <cell r="DM92">
            <v>1090</v>
          </cell>
          <cell r="DN92">
            <v>1090</v>
          </cell>
          <cell r="DO92">
            <v>1090</v>
          </cell>
          <cell r="DP92">
            <v>1100</v>
          </cell>
          <cell r="DQ92">
            <v>1100</v>
          </cell>
          <cell r="DR92">
            <v>1100</v>
          </cell>
          <cell r="DS92">
            <v>1100</v>
          </cell>
          <cell r="DT92">
            <v>1100</v>
          </cell>
          <cell r="DU92">
            <v>1100</v>
          </cell>
          <cell r="DV92">
            <v>1110</v>
          </cell>
          <cell r="DW92">
            <v>1110</v>
          </cell>
          <cell r="DX92">
            <v>1110</v>
          </cell>
          <cell r="DY92">
            <v>1110</v>
          </cell>
          <cell r="DZ92">
            <v>1110</v>
          </cell>
          <cell r="EA92">
            <v>1110</v>
          </cell>
          <cell r="EB92">
            <v>1110</v>
          </cell>
          <cell r="EC92">
            <v>1110</v>
          </cell>
          <cell r="ED92">
            <v>1110</v>
          </cell>
          <cell r="EE92">
            <v>1110</v>
          </cell>
          <cell r="EF92">
            <v>1120</v>
          </cell>
          <cell r="EG92">
            <v>1120</v>
          </cell>
          <cell r="EH92">
            <v>1120</v>
          </cell>
          <cell r="EI92">
            <v>1120</v>
          </cell>
          <cell r="EJ92">
            <v>1120</v>
          </cell>
          <cell r="EK92">
            <v>1120</v>
          </cell>
          <cell r="EL92">
            <v>1120</v>
          </cell>
          <cell r="EM92">
            <v>1120</v>
          </cell>
          <cell r="EN92">
            <v>1120</v>
          </cell>
          <cell r="EO92">
            <v>1120</v>
          </cell>
          <cell r="EP92">
            <v>1130</v>
          </cell>
          <cell r="EQ92">
            <v>1130</v>
          </cell>
          <cell r="ER92">
            <v>1130</v>
          </cell>
          <cell r="ES92">
            <v>1130</v>
          </cell>
          <cell r="ET92">
            <v>1130</v>
          </cell>
          <cell r="EU92">
            <v>1130</v>
          </cell>
          <cell r="EV92">
            <v>1130</v>
          </cell>
          <cell r="EW92">
            <v>1140</v>
          </cell>
          <cell r="EX92">
            <v>1160</v>
          </cell>
          <cell r="EY92">
            <v>1170</v>
          </cell>
          <cell r="EZ92">
            <v>1180</v>
          </cell>
          <cell r="FA92">
            <v>1190</v>
          </cell>
          <cell r="FB92">
            <v>1200</v>
          </cell>
          <cell r="FC92">
            <v>1210</v>
          </cell>
          <cell r="FD92">
            <v>1220</v>
          </cell>
          <cell r="FE92">
            <v>1230</v>
          </cell>
          <cell r="FF92">
            <v>1240</v>
          </cell>
          <cell r="FG92">
            <v>1250</v>
          </cell>
          <cell r="FH92">
            <v>1260</v>
          </cell>
          <cell r="FI92">
            <v>1270</v>
          </cell>
          <cell r="FJ92">
            <v>1280</v>
          </cell>
          <cell r="FK92">
            <v>1290</v>
          </cell>
          <cell r="FL92">
            <v>1300</v>
          </cell>
          <cell r="FM92">
            <v>1310</v>
          </cell>
          <cell r="FN92">
            <v>1320</v>
          </cell>
          <cell r="FO92">
            <v>1330</v>
          </cell>
          <cell r="FP92">
            <v>1340</v>
          </cell>
          <cell r="FQ92">
            <v>1350</v>
          </cell>
          <cell r="FR92">
            <v>1360</v>
          </cell>
          <cell r="FS92">
            <v>1370</v>
          </cell>
          <cell r="FT92">
            <v>1380</v>
          </cell>
          <cell r="FU92">
            <v>1390</v>
          </cell>
          <cell r="FV92">
            <v>1430</v>
          </cell>
          <cell r="FW92">
            <v>1460</v>
          </cell>
          <cell r="FX92">
            <v>1480</v>
          </cell>
          <cell r="FY92">
            <v>1510</v>
          </cell>
          <cell r="FZ92">
            <v>1550</v>
          </cell>
          <cell r="GA92">
            <v>1570</v>
          </cell>
          <cell r="GB92">
            <v>1580</v>
          </cell>
          <cell r="GC92">
            <v>1590</v>
          </cell>
          <cell r="GD92">
            <v>1600</v>
          </cell>
          <cell r="GE92">
            <v>1610</v>
          </cell>
          <cell r="GF92">
            <v>1610</v>
          </cell>
          <cell r="GG92">
            <v>1610</v>
          </cell>
          <cell r="GH92">
            <v>1610</v>
          </cell>
          <cell r="GI92">
            <v>1610</v>
          </cell>
          <cell r="GJ92">
            <v>1610</v>
          </cell>
          <cell r="GK92">
            <v>1640</v>
          </cell>
          <cell r="GL92">
            <v>1680</v>
          </cell>
          <cell r="GM92">
            <v>1730</v>
          </cell>
          <cell r="GN92">
            <v>1830</v>
          </cell>
          <cell r="GO92">
            <v>1910</v>
          </cell>
          <cell r="GP92">
            <v>2000</v>
          </cell>
          <cell r="GQ92">
            <v>2100</v>
          </cell>
          <cell r="GR92">
            <v>2140</v>
          </cell>
          <cell r="GS92">
            <v>2260</v>
          </cell>
          <cell r="GT92">
            <v>2350</v>
          </cell>
          <cell r="GU92">
            <v>2440</v>
          </cell>
          <cell r="GV92">
            <v>2550</v>
          </cell>
          <cell r="GW92">
            <v>2660</v>
          </cell>
          <cell r="GX92">
            <v>2790</v>
          </cell>
          <cell r="GY92">
            <v>2940</v>
          </cell>
          <cell r="GZ92">
            <v>3140</v>
          </cell>
          <cell r="HA92">
            <v>3320</v>
          </cell>
          <cell r="HB92">
            <v>3520</v>
          </cell>
          <cell r="HC92">
            <v>3730</v>
          </cell>
          <cell r="HD92">
            <v>3980</v>
          </cell>
          <cell r="HE92">
            <v>4240</v>
          </cell>
          <cell r="HF92">
            <v>4530</v>
          </cell>
          <cell r="HG92">
            <v>4830</v>
          </cell>
          <cell r="HH92">
            <v>5130</v>
          </cell>
          <cell r="HI92">
            <v>5430</v>
          </cell>
          <cell r="HJ92">
            <v>5740</v>
          </cell>
          <cell r="HK92">
            <v>6010</v>
          </cell>
          <cell r="HL92">
            <v>6310</v>
          </cell>
          <cell r="HM92">
            <v>6620</v>
          </cell>
          <cell r="HN92">
            <v>6940</v>
          </cell>
          <cell r="HO92">
            <v>7260</v>
          </cell>
          <cell r="HP92">
            <v>7580</v>
          </cell>
          <cell r="HQ92">
            <v>7890</v>
          </cell>
          <cell r="HR92">
            <v>8170</v>
          </cell>
          <cell r="HS92">
            <v>8430</v>
          </cell>
          <cell r="HT92">
            <v>8670</v>
          </cell>
          <cell r="HU92">
            <v>8890</v>
          </cell>
          <cell r="HV92">
            <v>9100</v>
          </cell>
          <cell r="HW92">
            <v>9310</v>
          </cell>
          <cell r="HX92">
            <v>9520</v>
          </cell>
          <cell r="HY92">
            <v>9730</v>
          </cell>
          <cell r="HZ92">
            <v>9950</v>
          </cell>
          <cell r="IA92">
            <v>10200</v>
          </cell>
          <cell r="IB92">
            <v>10400</v>
          </cell>
          <cell r="IC92">
            <v>10600</v>
          </cell>
          <cell r="ID92">
            <v>10900</v>
          </cell>
          <cell r="IE92">
            <v>11100</v>
          </cell>
          <cell r="IF92">
            <v>11300</v>
          </cell>
          <cell r="IG92">
            <v>11600</v>
          </cell>
          <cell r="IH92">
            <v>11900</v>
          </cell>
        </row>
        <row r="93">
          <cell r="A93" t="str">
            <v>Latvia</v>
          </cell>
          <cell r="B93">
            <v>751</v>
          </cell>
          <cell r="C93">
            <v>752</v>
          </cell>
          <cell r="D93">
            <v>753</v>
          </cell>
          <cell r="E93">
            <v>754</v>
          </cell>
          <cell r="F93">
            <v>754</v>
          </cell>
          <cell r="G93">
            <v>755</v>
          </cell>
          <cell r="H93">
            <v>756</v>
          </cell>
          <cell r="I93">
            <v>757</v>
          </cell>
          <cell r="J93">
            <v>758</v>
          </cell>
          <cell r="K93">
            <v>759</v>
          </cell>
          <cell r="L93">
            <v>760</v>
          </cell>
          <cell r="M93">
            <v>761</v>
          </cell>
          <cell r="N93">
            <v>762</v>
          </cell>
          <cell r="O93">
            <v>763</v>
          </cell>
          <cell r="P93">
            <v>763</v>
          </cell>
          <cell r="Q93">
            <v>764</v>
          </cell>
          <cell r="R93">
            <v>765</v>
          </cell>
          <cell r="S93">
            <v>766</v>
          </cell>
          <cell r="T93">
            <v>767</v>
          </cell>
          <cell r="U93">
            <v>768</v>
          </cell>
          <cell r="V93">
            <v>769</v>
          </cell>
          <cell r="W93">
            <v>774</v>
          </cell>
          <cell r="X93">
            <v>779</v>
          </cell>
          <cell r="Y93">
            <v>784</v>
          </cell>
          <cell r="Z93">
            <v>789</v>
          </cell>
          <cell r="AA93">
            <v>794</v>
          </cell>
          <cell r="AB93">
            <v>799</v>
          </cell>
          <cell r="AC93">
            <v>805</v>
          </cell>
          <cell r="AD93">
            <v>810</v>
          </cell>
          <cell r="AE93">
            <v>815</v>
          </cell>
          <cell r="AF93">
            <v>820</v>
          </cell>
          <cell r="AG93">
            <v>826</v>
          </cell>
          <cell r="AH93">
            <v>831</v>
          </cell>
          <cell r="AI93">
            <v>836</v>
          </cell>
          <cell r="AJ93">
            <v>842</v>
          </cell>
          <cell r="AK93">
            <v>847</v>
          </cell>
          <cell r="AL93">
            <v>853</v>
          </cell>
          <cell r="AM93">
            <v>858</v>
          </cell>
          <cell r="AN93">
            <v>864</v>
          </cell>
          <cell r="AO93">
            <v>869</v>
          </cell>
          <cell r="AP93">
            <v>875</v>
          </cell>
          <cell r="AQ93">
            <v>881</v>
          </cell>
          <cell r="AR93">
            <v>886</v>
          </cell>
          <cell r="AS93">
            <v>892</v>
          </cell>
          <cell r="AT93">
            <v>898</v>
          </cell>
          <cell r="AU93">
            <v>904</v>
          </cell>
          <cell r="AV93">
            <v>910</v>
          </cell>
          <cell r="AW93">
            <v>915</v>
          </cell>
          <cell r="AX93">
            <v>921</v>
          </cell>
          <cell r="AY93">
            <v>927</v>
          </cell>
          <cell r="AZ93">
            <v>933</v>
          </cell>
          <cell r="BA93">
            <v>939</v>
          </cell>
          <cell r="BB93">
            <v>946</v>
          </cell>
          <cell r="BC93">
            <v>952</v>
          </cell>
          <cell r="BD93">
            <v>958</v>
          </cell>
          <cell r="BE93">
            <v>964</v>
          </cell>
          <cell r="BF93">
            <v>970</v>
          </cell>
          <cell r="BG93">
            <v>977</v>
          </cell>
          <cell r="BH93">
            <v>983</v>
          </cell>
          <cell r="BI93">
            <v>989</v>
          </cell>
          <cell r="BJ93">
            <v>996</v>
          </cell>
          <cell r="BK93">
            <v>1000</v>
          </cell>
          <cell r="BL93">
            <v>1010</v>
          </cell>
          <cell r="BM93">
            <v>1020</v>
          </cell>
          <cell r="BN93">
            <v>1020</v>
          </cell>
          <cell r="BO93">
            <v>1030</v>
          </cell>
          <cell r="BP93">
            <v>1040</v>
          </cell>
          <cell r="BQ93">
            <v>1040</v>
          </cell>
          <cell r="BR93">
            <v>1050</v>
          </cell>
          <cell r="BS93">
            <v>1060</v>
          </cell>
          <cell r="BT93">
            <v>1060</v>
          </cell>
          <cell r="BU93">
            <v>1070</v>
          </cell>
          <cell r="BV93">
            <v>1080</v>
          </cell>
          <cell r="BW93">
            <v>1080</v>
          </cell>
          <cell r="BX93">
            <v>1090</v>
          </cell>
          <cell r="BY93">
            <v>1100</v>
          </cell>
          <cell r="BZ93">
            <v>1100</v>
          </cell>
          <cell r="CA93">
            <v>1110</v>
          </cell>
          <cell r="CB93">
            <v>1120</v>
          </cell>
          <cell r="CC93">
            <v>1130</v>
          </cell>
          <cell r="CD93">
            <v>1130</v>
          </cell>
          <cell r="CE93">
            <v>1140</v>
          </cell>
          <cell r="CF93">
            <v>1150</v>
          </cell>
          <cell r="CG93">
            <v>1160</v>
          </cell>
          <cell r="CH93">
            <v>1160</v>
          </cell>
          <cell r="CI93">
            <v>1170</v>
          </cell>
          <cell r="CJ93">
            <v>1130</v>
          </cell>
          <cell r="CK93">
            <v>1320</v>
          </cell>
          <cell r="CL93">
            <v>1270</v>
          </cell>
          <cell r="CM93">
            <v>1180</v>
          </cell>
          <cell r="CN93">
            <v>1170</v>
          </cell>
          <cell r="CO93">
            <v>1070</v>
          </cell>
          <cell r="CP93">
            <v>1180</v>
          </cell>
          <cell r="CQ93">
            <v>1330</v>
          </cell>
          <cell r="CR93">
            <v>1520</v>
          </cell>
          <cell r="CS93">
            <v>1400</v>
          </cell>
          <cell r="CT93">
            <v>1550</v>
          </cell>
          <cell r="CU93">
            <v>1520</v>
          </cell>
          <cell r="CV93">
            <v>1560</v>
          </cell>
          <cell r="CW93">
            <v>1660</v>
          </cell>
          <cell r="CX93">
            <v>1620</v>
          </cell>
          <cell r="CY93">
            <v>1660</v>
          </cell>
          <cell r="CZ93">
            <v>1810</v>
          </cell>
          <cell r="DA93">
            <v>1680</v>
          </cell>
          <cell r="DB93">
            <v>1860</v>
          </cell>
          <cell r="DC93">
            <v>1650</v>
          </cell>
          <cell r="DD93">
            <v>1570</v>
          </cell>
          <cell r="DE93">
            <v>1510</v>
          </cell>
          <cell r="DF93">
            <v>1650</v>
          </cell>
          <cell r="DG93">
            <v>1720</v>
          </cell>
          <cell r="DH93">
            <v>1830</v>
          </cell>
          <cell r="DI93">
            <v>1690</v>
          </cell>
          <cell r="DJ93">
            <v>1830</v>
          </cell>
          <cell r="DK93">
            <v>1920</v>
          </cell>
          <cell r="DL93">
            <v>1830</v>
          </cell>
          <cell r="DM93">
            <v>1890</v>
          </cell>
          <cell r="DN93">
            <v>1680</v>
          </cell>
          <cell r="DO93">
            <v>1470</v>
          </cell>
          <cell r="DP93">
            <v>1180</v>
          </cell>
          <cell r="DQ93">
            <v>1090</v>
          </cell>
          <cell r="DR93">
            <v>1410</v>
          </cell>
          <cell r="DS93">
            <v>1620</v>
          </cell>
          <cell r="DT93">
            <v>1870</v>
          </cell>
          <cell r="DU93">
            <v>2000</v>
          </cell>
          <cell r="DV93">
            <v>2040</v>
          </cell>
          <cell r="DW93">
            <v>2130</v>
          </cell>
          <cell r="DX93">
            <v>2190</v>
          </cell>
          <cell r="DY93">
            <v>2340</v>
          </cell>
          <cell r="DZ93">
            <v>2480</v>
          </cell>
          <cell r="EA93">
            <v>2490</v>
          </cell>
          <cell r="EB93">
            <v>2450</v>
          </cell>
          <cell r="EC93">
            <v>2370</v>
          </cell>
          <cell r="ED93">
            <v>2340</v>
          </cell>
          <cell r="EE93">
            <v>2480</v>
          </cell>
          <cell r="EF93">
            <v>2750</v>
          </cell>
          <cell r="EG93">
            <v>2850</v>
          </cell>
          <cell r="EH93">
            <v>3020</v>
          </cell>
          <cell r="EI93">
            <v>3170</v>
          </cell>
          <cell r="EJ93">
            <v>3310</v>
          </cell>
          <cell r="EK93">
            <v>3140</v>
          </cell>
          <cell r="EL93">
            <v>2970</v>
          </cell>
          <cell r="EM93">
            <v>2920</v>
          </cell>
          <cell r="EN93">
            <v>2860</v>
          </cell>
          <cell r="EO93">
            <v>2810</v>
          </cell>
          <cell r="EP93">
            <v>2760</v>
          </cell>
          <cell r="EQ93">
            <v>2710</v>
          </cell>
          <cell r="ER93">
            <v>2660</v>
          </cell>
          <cell r="ES93">
            <v>2960</v>
          </cell>
          <cell r="ET93">
            <v>3340</v>
          </cell>
          <cell r="EU93">
            <v>3650</v>
          </cell>
          <cell r="EV93">
            <v>3950</v>
          </cell>
          <cell r="EW93">
            <v>3910</v>
          </cell>
          <cell r="EX93">
            <v>4090</v>
          </cell>
          <cell r="EY93">
            <v>4200</v>
          </cell>
          <cell r="EZ93">
            <v>4330</v>
          </cell>
          <cell r="FA93">
            <v>4620</v>
          </cell>
          <cell r="FB93">
            <v>4980</v>
          </cell>
          <cell r="FC93">
            <v>4990</v>
          </cell>
          <cell r="FD93">
            <v>5270</v>
          </cell>
          <cell r="FE93">
            <v>5120</v>
          </cell>
          <cell r="FF93">
            <v>5510</v>
          </cell>
          <cell r="FG93">
            <v>5730</v>
          </cell>
          <cell r="FH93">
            <v>5790</v>
          </cell>
          <cell r="FI93">
            <v>5570</v>
          </cell>
          <cell r="FJ93">
            <v>6210</v>
          </cell>
          <cell r="FK93">
            <v>6490</v>
          </cell>
          <cell r="FL93">
            <v>6730</v>
          </cell>
          <cell r="FM93">
            <v>6950</v>
          </cell>
          <cell r="FN93">
            <v>7290</v>
          </cell>
          <cell r="FO93">
            <v>7320</v>
          </cell>
          <cell r="FP93">
            <v>7820</v>
          </cell>
          <cell r="FQ93">
            <v>7950</v>
          </cell>
          <cell r="FR93">
            <v>7920</v>
          </cell>
          <cell r="FS93">
            <v>8500</v>
          </cell>
          <cell r="FT93">
            <v>8850</v>
          </cell>
          <cell r="FU93">
            <v>9380</v>
          </cell>
          <cell r="FV93">
            <v>9780</v>
          </cell>
          <cell r="FW93">
            <v>9970</v>
          </cell>
          <cell r="FX93">
            <v>10200</v>
          </cell>
          <cell r="FY93">
            <v>10700</v>
          </cell>
          <cell r="FZ93">
            <v>11000</v>
          </cell>
          <cell r="GA93">
            <v>11400</v>
          </cell>
          <cell r="GB93">
            <v>11600</v>
          </cell>
          <cell r="GC93">
            <v>12200</v>
          </cell>
          <cell r="GD93">
            <v>12800</v>
          </cell>
          <cell r="GE93">
            <v>12700</v>
          </cell>
          <cell r="GF93">
            <v>13200</v>
          </cell>
          <cell r="GG93">
            <v>13400</v>
          </cell>
          <cell r="GH93">
            <v>14000</v>
          </cell>
          <cell r="GI93">
            <v>14800</v>
          </cell>
          <cell r="GJ93">
            <v>13700</v>
          </cell>
          <cell r="GK93">
            <v>12000</v>
          </cell>
          <cell r="GL93">
            <v>8220</v>
          </cell>
          <cell r="GM93">
            <v>7950</v>
          </cell>
          <cell r="GN93">
            <v>8240</v>
          </cell>
          <cell r="GO93">
            <v>8270</v>
          </cell>
          <cell r="GP93">
            <v>8560</v>
          </cell>
          <cell r="GQ93">
            <v>9420</v>
          </cell>
          <cell r="GR93">
            <v>10100</v>
          </cell>
          <cell r="GS93">
            <v>10500</v>
          </cell>
          <cell r="GT93">
            <v>11200</v>
          </cell>
          <cell r="GU93">
            <v>12000</v>
          </cell>
          <cell r="GV93">
            <v>13000</v>
          </cell>
          <cell r="GW93">
            <v>14300</v>
          </cell>
          <cell r="GX93">
            <v>15600</v>
          </cell>
          <cell r="GY93">
            <v>17500</v>
          </cell>
          <cell r="GZ93">
            <v>19800</v>
          </cell>
          <cell r="HA93">
            <v>21900</v>
          </cell>
          <cell r="HB93">
            <v>21300</v>
          </cell>
          <cell r="HC93">
            <v>18600</v>
          </cell>
          <cell r="HD93">
            <v>18300</v>
          </cell>
          <cell r="HE93">
            <v>19800</v>
          </cell>
          <cell r="HF93">
            <v>20800</v>
          </cell>
          <cell r="HG93">
            <v>21600</v>
          </cell>
          <cell r="HH93">
            <v>22300</v>
          </cell>
          <cell r="HI93">
            <v>23100</v>
          </cell>
          <cell r="HJ93">
            <v>23700</v>
          </cell>
          <cell r="HK93">
            <v>24600</v>
          </cell>
          <cell r="HL93">
            <v>25500</v>
          </cell>
          <cell r="HM93">
            <v>26500</v>
          </cell>
          <cell r="HN93">
            <v>27500</v>
          </cell>
          <cell r="HO93">
            <v>28500</v>
          </cell>
          <cell r="HP93">
            <v>29500</v>
          </cell>
          <cell r="HQ93">
            <v>30500</v>
          </cell>
          <cell r="HR93">
            <v>31400</v>
          </cell>
          <cell r="HS93">
            <v>32200</v>
          </cell>
          <cell r="HT93">
            <v>33100</v>
          </cell>
          <cell r="HU93">
            <v>33900</v>
          </cell>
          <cell r="HV93">
            <v>34600</v>
          </cell>
          <cell r="HW93">
            <v>35400</v>
          </cell>
          <cell r="HX93">
            <v>36200</v>
          </cell>
          <cell r="HY93">
            <v>37000</v>
          </cell>
          <cell r="HZ93">
            <v>37800</v>
          </cell>
          <cell r="IA93">
            <v>38700</v>
          </cell>
          <cell r="IB93">
            <v>39500</v>
          </cell>
          <cell r="IC93">
            <v>40400</v>
          </cell>
          <cell r="ID93">
            <v>41300</v>
          </cell>
          <cell r="IE93">
            <v>42200</v>
          </cell>
          <cell r="IF93">
            <v>43200</v>
          </cell>
          <cell r="IG93">
            <v>44100</v>
          </cell>
          <cell r="IH93">
            <v>45100</v>
          </cell>
        </row>
        <row r="94">
          <cell r="A94" t="str">
            <v>Lebanon</v>
          </cell>
          <cell r="B94">
            <v>1080</v>
          </cell>
          <cell r="C94">
            <v>1080</v>
          </cell>
          <cell r="D94">
            <v>1080</v>
          </cell>
          <cell r="E94">
            <v>1080</v>
          </cell>
          <cell r="F94">
            <v>1080</v>
          </cell>
          <cell r="G94">
            <v>1090</v>
          </cell>
          <cell r="H94">
            <v>1090</v>
          </cell>
          <cell r="I94">
            <v>1090</v>
          </cell>
          <cell r="J94">
            <v>1090</v>
          </cell>
          <cell r="K94">
            <v>1090</v>
          </cell>
          <cell r="L94">
            <v>1090</v>
          </cell>
          <cell r="M94">
            <v>1090</v>
          </cell>
          <cell r="N94">
            <v>1090</v>
          </cell>
          <cell r="O94">
            <v>1090</v>
          </cell>
          <cell r="P94">
            <v>1090</v>
          </cell>
          <cell r="Q94">
            <v>1090</v>
          </cell>
          <cell r="R94">
            <v>1100</v>
          </cell>
          <cell r="S94">
            <v>1100</v>
          </cell>
          <cell r="T94">
            <v>1100</v>
          </cell>
          <cell r="U94">
            <v>1100</v>
          </cell>
          <cell r="V94">
            <v>1100</v>
          </cell>
          <cell r="W94">
            <v>1110</v>
          </cell>
          <cell r="X94">
            <v>1110</v>
          </cell>
          <cell r="Y94">
            <v>1120</v>
          </cell>
          <cell r="Z94">
            <v>1130</v>
          </cell>
          <cell r="AA94">
            <v>1140</v>
          </cell>
          <cell r="AB94">
            <v>1150</v>
          </cell>
          <cell r="AC94">
            <v>1150</v>
          </cell>
          <cell r="AD94">
            <v>1160</v>
          </cell>
          <cell r="AE94">
            <v>1170</v>
          </cell>
          <cell r="AF94">
            <v>1180</v>
          </cell>
          <cell r="AG94">
            <v>1190</v>
          </cell>
          <cell r="AH94">
            <v>1190</v>
          </cell>
          <cell r="AI94">
            <v>1200</v>
          </cell>
          <cell r="AJ94">
            <v>1210</v>
          </cell>
          <cell r="AK94">
            <v>1220</v>
          </cell>
          <cell r="AL94">
            <v>1230</v>
          </cell>
          <cell r="AM94">
            <v>1230</v>
          </cell>
          <cell r="AN94">
            <v>1240</v>
          </cell>
          <cell r="AO94">
            <v>1250</v>
          </cell>
          <cell r="AP94">
            <v>1260</v>
          </cell>
          <cell r="AQ94">
            <v>1270</v>
          </cell>
          <cell r="AR94">
            <v>1280</v>
          </cell>
          <cell r="AS94">
            <v>1290</v>
          </cell>
          <cell r="AT94">
            <v>1300</v>
          </cell>
          <cell r="AU94">
            <v>1300</v>
          </cell>
          <cell r="AV94">
            <v>1310</v>
          </cell>
          <cell r="AW94">
            <v>1320</v>
          </cell>
          <cell r="AX94">
            <v>1330</v>
          </cell>
          <cell r="AY94">
            <v>1340</v>
          </cell>
          <cell r="AZ94">
            <v>1350</v>
          </cell>
          <cell r="BA94">
            <v>1360</v>
          </cell>
          <cell r="BB94">
            <v>1370</v>
          </cell>
          <cell r="BC94">
            <v>1380</v>
          </cell>
          <cell r="BD94">
            <v>1390</v>
          </cell>
          <cell r="BE94">
            <v>1400</v>
          </cell>
          <cell r="BF94">
            <v>1410</v>
          </cell>
          <cell r="BG94">
            <v>1420</v>
          </cell>
          <cell r="BH94">
            <v>1430</v>
          </cell>
          <cell r="BI94">
            <v>1440</v>
          </cell>
          <cell r="BJ94">
            <v>1440</v>
          </cell>
          <cell r="BK94">
            <v>1450</v>
          </cell>
          <cell r="BL94">
            <v>1460</v>
          </cell>
          <cell r="BM94">
            <v>1470</v>
          </cell>
          <cell r="BN94">
            <v>1480</v>
          </cell>
          <cell r="BO94">
            <v>1500</v>
          </cell>
          <cell r="BP94">
            <v>1510</v>
          </cell>
          <cell r="BQ94">
            <v>1520</v>
          </cell>
          <cell r="BR94">
            <v>1530</v>
          </cell>
          <cell r="BS94">
            <v>1540</v>
          </cell>
          <cell r="BT94">
            <v>1550</v>
          </cell>
          <cell r="BU94">
            <v>1560</v>
          </cell>
          <cell r="BV94">
            <v>1580</v>
          </cell>
          <cell r="BW94">
            <v>1590</v>
          </cell>
          <cell r="BX94">
            <v>1610</v>
          </cell>
          <cell r="BY94">
            <v>1630</v>
          </cell>
          <cell r="BZ94">
            <v>1640</v>
          </cell>
          <cell r="CA94">
            <v>1660</v>
          </cell>
          <cell r="CB94">
            <v>1680</v>
          </cell>
          <cell r="CC94">
            <v>1690</v>
          </cell>
          <cell r="CD94">
            <v>1710</v>
          </cell>
          <cell r="CE94">
            <v>1730</v>
          </cell>
          <cell r="CF94">
            <v>1740</v>
          </cell>
          <cell r="CG94">
            <v>1760</v>
          </cell>
          <cell r="CH94">
            <v>1780</v>
          </cell>
          <cell r="CI94">
            <v>1800</v>
          </cell>
          <cell r="CJ94">
            <v>1810</v>
          </cell>
          <cell r="CK94">
            <v>1830</v>
          </cell>
          <cell r="CL94">
            <v>1850</v>
          </cell>
          <cell r="CM94">
            <v>1870</v>
          </cell>
          <cell r="CN94">
            <v>1890</v>
          </cell>
          <cell r="CO94">
            <v>1910</v>
          </cell>
          <cell r="CP94">
            <v>1930</v>
          </cell>
          <cell r="CQ94">
            <v>1950</v>
          </cell>
          <cell r="CR94">
            <v>1970</v>
          </cell>
          <cell r="CS94">
            <v>1990</v>
          </cell>
          <cell r="CT94">
            <v>2010</v>
          </cell>
          <cell r="CU94">
            <v>2030</v>
          </cell>
          <cell r="CV94">
            <v>2050</v>
          </cell>
          <cell r="CW94">
            <v>2070</v>
          </cell>
          <cell r="CX94">
            <v>2090</v>
          </cell>
          <cell r="CY94">
            <v>2110</v>
          </cell>
          <cell r="CZ94">
            <v>2130</v>
          </cell>
          <cell r="DA94">
            <v>2150</v>
          </cell>
          <cell r="DB94">
            <v>2170</v>
          </cell>
          <cell r="DC94">
            <v>2190</v>
          </cell>
          <cell r="DD94">
            <v>2220</v>
          </cell>
          <cell r="DE94">
            <v>2240</v>
          </cell>
          <cell r="DF94">
            <v>2260</v>
          </cell>
          <cell r="DG94">
            <v>2280</v>
          </cell>
          <cell r="DH94">
            <v>2310</v>
          </cell>
          <cell r="DI94">
            <v>2340</v>
          </cell>
          <cell r="DJ94">
            <v>2380</v>
          </cell>
          <cell r="DK94">
            <v>2410</v>
          </cell>
          <cell r="DL94">
            <v>2330</v>
          </cell>
          <cell r="DM94">
            <v>2260</v>
          </cell>
          <cell r="DN94">
            <v>2180</v>
          </cell>
          <cell r="DO94">
            <v>2110</v>
          </cell>
          <cell r="DP94">
            <v>2210</v>
          </cell>
          <cell r="DQ94">
            <v>2320</v>
          </cell>
          <cell r="DR94">
            <v>2430</v>
          </cell>
          <cell r="DS94">
            <v>2610</v>
          </cell>
          <cell r="DT94">
            <v>2810</v>
          </cell>
          <cell r="DU94">
            <v>2940</v>
          </cell>
          <cell r="DV94">
            <v>3070</v>
          </cell>
          <cell r="DW94">
            <v>3210</v>
          </cell>
          <cell r="DX94">
            <v>3350</v>
          </cell>
          <cell r="DY94">
            <v>3500</v>
          </cell>
          <cell r="DZ94">
            <v>3640</v>
          </cell>
          <cell r="EA94">
            <v>3800</v>
          </cell>
          <cell r="EB94">
            <v>3950</v>
          </cell>
          <cell r="EC94">
            <v>4110</v>
          </cell>
          <cell r="ED94">
            <v>4270</v>
          </cell>
          <cell r="EE94">
            <v>4440</v>
          </cell>
          <cell r="EF94">
            <v>4610</v>
          </cell>
          <cell r="EG94">
            <v>4780</v>
          </cell>
          <cell r="EH94">
            <v>4960</v>
          </cell>
          <cell r="EI94">
            <v>5140</v>
          </cell>
          <cell r="EJ94">
            <v>5330</v>
          </cell>
          <cell r="EK94">
            <v>5520</v>
          </cell>
          <cell r="EL94">
            <v>5720</v>
          </cell>
          <cell r="EM94">
            <v>5920</v>
          </cell>
          <cell r="EN94">
            <v>6120</v>
          </cell>
          <cell r="EO94">
            <v>6330</v>
          </cell>
          <cell r="EP94">
            <v>6540</v>
          </cell>
          <cell r="EQ94">
            <v>6760</v>
          </cell>
          <cell r="ER94">
            <v>6980</v>
          </cell>
          <cell r="ES94">
            <v>7210</v>
          </cell>
          <cell r="ET94">
            <v>7440</v>
          </cell>
          <cell r="EU94">
            <v>7680</v>
          </cell>
          <cell r="EV94">
            <v>7930</v>
          </cell>
          <cell r="EW94">
            <v>7020</v>
          </cell>
          <cell r="EX94">
            <v>7360</v>
          </cell>
          <cell r="EY94">
            <v>8370</v>
          </cell>
          <cell r="EZ94">
            <v>9470</v>
          </cell>
          <cell r="FA94">
            <v>10100</v>
          </cell>
          <cell r="FB94">
            <v>9720</v>
          </cell>
          <cell r="FC94">
            <v>9750</v>
          </cell>
          <cell r="FD94">
            <v>8250</v>
          </cell>
          <cell r="FE94">
            <v>8820</v>
          </cell>
          <cell r="FF94">
            <v>8910</v>
          </cell>
          <cell r="FG94">
            <v>9360</v>
          </cell>
          <cell r="FH94">
            <v>9570</v>
          </cell>
          <cell r="FI94">
            <v>9490</v>
          </cell>
          <cell r="FJ94">
            <v>9890</v>
          </cell>
          <cell r="FK94">
            <v>10700</v>
          </cell>
          <cell r="FL94">
            <v>11200</v>
          </cell>
          <cell r="FM94">
            <v>10500</v>
          </cell>
          <cell r="FN94">
            <v>11500</v>
          </cell>
          <cell r="FO94">
            <v>11600</v>
          </cell>
          <cell r="FP94">
            <v>12100</v>
          </cell>
          <cell r="FQ94">
            <v>13100</v>
          </cell>
          <cell r="FR94">
            <v>14400</v>
          </cell>
          <cell r="FS94">
            <v>14800</v>
          </cell>
          <cell r="FT94">
            <v>15000</v>
          </cell>
          <cell r="FU94">
            <v>10400</v>
          </cell>
          <cell r="FV94">
            <v>4370</v>
          </cell>
          <cell r="FW94">
            <v>7510</v>
          </cell>
          <cell r="FX94">
            <v>7700</v>
          </cell>
          <cell r="FY94">
            <v>8710</v>
          </cell>
          <cell r="FZ94">
            <v>9240</v>
          </cell>
          <cell r="GA94">
            <v>9310</v>
          </cell>
          <cell r="GB94">
            <v>5900</v>
          </cell>
          <cell r="GC94">
            <v>7140</v>
          </cell>
          <cell r="GD94">
            <v>10300</v>
          </cell>
          <cell r="GE94">
            <v>12900</v>
          </cell>
          <cell r="GF94">
            <v>12200</v>
          </cell>
          <cell r="GG94">
            <v>14300</v>
          </cell>
          <cell r="GH94">
            <v>10300</v>
          </cell>
          <cell r="GI94">
            <v>5990</v>
          </cell>
          <cell r="GJ94">
            <v>7860</v>
          </cell>
          <cell r="GK94">
            <v>10700</v>
          </cell>
          <cell r="GL94">
            <v>10900</v>
          </cell>
          <cell r="GM94">
            <v>11300</v>
          </cell>
          <cell r="GN94">
            <v>11900</v>
          </cell>
          <cell r="GO94">
            <v>12500</v>
          </cell>
          <cell r="GP94">
            <v>12900</v>
          </cell>
          <cell r="GQ94">
            <v>12500</v>
          </cell>
          <cell r="GR94">
            <v>12900</v>
          </cell>
          <cell r="GS94">
            <v>12700</v>
          </cell>
          <cell r="GT94">
            <v>12500</v>
          </cell>
          <cell r="GU94">
            <v>12500</v>
          </cell>
          <cell r="GV94">
            <v>12400</v>
          </cell>
          <cell r="GW94">
            <v>12100</v>
          </cell>
          <cell r="GX94">
            <v>12300</v>
          </cell>
          <cell r="GY94">
            <v>12300</v>
          </cell>
          <cell r="GZ94">
            <v>12200</v>
          </cell>
          <cell r="HA94">
            <v>13300</v>
          </cell>
          <cell r="HB94">
            <v>14400</v>
          </cell>
          <cell r="HC94">
            <v>15600</v>
          </cell>
          <cell r="HD94">
            <v>16300</v>
          </cell>
          <cell r="HE94">
            <v>15700</v>
          </cell>
          <cell r="HF94">
            <v>15000</v>
          </cell>
          <cell r="HG94">
            <v>14100</v>
          </cell>
          <cell r="HH94">
            <v>13500</v>
          </cell>
          <cell r="HI94">
            <v>13100</v>
          </cell>
          <cell r="HJ94">
            <v>13000</v>
          </cell>
          <cell r="HK94">
            <v>13200</v>
          </cell>
          <cell r="HL94">
            <v>13400</v>
          </cell>
          <cell r="HM94">
            <v>13700</v>
          </cell>
          <cell r="HN94">
            <v>13900</v>
          </cell>
          <cell r="HO94">
            <v>14200</v>
          </cell>
          <cell r="HP94">
            <v>14400</v>
          </cell>
          <cell r="HQ94">
            <v>14700</v>
          </cell>
          <cell r="HR94">
            <v>15000</v>
          </cell>
          <cell r="HS94">
            <v>15300</v>
          </cell>
          <cell r="HT94">
            <v>15600</v>
          </cell>
          <cell r="HU94">
            <v>15900</v>
          </cell>
          <cell r="HV94">
            <v>16300</v>
          </cell>
          <cell r="HW94">
            <v>16600</v>
          </cell>
          <cell r="HX94">
            <v>17000</v>
          </cell>
          <cell r="HY94">
            <v>17400</v>
          </cell>
          <cell r="HZ94">
            <v>17700</v>
          </cell>
          <cell r="IA94">
            <v>18100</v>
          </cell>
          <cell r="IB94">
            <v>18500</v>
          </cell>
          <cell r="IC94">
            <v>19000</v>
          </cell>
          <cell r="ID94">
            <v>19400</v>
          </cell>
          <cell r="IE94">
            <v>19800</v>
          </cell>
          <cell r="IF94">
            <v>20200</v>
          </cell>
          <cell r="IG94">
            <v>20700</v>
          </cell>
          <cell r="IH94">
            <v>21100</v>
          </cell>
        </row>
        <row r="95">
          <cell r="A95" t="str">
            <v>Lesotho</v>
          </cell>
          <cell r="B95">
            <v>393</v>
          </cell>
          <cell r="C95">
            <v>393</v>
          </cell>
          <cell r="D95">
            <v>394</v>
          </cell>
          <cell r="E95">
            <v>394</v>
          </cell>
          <cell r="F95">
            <v>394</v>
          </cell>
          <cell r="G95">
            <v>394</v>
          </cell>
          <cell r="H95">
            <v>394</v>
          </cell>
          <cell r="I95">
            <v>395</v>
          </cell>
          <cell r="J95">
            <v>395</v>
          </cell>
          <cell r="K95">
            <v>395</v>
          </cell>
          <cell r="L95">
            <v>395</v>
          </cell>
          <cell r="M95">
            <v>396</v>
          </cell>
          <cell r="N95">
            <v>396</v>
          </cell>
          <cell r="O95">
            <v>396</v>
          </cell>
          <cell r="P95">
            <v>396</v>
          </cell>
          <cell r="Q95">
            <v>396</v>
          </cell>
          <cell r="R95">
            <v>397</v>
          </cell>
          <cell r="S95">
            <v>397</v>
          </cell>
          <cell r="T95">
            <v>397</v>
          </cell>
          <cell r="U95">
            <v>397</v>
          </cell>
          <cell r="V95">
            <v>398</v>
          </cell>
          <cell r="W95">
            <v>398</v>
          </cell>
          <cell r="X95">
            <v>398</v>
          </cell>
          <cell r="Y95">
            <v>398</v>
          </cell>
          <cell r="Z95">
            <v>398</v>
          </cell>
          <cell r="AA95">
            <v>399</v>
          </cell>
          <cell r="AB95">
            <v>399</v>
          </cell>
          <cell r="AC95">
            <v>399</v>
          </cell>
          <cell r="AD95">
            <v>399</v>
          </cell>
          <cell r="AE95">
            <v>400</v>
          </cell>
          <cell r="AF95">
            <v>400</v>
          </cell>
          <cell r="AG95">
            <v>400</v>
          </cell>
          <cell r="AH95">
            <v>400</v>
          </cell>
          <cell r="AI95">
            <v>400</v>
          </cell>
          <cell r="AJ95">
            <v>401</v>
          </cell>
          <cell r="AK95">
            <v>401</v>
          </cell>
          <cell r="AL95">
            <v>401</v>
          </cell>
          <cell r="AM95">
            <v>401</v>
          </cell>
          <cell r="AN95">
            <v>402</v>
          </cell>
          <cell r="AO95">
            <v>402</v>
          </cell>
          <cell r="AP95">
            <v>402</v>
          </cell>
          <cell r="AQ95">
            <v>402</v>
          </cell>
          <cell r="AR95">
            <v>402</v>
          </cell>
          <cell r="AS95">
            <v>403</v>
          </cell>
          <cell r="AT95">
            <v>403</v>
          </cell>
          <cell r="AU95">
            <v>403</v>
          </cell>
          <cell r="AV95">
            <v>403</v>
          </cell>
          <cell r="AW95">
            <v>404</v>
          </cell>
          <cell r="AX95">
            <v>404</v>
          </cell>
          <cell r="AY95">
            <v>404</v>
          </cell>
          <cell r="AZ95">
            <v>404</v>
          </cell>
          <cell r="BA95">
            <v>405</v>
          </cell>
          <cell r="BB95">
            <v>405</v>
          </cell>
          <cell r="BC95">
            <v>405</v>
          </cell>
          <cell r="BD95">
            <v>405</v>
          </cell>
          <cell r="BE95">
            <v>405</v>
          </cell>
          <cell r="BF95">
            <v>406</v>
          </cell>
          <cell r="BG95">
            <v>406</v>
          </cell>
          <cell r="BH95">
            <v>406</v>
          </cell>
          <cell r="BI95">
            <v>406</v>
          </cell>
          <cell r="BJ95">
            <v>407</v>
          </cell>
          <cell r="BK95">
            <v>407</v>
          </cell>
          <cell r="BL95">
            <v>407</v>
          </cell>
          <cell r="BM95">
            <v>407</v>
          </cell>
          <cell r="BN95">
            <v>407</v>
          </cell>
          <cell r="BO95">
            <v>408</v>
          </cell>
          <cell r="BP95">
            <v>408</v>
          </cell>
          <cell r="BQ95">
            <v>408</v>
          </cell>
          <cell r="BR95">
            <v>408</v>
          </cell>
          <cell r="BS95">
            <v>409</v>
          </cell>
          <cell r="BT95">
            <v>409</v>
          </cell>
          <cell r="BU95">
            <v>409</v>
          </cell>
          <cell r="BV95">
            <v>409</v>
          </cell>
          <cell r="BW95">
            <v>410</v>
          </cell>
          <cell r="BX95">
            <v>410</v>
          </cell>
          <cell r="BY95">
            <v>410</v>
          </cell>
          <cell r="BZ95">
            <v>410</v>
          </cell>
          <cell r="CA95">
            <v>410</v>
          </cell>
          <cell r="CB95">
            <v>411</v>
          </cell>
          <cell r="CC95">
            <v>411</v>
          </cell>
          <cell r="CD95">
            <v>411</v>
          </cell>
          <cell r="CE95">
            <v>411</v>
          </cell>
          <cell r="CF95">
            <v>412</v>
          </cell>
          <cell r="CG95">
            <v>412</v>
          </cell>
          <cell r="CH95">
            <v>412</v>
          </cell>
          <cell r="CI95">
            <v>412</v>
          </cell>
          <cell r="CJ95">
            <v>413</v>
          </cell>
          <cell r="CK95">
            <v>413</v>
          </cell>
          <cell r="CL95">
            <v>413</v>
          </cell>
          <cell r="CM95">
            <v>413</v>
          </cell>
          <cell r="CN95">
            <v>413</v>
          </cell>
          <cell r="CO95">
            <v>414</v>
          </cell>
          <cell r="CP95">
            <v>414</v>
          </cell>
          <cell r="CQ95">
            <v>414</v>
          </cell>
          <cell r="CR95">
            <v>414</v>
          </cell>
          <cell r="CS95">
            <v>415</v>
          </cell>
          <cell r="CT95">
            <v>415</v>
          </cell>
          <cell r="CU95">
            <v>415</v>
          </cell>
          <cell r="CV95">
            <v>415</v>
          </cell>
          <cell r="CW95">
            <v>416</v>
          </cell>
          <cell r="CX95">
            <v>416</v>
          </cell>
          <cell r="CY95">
            <v>416</v>
          </cell>
          <cell r="CZ95">
            <v>416</v>
          </cell>
          <cell r="DA95">
            <v>416</v>
          </cell>
          <cell r="DB95">
            <v>417</v>
          </cell>
          <cell r="DC95">
            <v>417</v>
          </cell>
          <cell r="DD95">
            <v>417</v>
          </cell>
          <cell r="DE95">
            <v>417</v>
          </cell>
          <cell r="DF95">
            <v>418</v>
          </cell>
          <cell r="DG95">
            <v>418</v>
          </cell>
          <cell r="DH95">
            <v>418</v>
          </cell>
          <cell r="DI95">
            <v>418</v>
          </cell>
          <cell r="DJ95">
            <v>419</v>
          </cell>
          <cell r="DK95">
            <v>419</v>
          </cell>
          <cell r="DL95">
            <v>419</v>
          </cell>
          <cell r="DM95">
            <v>419</v>
          </cell>
          <cell r="DN95">
            <v>420</v>
          </cell>
          <cell r="DO95">
            <v>420</v>
          </cell>
          <cell r="DP95">
            <v>420</v>
          </cell>
          <cell r="DQ95">
            <v>420</v>
          </cell>
          <cell r="DR95">
            <v>420</v>
          </cell>
          <cell r="DS95">
            <v>421</v>
          </cell>
          <cell r="DT95">
            <v>421</v>
          </cell>
          <cell r="DU95">
            <v>422</v>
          </cell>
          <cell r="DV95">
            <v>422</v>
          </cell>
          <cell r="DW95">
            <v>423</v>
          </cell>
          <cell r="DX95">
            <v>424</v>
          </cell>
          <cell r="DY95">
            <v>424</v>
          </cell>
          <cell r="DZ95">
            <v>425</v>
          </cell>
          <cell r="EA95">
            <v>425</v>
          </cell>
          <cell r="EB95">
            <v>425</v>
          </cell>
          <cell r="EC95">
            <v>426</v>
          </cell>
          <cell r="ED95">
            <v>426</v>
          </cell>
          <cell r="EE95">
            <v>427</v>
          </cell>
          <cell r="EF95">
            <v>427</v>
          </cell>
          <cell r="EG95">
            <v>428</v>
          </cell>
          <cell r="EH95">
            <v>428</v>
          </cell>
          <cell r="EI95">
            <v>429</v>
          </cell>
          <cell r="EJ95">
            <v>429</v>
          </cell>
          <cell r="EK95">
            <v>430</v>
          </cell>
          <cell r="EL95">
            <v>430</v>
          </cell>
          <cell r="EM95">
            <v>431</v>
          </cell>
          <cell r="EN95">
            <v>431</v>
          </cell>
          <cell r="EO95">
            <v>432</v>
          </cell>
          <cell r="EP95">
            <v>432</v>
          </cell>
          <cell r="EQ95">
            <v>433</v>
          </cell>
          <cell r="ER95">
            <v>433</v>
          </cell>
          <cell r="ES95">
            <v>434</v>
          </cell>
          <cell r="ET95">
            <v>434</v>
          </cell>
          <cell r="EU95">
            <v>435</v>
          </cell>
          <cell r="EV95">
            <v>435</v>
          </cell>
          <cell r="EW95">
            <v>453</v>
          </cell>
          <cell r="EX95">
            <v>460</v>
          </cell>
          <cell r="EY95">
            <v>472</v>
          </cell>
          <cell r="EZ95">
            <v>490</v>
          </cell>
          <cell r="FA95">
            <v>498</v>
          </cell>
          <cell r="FB95">
            <v>508</v>
          </cell>
          <cell r="FC95">
            <v>519</v>
          </cell>
          <cell r="FD95">
            <v>530</v>
          </cell>
          <cell r="FE95">
            <v>536</v>
          </cell>
          <cell r="FF95">
            <v>564</v>
          </cell>
          <cell r="FG95">
            <v>560</v>
          </cell>
          <cell r="FH95">
            <v>636</v>
          </cell>
          <cell r="FI95">
            <v>694</v>
          </cell>
          <cell r="FJ95">
            <v>738</v>
          </cell>
          <cell r="FK95">
            <v>736</v>
          </cell>
          <cell r="FL95">
            <v>735</v>
          </cell>
          <cell r="FM95">
            <v>798</v>
          </cell>
          <cell r="FN95">
            <v>779</v>
          </cell>
          <cell r="FO95">
            <v>772</v>
          </cell>
          <cell r="FP95">
            <v>774</v>
          </cell>
          <cell r="FQ95">
            <v>688</v>
          </cell>
          <cell r="FR95">
            <v>803</v>
          </cell>
          <cell r="FS95">
            <v>992</v>
          </cell>
          <cell r="FT95">
            <v>1030</v>
          </cell>
          <cell r="FU95">
            <v>924</v>
          </cell>
          <cell r="FV95">
            <v>1050</v>
          </cell>
          <cell r="FW95">
            <v>1210</v>
          </cell>
          <cell r="FX95">
            <v>1410</v>
          </cell>
          <cell r="FY95">
            <v>1220</v>
          </cell>
          <cell r="FZ95">
            <v>1160</v>
          </cell>
          <cell r="GA95">
            <v>1140</v>
          </cell>
          <cell r="GB95">
            <v>1150</v>
          </cell>
          <cell r="GC95">
            <v>1140</v>
          </cell>
          <cell r="GD95">
            <v>1160</v>
          </cell>
          <cell r="GE95">
            <v>1180</v>
          </cell>
          <cell r="GF95">
            <v>1210</v>
          </cell>
          <cell r="GG95">
            <v>1190</v>
          </cell>
          <cell r="GH95">
            <v>1270</v>
          </cell>
          <cell r="GI95">
            <v>1320</v>
          </cell>
          <cell r="GJ95">
            <v>1380</v>
          </cell>
          <cell r="GK95">
            <v>1450</v>
          </cell>
          <cell r="GL95">
            <v>1520</v>
          </cell>
          <cell r="GM95">
            <v>1540</v>
          </cell>
          <cell r="GN95">
            <v>1600</v>
          </cell>
          <cell r="GO95">
            <v>1630</v>
          </cell>
          <cell r="GP95">
            <v>1700</v>
          </cell>
          <cell r="GQ95">
            <v>1740</v>
          </cell>
          <cell r="GR95">
            <v>1740</v>
          </cell>
          <cell r="GS95">
            <v>1730</v>
          </cell>
          <cell r="GT95">
            <v>1780</v>
          </cell>
          <cell r="GU95">
            <v>1830</v>
          </cell>
          <cell r="GV95">
            <v>1830</v>
          </cell>
          <cell r="GW95">
            <v>1890</v>
          </cell>
          <cell r="GX95">
            <v>1910</v>
          </cell>
          <cell r="GY95">
            <v>1960</v>
          </cell>
          <cell r="GZ95">
            <v>2030</v>
          </cell>
          <cell r="HA95">
            <v>2110</v>
          </cell>
          <cell r="HB95">
            <v>2230</v>
          </cell>
          <cell r="HC95">
            <v>2250</v>
          </cell>
          <cell r="HD95">
            <v>2380</v>
          </cell>
          <cell r="HE95">
            <v>2500</v>
          </cell>
          <cell r="HF95">
            <v>2620</v>
          </cell>
          <cell r="HG95">
            <v>2640</v>
          </cell>
          <cell r="HH95">
            <v>2660</v>
          </cell>
          <cell r="HI95">
            <v>2780</v>
          </cell>
          <cell r="HJ95">
            <v>2810</v>
          </cell>
          <cell r="HK95">
            <v>2870</v>
          </cell>
          <cell r="HL95">
            <v>2960</v>
          </cell>
          <cell r="HM95">
            <v>3060</v>
          </cell>
          <cell r="HN95">
            <v>3150</v>
          </cell>
          <cell r="HO95">
            <v>3230</v>
          </cell>
          <cell r="HP95">
            <v>3320</v>
          </cell>
          <cell r="HQ95">
            <v>3400</v>
          </cell>
          <cell r="HR95">
            <v>3480</v>
          </cell>
          <cell r="HS95">
            <v>3570</v>
          </cell>
          <cell r="HT95">
            <v>3650</v>
          </cell>
          <cell r="HU95">
            <v>3730</v>
          </cell>
          <cell r="HV95">
            <v>3820</v>
          </cell>
          <cell r="HW95">
            <v>3900</v>
          </cell>
          <cell r="HX95">
            <v>3990</v>
          </cell>
          <cell r="HY95">
            <v>4080</v>
          </cell>
          <cell r="HZ95">
            <v>4170</v>
          </cell>
          <cell r="IA95">
            <v>4260</v>
          </cell>
          <cell r="IB95">
            <v>4350</v>
          </cell>
          <cell r="IC95">
            <v>4450</v>
          </cell>
          <cell r="ID95">
            <v>4550</v>
          </cell>
          <cell r="IE95">
            <v>4650</v>
          </cell>
          <cell r="IF95">
            <v>4750</v>
          </cell>
          <cell r="IG95">
            <v>4860</v>
          </cell>
          <cell r="IH95">
            <v>4960</v>
          </cell>
        </row>
        <row r="96">
          <cell r="A96" t="str">
            <v>Liberia</v>
          </cell>
          <cell r="B96">
            <v>797</v>
          </cell>
          <cell r="C96">
            <v>797</v>
          </cell>
          <cell r="D96">
            <v>797</v>
          </cell>
          <cell r="E96">
            <v>797</v>
          </cell>
          <cell r="F96">
            <v>797</v>
          </cell>
          <cell r="G96">
            <v>797</v>
          </cell>
          <cell r="H96">
            <v>798</v>
          </cell>
          <cell r="I96">
            <v>798</v>
          </cell>
          <cell r="J96">
            <v>798</v>
          </cell>
          <cell r="K96">
            <v>798</v>
          </cell>
          <cell r="L96">
            <v>798</v>
          </cell>
          <cell r="M96">
            <v>798</v>
          </cell>
          <cell r="N96">
            <v>798</v>
          </cell>
          <cell r="O96">
            <v>798</v>
          </cell>
          <cell r="P96">
            <v>799</v>
          </cell>
          <cell r="Q96">
            <v>799</v>
          </cell>
          <cell r="R96">
            <v>799</v>
          </cell>
          <cell r="S96">
            <v>799</v>
          </cell>
          <cell r="T96">
            <v>799</v>
          </cell>
          <cell r="U96">
            <v>799</v>
          </cell>
          <cell r="V96">
            <v>799</v>
          </cell>
          <cell r="W96">
            <v>801</v>
          </cell>
          <cell r="X96">
            <v>804</v>
          </cell>
          <cell r="Y96">
            <v>806</v>
          </cell>
          <cell r="Z96">
            <v>808</v>
          </cell>
          <cell r="AA96">
            <v>810</v>
          </cell>
          <cell r="AB96">
            <v>812</v>
          </cell>
          <cell r="AC96">
            <v>814</v>
          </cell>
          <cell r="AD96">
            <v>817</v>
          </cell>
          <cell r="AE96">
            <v>819</v>
          </cell>
          <cell r="AF96">
            <v>821</v>
          </cell>
          <cell r="AG96">
            <v>823</v>
          </cell>
          <cell r="AH96">
            <v>825</v>
          </cell>
          <cell r="AI96">
            <v>828</v>
          </cell>
          <cell r="AJ96">
            <v>830</v>
          </cell>
          <cell r="AK96">
            <v>832</v>
          </cell>
          <cell r="AL96">
            <v>834</v>
          </cell>
          <cell r="AM96">
            <v>837</v>
          </cell>
          <cell r="AN96">
            <v>839</v>
          </cell>
          <cell r="AO96">
            <v>841</v>
          </cell>
          <cell r="AP96">
            <v>843</v>
          </cell>
          <cell r="AQ96">
            <v>846</v>
          </cell>
          <cell r="AR96">
            <v>848</v>
          </cell>
          <cell r="AS96">
            <v>850</v>
          </cell>
          <cell r="AT96">
            <v>852</v>
          </cell>
          <cell r="AU96">
            <v>855</v>
          </cell>
          <cell r="AV96">
            <v>857</v>
          </cell>
          <cell r="AW96">
            <v>859</v>
          </cell>
          <cell r="AX96">
            <v>862</v>
          </cell>
          <cell r="AY96">
            <v>864</v>
          </cell>
          <cell r="AZ96">
            <v>866</v>
          </cell>
          <cell r="BA96">
            <v>869</v>
          </cell>
          <cell r="BB96">
            <v>871</v>
          </cell>
          <cell r="BC96">
            <v>873</v>
          </cell>
          <cell r="BD96">
            <v>876</v>
          </cell>
          <cell r="BE96">
            <v>878</v>
          </cell>
          <cell r="BF96">
            <v>880</v>
          </cell>
          <cell r="BG96">
            <v>883</v>
          </cell>
          <cell r="BH96">
            <v>885</v>
          </cell>
          <cell r="BI96">
            <v>887</v>
          </cell>
          <cell r="BJ96">
            <v>890</v>
          </cell>
          <cell r="BK96">
            <v>892</v>
          </cell>
          <cell r="BL96">
            <v>895</v>
          </cell>
          <cell r="BM96">
            <v>897</v>
          </cell>
          <cell r="BN96">
            <v>899</v>
          </cell>
          <cell r="BO96">
            <v>902</v>
          </cell>
          <cell r="BP96">
            <v>904</v>
          </cell>
          <cell r="BQ96">
            <v>907</v>
          </cell>
          <cell r="BR96">
            <v>909</v>
          </cell>
          <cell r="BS96">
            <v>912</v>
          </cell>
          <cell r="BT96">
            <v>914</v>
          </cell>
          <cell r="BU96">
            <v>916</v>
          </cell>
          <cell r="BV96">
            <v>919</v>
          </cell>
          <cell r="BW96">
            <v>921</v>
          </cell>
          <cell r="BX96">
            <v>924</v>
          </cell>
          <cell r="BY96">
            <v>926</v>
          </cell>
          <cell r="BZ96">
            <v>929</v>
          </cell>
          <cell r="CA96">
            <v>931</v>
          </cell>
          <cell r="CB96">
            <v>934</v>
          </cell>
          <cell r="CC96">
            <v>936</v>
          </cell>
          <cell r="CD96">
            <v>939</v>
          </cell>
          <cell r="CE96">
            <v>941</v>
          </cell>
          <cell r="CF96">
            <v>944</v>
          </cell>
          <cell r="CG96">
            <v>946</v>
          </cell>
          <cell r="CH96">
            <v>949</v>
          </cell>
          <cell r="CI96">
            <v>951</v>
          </cell>
          <cell r="CJ96">
            <v>954</v>
          </cell>
          <cell r="CK96">
            <v>957</v>
          </cell>
          <cell r="CL96">
            <v>959</v>
          </cell>
          <cell r="CM96">
            <v>962</v>
          </cell>
          <cell r="CN96">
            <v>964</v>
          </cell>
          <cell r="CO96">
            <v>967</v>
          </cell>
          <cell r="CP96">
            <v>970</v>
          </cell>
          <cell r="CQ96">
            <v>972</v>
          </cell>
          <cell r="CR96">
            <v>975</v>
          </cell>
          <cell r="CS96">
            <v>977</v>
          </cell>
          <cell r="CT96">
            <v>980</v>
          </cell>
          <cell r="CU96">
            <v>983</v>
          </cell>
          <cell r="CV96">
            <v>985</v>
          </cell>
          <cell r="CW96">
            <v>988</v>
          </cell>
          <cell r="CX96">
            <v>991</v>
          </cell>
          <cell r="CY96">
            <v>993</v>
          </cell>
          <cell r="CZ96">
            <v>996</v>
          </cell>
          <cell r="DA96">
            <v>999</v>
          </cell>
          <cell r="DB96">
            <v>1000</v>
          </cell>
          <cell r="DC96">
            <v>1000</v>
          </cell>
          <cell r="DD96">
            <v>1010</v>
          </cell>
          <cell r="DE96">
            <v>1010</v>
          </cell>
          <cell r="DF96">
            <v>1010</v>
          </cell>
          <cell r="DG96">
            <v>1020</v>
          </cell>
          <cell r="DH96">
            <v>1020</v>
          </cell>
          <cell r="DI96">
            <v>1020</v>
          </cell>
          <cell r="DJ96">
            <v>1020</v>
          </cell>
          <cell r="DK96">
            <v>1030</v>
          </cell>
          <cell r="DL96">
            <v>1030</v>
          </cell>
          <cell r="DM96">
            <v>1030</v>
          </cell>
          <cell r="DN96">
            <v>1030</v>
          </cell>
          <cell r="DO96">
            <v>1040</v>
          </cell>
          <cell r="DP96">
            <v>1040</v>
          </cell>
          <cell r="DQ96">
            <v>1040</v>
          </cell>
          <cell r="DR96">
            <v>1050</v>
          </cell>
          <cell r="DS96">
            <v>1050</v>
          </cell>
          <cell r="DT96">
            <v>1050</v>
          </cell>
          <cell r="DU96">
            <v>1060</v>
          </cell>
          <cell r="DV96">
            <v>1060</v>
          </cell>
          <cell r="DW96">
            <v>1060</v>
          </cell>
          <cell r="DX96">
            <v>1070</v>
          </cell>
          <cell r="DY96">
            <v>1070</v>
          </cell>
          <cell r="DZ96">
            <v>1090</v>
          </cell>
          <cell r="EA96">
            <v>1100</v>
          </cell>
          <cell r="EB96">
            <v>1120</v>
          </cell>
          <cell r="EC96">
            <v>1140</v>
          </cell>
          <cell r="ED96">
            <v>1150</v>
          </cell>
          <cell r="EE96">
            <v>1170</v>
          </cell>
          <cell r="EF96">
            <v>1190</v>
          </cell>
          <cell r="EG96">
            <v>1210</v>
          </cell>
          <cell r="EH96">
            <v>1220</v>
          </cell>
          <cell r="EI96">
            <v>1240</v>
          </cell>
          <cell r="EJ96">
            <v>1260</v>
          </cell>
          <cell r="EK96">
            <v>1280</v>
          </cell>
          <cell r="EL96">
            <v>1300</v>
          </cell>
          <cell r="EM96">
            <v>1320</v>
          </cell>
          <cell r="EN96">
            <v>1330</v>
          </cell>
          <cell r="EO96">
            <v>1350</v>
          </cell>
          <cell r="EP96">
            <v>1370</v>
          </cell>
          <cell r="EQ96">
            <v>1390</v>
          </cell>
          <cell r="ER96">
            <v>1410</v>
          </cell>
          <cell r="ES96">
            <v>1440</v>
          </cell>
          <cell r="ET96">
            <v>1460</v>
          </cell>
          <cell r="EU96">
            <v>1480</v>
          </cell>
          <cell r="EV96">
            <v>1500</v>
          </cell>
          <cell r="EW96">
            <v>1550</v>
          </cell>
          <cell r="EX96">
            <v>1560</v>
          </cell>
          <cell r="EY96">
            <v>1590</v>
          </cell>
          <cell r="EZ96">
            <v>1640</v>
          </cell>
          <cell r="FA96">
            <v>1650</v>
          </cell>
          <cell r="FB96">
            <v>1670</v>
          </cell>
          <cell r="FC96">
            <v>1690</v>
          </cell>
          <cell r="FD96">
            <v>1700</v>
          </cell>
          <cell r="FE96">
            <v>1750</v>
          </cell>
          <cell r="FF96">
            <v>1760</v>
          </cell>
          <cell r="FG96">
            <v>1760</v>
          </cell>
          <cell r="FH96">
            <v>1740</v>
          </cell>
          <cell r="FI96">
            <v>1730</v>
          </cell>
          <cell r="FJ96">
            <v>1770</v>
          </cell>
          <cell r="FK96">
            <v>1800</v>
          </cell>
          <cell r="FL96">
            <v>1890</v>
          </cell>
          <cell r="FM96">
            <v>1960</v>
          </cell>
          <cell r="FN96">
            <v>1990</v>
          </cell>
          <cell r="FO96">
            <v>2080</v>
          </cell>
          <cell r="FP96">
            <v>2150</v>
          </cell>
          <cell r="FQ96">
            <v>2200</v>
          </cell>
          <cell r="FR96">
            <v>2220</v>
          </cell>
          <cell r="FS96">
            <v>2240</v>
          </cell>
          <cell r="FT96">
            <v>2260</v>
          </cell>
          <cell r="FU96">
            <v>2110</v>
          </cell>
          <cell r="FV96">
            <v>2150</v>
          </cell>
          <cell r="FW96">
            <v>2110</v>
          </cell>
          <cell r="FX96">
            <v>2170</v>
          </cell>
          <cell r="FY96">
            <v>2210</v>
          </cell>
          <cell r="FZ96">
            <v>2010</v>
          </cell>
          <cell r="GA96">
            <v>1870</v>
          </cell>
          <cell r="GB96">
            <v>1830</v>
          </cell>
          <cell r="GC96">
            <v>1720</v>
          </cell>
          <cell r="GD96">
            <v>1670</v>
          </cell>
          <cell r="GE96">
            <v>1610</v>
          </cell>
          <cell r="GF96">
            <v>1590</v>
          </cell>
          <cell r="GG96">
            <v>1620</v>
          </cell>
          <cell r="GH96">
            <v>1690</v>
          </cell>
          <cell r="GI96">
            <v>1760</v>
          </cell>
          <cell r="GJ96">
            <v>875</v>
          </cell>
          <cell r="GK96">
            <v>764</v>
          </cell>
          <cell r="GL96">
            <v>505</v>
          </cell>
          <cell r="GM96">
            <v>342</v>
          </cell>
          <cell r="GN96">
            <v>266</v>
          </cell>
          <cell r="GO96">
            <v>247</v>
          </cell>
          <cell r="GP96">
            <v>263</v>
          </cell>
          <cell r="GQ96">
            <v>503</v>
          </cell>
          <cell r="GR96">
            <v>606</v>
          </cell>
          <cell r="GS96">
            <v>688</v>
          </cell>
          <cell r="GT96">
            <v>839</v>
          </cell>
          <cell r="GU96">
            <v>832</v>
          </cell>
          <cell r="GV96">
            <v>844</v>
          </cell>
          <cell r="GW96">
            <v>579</v>
          </cell>
          <cell r="GX96">
            <v>583</v>
          </cell>
          <cell r="GY96">
            <v>598</v>
          </cell>
          <cell r="GZ96">
            <v>624</v>
          </cell>
          <cell r="HA96">
            <v>657</v>
          </cell>
          <cell r="HB96">
            <v>675</v>
          </cell>
          <cell r="HC96">
            <v>683</v>
          </cell>
          <cell r="HD96">
            <v>700</v>
          </cell>
          <cell r="HE96">
            <v>734</v>
          </cell>
          <cell r="HF96">
            <v>772</v>
          </cell>
          <cell r="HG96">
            <v>819</v>
          </cell>
          <cell r="HH96">
            <v>805</v>
          </cell>
          <cell r="HI96">
            <v>785</v>
          </cell>
          <cell r="HJ96">
            <v>754</v>
          </cell>
          <cell r="HK96">
            <v>776</v>
          </cell>
          <cell r="HL96">
            <v>801</v>
          </cell>
          <cell r="HM96">
            <v>829</v>
          </cell>
          <cell r="HN96">
            <v>850</v>
          </cell>
          <cell r="HO96">
            <v>872</v>
          </cell>
          <cell r="HP96">
            <v>894</v>
          </cell>
          <cell r="HQ96">
            <v>916</v>
          </cell>
          <cell r="HR96">
            <v>938</v>
          </cell>
          <cell r="HS96">
            <v>960</v>
          </cell>
          <cell r="HT96">
            <v>982</v>
          </cell>
          <cell r="HU96">
            <v>1000</v>
          </cell>
          <cell r="HV96">
            <v>1030</v>
          </cell>
          <cell r="HW96">
            <v>1050</v>
          </cell>
          <cell r="HX96">
            <v>1070</v>
          </cell>
          <cell r="HY96">
            <v>1100</v>
          </cell>
          <cell r="HZ96">
            <v>1120</v>
          </cell>
          <cell r="IA96">
            <v>1150</v>
          </cell>
          <cell r="IB96">
            <v>1170</v>
          </cell>
          <cell r="IC96">
            <v>1200</v>
          </cell>
          <cell r="ID96">
            <v>1220</v>
          </cell>
          <cell r="IE96">
            <v>1250</v>
          </cell>
          <cell r="IF96">
            <v>1280</v>
          </cell>
          <cell r="IG96">
            <v>1310</v>
          </cell>
          <cell r="IH96">
            <v>1330</v>
          </cell>
        </row>
        <row r="97">
          <cell r="A97" t="str">
            <v>Libya</v>
          </cell>
          <cell r="B97">
            <v>1050</v>
          </cell>
          <cell r="C97">
            <v>1050</v>
          </cell>
          <cell r="D97">
            <v>1050</v>
          </cell>
          <cell r="E97">
            <v>1050</v>
          </cell>
          <cell r="F97">
            <v>1050</v>
          </cell>
          <cell r="G97">
            <v>1050</v>
          </cell>
          <cell r="H97">
            <v>1050</v>
          </cell>
          <cell r="I97">
            <v>1050</v>
          </cell>
          <cell r="J97">
            <v>1050</v>
          </cell>
          <cell r="K97">
            <v>1050</v>
          </cell>
          <cell r="L97">
            <v>1050</v>
          </cell>
          <cell r="M97">
            <v>1050</v>
          </cell>
          <cell r="N97">
            <v>1050</v>
          </cell>
          <cell r="O97">
            <v>1050</v>
          </cell>
          <cell r="P97">
            <v>1050</v>
          </cell>
          <cell r="Q97">
            <v>1050</v>
          </cell>
          <cell r="R97">
            <v>1050</v>
          </cell>
          <cell r="S97">
            <v>1050</v>
          </cell>
          <cell r="T97">
            <v>1050</v>
          </cell>
          <cell r="U97">
            <v>1050</v>
          </cell>
          <cell r="V97">
            <v>1050</v>
          </cell>
          <cell r="W97">
            <v>1070</v>
          </cell>
          <cell r="X97">
            <v>1080</v>
          </cell>
          <cell r="Y97">
            <v>1090</v>
          </cell>
          <cell r="Z97">
            <v>1110</v>
          </cell>
          <cell r="AA97">
            <v>1120</v>
          </cell>
          <cell r="AB97">
            <v>1130</v>
          </cell>
          <cell r="AC97">
            <v>1150</v>
          </cell>
          <cell r="AD97">
            <v>1160</v>
          </cell>
          <cell r="AE97">
            <v>1180</v>
          </cell>
          <cell r="AF97">
            <v>1190</v>
          </cell>
          <cell r="AG97">
            <v>1210</v>
          </cell>
          <cell r="AH97">
            <v>1220</v>
          </cell>
          <cell r="AI97">
            <v>1240</v>
          </cell>
          <cell r="AJ97">
            <v>1250</v>
          </cell>
          <cell r="AK97">
            <v>1270</v>
          </cell>
          <cell r="AL97">
            <v>1280</v>
          </cell>
          <cell r="AM97">
            <v>1300</v>
          </cell>
          <cell r="AN97">
            <v>1310</v>
          </cell>
          <cell r="AO97">
            <v>1330</v>
          </cell>
          <cell r="AP97">
            <v>1350</v>
          </cell>
          <cell r="AQ97">
            <v>1360</v>
          </cell>
          <cell r="AR97">
            <v>1380</v>
          </cell>
          <cell r="AS97">
            <v>1400</v>
          </cell>
          <cell r="AT97">
            <v>1410</v>
          </cell>
          <cell r="AU97">
            <v>1430</v>
          </cell>
          <cell r="AV97">
            <v>1450</v>
          </cell>
          <cell r="AW97">
            <v>1470</v>
          </cell>
          <cell r="AX97">
            <v>1480</v>
          </cell>
          <cell r="AY97">
            <v>1500</v>
          </cell>
          <cell r="AZ97">
            <v>1520</v>
          </cell>
          <cell r="BA97">
            <v>1540</v>
          </cell>
          <cell r="BB97">
            <v>1560</v>
          </cell>
          <cell r="BC97">
            <v>1580</v>
          </cell>
          <cell r="BD97">
            <v>1600</v>
          </cell>
          <cell r="BE97">
            <v>1620</v>
          </cell>
          <cell r="BF97">
            <v>1640</v>
          </cell>
          <cell r="BG97">
            <v>1660</v>
          </cell>
          <cell r="BH97">
            <v>1680</v>
          </cell>
          <cell r="BI97">
            <v>1700</v>
          </cell>
          <cell r="BJ97">
            <v>1720</v>
          </cell>
          <cell r="BK97">
            <v>1740</v>
          </cell>
          <cell r="BL97">
            <v>1760</v>
          </cell>
          <cell r="BM97">
            <v>1780</v>
          </cell>
          <cell r="BN97">
            <v>1810</v>
          </cell>
          <cell r="BO97">
            <v>1830</v>
          </cell>
          <cell r="BP97">
            <v>1850</v>
          </cell>
          <cell r="BQ97">
            <v>1870</v>
          </cell>
          <cell r="BR97">
            <v>1900</v>
          </cell>
          <cell r="BS97">
            <v>1920</v>
          </cell>
          <cell r="BT97">
            <v>1940</v>
          </cell>
          <cell r="BU97">
            <v>1970</v>
          </cell>
          <cell r="BV97">
            <v>1990</v>
          </cell>
          <cell r="BW97">
            <v>2020</v>
          </cell>
          <cell r="BX97">
            <v>2040</v>
          </cell>
          <cell r="BY97">
            <v>2070</v>
          </cell>
          <cell r="BZ97">
            <v>2090</v>
          </cell>
          <cell r="CA97">
            <v>2120</v>
          </cell>
          <cell r="CB97">
            <v>2140</v>
          </cell>
          <cell r="CC97">
            <v>2170</v>
          </cell>
          <cell r="CD97">
            <v>2200</v>
          </cell>
          <cell r="CE97">
            <v>2220</v>
          </cell>
          <cell r="CF97">
            <v>2250</v>
          </cell>
          <cell r="CG97">
            <v>2280</v>
          </cell>
          <cell r="CH97">
            <v>2310</v>
          </cell>
          <cell r="CI97">
            <v>2340</v>
          </cell>
          <cell r="CJ97">
            <v>2360</v>
          </cell>
          <cell r="CK97">
            <v>2390</v>
          </cell>
          <cell r="CL97">
            <v>2420</v>
          </cell>
          <cell r="CM97">
            <v>2450</v>
          </cell>
          <cell r="CN97">
            <v>2480</v>
          </cell>
          <cell r="CO97">
            <v>2510</v>
          </cell>
          <cell r="CP97">
            <v>2540</v>
          </cell>
          <cell r="CQ97">
            <v>2580</v>
          </cell>
          <cell r="CR97">
            <v>2610</v>
          </cell>
          <cell r="CS97">
            <v>2640</v>
          </cell>
          <cell r="CT97">
            <v>2670</v>
          </cell>
          <cell r="CU97">
            <v>2710</v>
          </cell>
          <cell r="CV97">
            <v>2740</v>
          </cell>
          <cell r="CW97">
            <v>2770</v>
          </cell>
          <cell r="CX97">
            <v>2810</v>
          </cell>
          <cell r="CY97">
            <v>2840</v>
          </cell>
          <cell r="CZ97">
            <v>2880</v>
          </cell>
          <cell r="DA97">
            <v>2910</v>
          </cell>
          <cell r="DB97">
            <v>2950</v>
          </cell>
          <cell r="DC97">
            <v>2980</v>
          </cell>
          <cell r="DD97">
            <v>3020</v>
          </cell>
          <cell r="DE97">
            <v>3060</v>
          </cell>
          <cell r="DF97">
            <v>3100</v>
          </cell>
          <cell r="DG97">
            <v>3130</v>
          </cell>
          <cell r="DH97">
            <v>3170</v>
          </cell>
          <cell r="DI97">
            <v>3210</v>
          </cell>
          <cell r="DJ97">
            <v>3250</v>
          </cell>
          <cell r="DK97">
            <v>3290</v>
          </cell>
          <cell r="DL97">
            <v>3330</v>
          </cell>
          <cell r="DM97">
            <v>3370</v>
          </cell>
          <cell r="DN97">
            <v>3410</v>
          </cell>
          <cell r="DO97">
            <v>3460</v>
          </cell>
          <cell r="DP97">
            <v>3500</v>
          </cell>
          <cell r="DQ97">
            <v>3540</v>
          </cell>
          <cell r="DR97">
            <v>3590</v>
          </cell>
          <cell r="DS97">
            <v>3630</v>
          </cell>
          <cell r="DT97">
            <v>3670</v>
          </cell>
          <cell r="DU97">
            <v>3720</v>
          </cell>
          <cell r="DV97">
            <v>3760</v>
          </cell>
          <cell r="DW97">
            <v>3810</v>
          </cell>
          <cell r="DX97">
            <v>3850</v>
          </cell>
          <cell r="DY97">
            <v>3900</v>
          </cell>
          <cell r="DZ97">
            <v>3950</v>
          </cell>
          <cell r="EA97">
            <v>3990</v>
          </cell>
          <cell r="EB97">
            <v>4040</v>
          </cell>
          <cell r="EC97">
            <v>4090</v>
          </cell>
          <cell r="ED97">
            <v>4140</v>
          </cell>
          <cell r="EE97">
            <v>4190</v>
          </cell>
          <cell r="EF97">
            <v>4240</v>
          </cell>
          <cell r="EG97">
            <v>4290</v>
          </cell>
          <cell r="EH97">
            <v>4340</v>
          </cell>
          <cell r="EI97">
            <v>4390</v>
          </cell>
          <cell r="EJ97">
            <v>4450</v>
          </cell>
          <cell r="EK97">
            <v>4500</v>
          </cell>
          <cell r="EL97">
            <v>4550</v>
          </cell>
          <cell r="EM97">
            <v>4610</v>
          </cell>
          <cell r="EN97">
            <v>4660</v>
          </cell>
          <cell r="EO97">
            <v>4720</v>
          </cell>
          <cell r="EP97">
            <v>4780</v>
          </cell>
          <cell r="EQ97">
            <v>4830</v>
          </cell>
          <cell r="ER97">
            <v>4890</v>
          </cell>
          <cell r="ES97">
            <v>4950</v>
          </cell>
          <cell r="ET97">
            <v>5010</v>
          </cell>
          <cell r="EU97">
            <v>5070</v>
          </cell>
          <cell r="EV97">
            <v>5130</v>
          </cell>
          <cell r="EW97">
            <v>5580</v>
          </cell>
          <cell r="EX97">
            <v>5870</v>
          </cell>
          <cell r="EY97">
            <v>5840</v>
          </cell>
          <cell r="EZ97">
            <v>5690</v>
          </cell>
          <cell r="FA97">
            <v>6990</v>
          </cell>
          <cell r="FB97">
            <v>8320</v>
          </cell>
          <cell r="FC97">
            <v>8470</v>
          </cell>
          <cell r="FD97">
            <v>9100</v>
          </cell>
          <cell r="FE97">
            <v>9580</v>
          </cell>
          <cell r="FF97">
            <v>12000</v>
          </cell>
          <cell r="FG97">
            <v>12800</v>
          </cell>
          <cell r="FH97">
            <v>16600</v>
          </cell>
          <cell r="FI97">
            <v>21700</v>
          </cell>
          <cell r="FJ97">
            <v>29800</v>
          </cell>
          <cell r="FK97">
            <v>37100</v>
          </cell>
          <cell r="FL97">
            <v>42500</v>
          </cell>
          <cell r="FM97">
            <v>46000</v>
          </cell>
          <cell r="FN97">
            <v>59500</v>
          </cell>
          <cell r="FO97">
            <v>64700</v>
          </cell>
          <cell r="FP97">
            <v>65800</v>
          </cell>
          <cell r="FQ97">
            <v>60200</v>
          </cell>
          <cell r="FR97">
            <v>51400</v>
          </cell>
          <cell r="FS97">
            <v>49500</v>
          </cell>
          <cell r="FT97">
            <v>40300</v>
          </cell>
          <cell r="FU97">
            <v>41700</v>
          </cell>
          <cell r="FV97">
            <v>50000</v>
          </cell>
          <cell r="FW97">
            <v>53600</v>
          </cell>
          <cell r="FX97">
            <v>54400</v>
          </cell>
          <cell r="FY97">
            <v>59400</v>
          </cell>
          <cell r="FZ97">
            <v>57700</v>
          </cell>
          <cell r="GA97">
            <v>44100</v>
          </cell>
          <cell r="GB97">
            <v>42700</v>
          </cell>
          <cell r="GC97">
            <v>39000</v>
          </cell>
          <cell r="GD97">
            <v>34300</v>
          </cell>
          <cell r="GE97">
            <v>34700</v>
          </cell>
          <cell r="GF97">
            <v>29600</v>
          </cell>
          <cell r="GG97">
            <v>24200</v>
          </cell>
          <cell r="GH97">
            <v>23100</v>
          </cell>
          <cell r="GI97">
            <v>23600</v>
          </cell>
          <cell r="GJ97">
            <v>26000</v>
          </cell>
          <cell r="GK97">
            <v>29400</v>
          </cell>
          <cell r="GL97">
            <v>27900</v>
          </cell>
          <cell r="GM97">
            <v>26300</v>
          </cell>
          <cell r="GN97">
            <v>26300</v>
          </cell>
          <cell r="GO97">
            <v>22600</v>
          </cell>
          <cell r="GP97">
            <v>22700</v>
          </cell>
          <cell r="GQ97">
            <v>22200</v>
          </cell>
          <cell r="GR97">
            <v>21700</v>
          </cell>
          <cell r="GS97">
            <v>21500</v>
          </cell>
          <cell r="GT97">
            <v>21900</v>
          </cell>
          <cell r="GU97">
            <v>21200</v>
          </cell>
          <cell r="GV97">
            <v>20700</v>
          </cell>
          <cell r="GW97">
            <v>23000</v>
          </cell>
          <cell r="GX97">
            <v>23600</v>
          </cell>
          <cell r="GY97">
            <v>26000</v>
          </cell>
          <cell r="GZ97">
            <v>27300</v>
          </cell>
          <cell r="HA97">
            <v>28600</v>
          </cell>
          <cell r="HB97">
            <v>29000</v>
          </cell>
          <cell r="HC97">
            <v>28400</v>
          </cell>
          <cell r="HD97">
            <v>29600</v>
          </cell>
          <cell r="HE97">
            <v>11200</v>
          </cell>
          <cell r="HF97">
            <v>22900</v>
          </cell>
          <cell r="HG97">
            <v>19900</v>
          </cell>
          <cell r="HH97">
            <v>15100</v>
          </cell>
          <cell r="HI97">
            <v>13500</v>
          </cell>
          <cell r="HJ97">
            <v>17600</v>
          </cell>
          <cell r="HK97">
            <v>17900</v>
          </cell>
          <cell r="HL97">
            <v>18300</v>
          </cell>
          <cell r="HM97">
            <v>18600</v>
          </cell>
          <cell r="HN97">
            <v>21300</v>
          </cell>
          <cell r="HO97">
            <v>24200</v>
          </cell>
          <cell r="HP97">
            <v>27200</v>
          </cell>
          <cell r="HQ97">
            <v>30100</v>
          </cell>
          <cell r="HR97">
            <v>32700</v>
          </cell>
          <cell r="HS97">
            <v>34800</v>
          </cell>
          <cell r="HT97">
            <v>36600</v>
          </cell>
          <cell r="HU97">
            <v>38000</v>
          </cell>
          <cell r="HV97">
            <v>39200</v>
          </cell>
          <cell r="HW97">
            <v>40200</v>
          </cell>
          <cell r="HX97">
            <v>41100</v>
          </cell>
          <cell r="HY97">
            <v>42100</v>
          </cell>
          <cell r="HZ97">
            <v>43000</v>
          </cell>
          <cell r="IA97">
            <v>44000</v>
          </cell>
          <cell r="IB97">
            <v>44900</v>
          </cell>
          <cell r="IC97">
            <v>45900</v>
          </cell>
          <cell r="ID97">
            <v>46900</v>
          </cell>
          <cell r="IE97">
            <v>48000</v>
          </cell>
          <cell r="IF97">
            <v>49000</v>
          </cell>
          <cell r="IG97">
            <v>50100</v>
          </cell>
          <cell r="IH97">
            <v>51200</v>
          </cell>
        </row>
        <row r="98">
          <cell r="A98" t="str">
            <v>Lithuania</v>
          </cell>
          <cell r="B98">
            <v>1270</v>
          </cell>
          <cell r="C98">
            <v>1270</v>
          </cell>
          <cell r="D98">
            <v>1270</v>
          </cell>
          <cell r="E98">
            <v>1270</v>
          </cell>
          <cell r="F98">
            <v>1280</v>
          </cell>
          <cell r="G98">
            <v>1280</v>
          </cell>
          <cell r="H98">
            <v>1280</v>
          </cell>
          <cell r="I98">
            <v>1280</v>
          </cell>
          <cell r="J98">
            <v>1280</v>
          </cell>
          <cell r="K98">
            <v>1280</v>
          </cell>
          <cell r="L98">
            <v>1290</v>
          </cell>
          <cell r="M98">
            <v>1290</v>
          </cell>
          <cell r="N98">
            <v>1290</v>
          </cell>
          <cell r="O98">
            <v>1290</v>
          </cell>
          <cell r="P98">
            <v>1290</v>
          </cell>
          <cell r="Q98">
            <v>1290</v>
          </cell>
          <cell r="R98">
            <v>1290</v>
          </cell>
          <cell r="S98">
            <v>1300</v>
          </cell>
          <cell r="T98">
            <v>1300</v>
          </cell>
          <cell r="U98">
            <v>1300</v>
          </cell>
          <cell r="V98">
            <v>1300</v>
          </cell>
          <cell r="W98">
            <v>1310</v>
          </cell>
          <cell r="X98">
            <v>1320</v>
          </cell>
          <cell r="Y98">
            <v>1330</v>
          </cell>
          <cell r="Z98">
            <v>1330</v>
          </cell>
          <cell r="AA98">
            <v>1340</v>
          </cell>
          <cell r="AB98">
            <v>1350</v>
          </cell>
          <cell r="AC98">
            <v>1360</v>
          </cell>
          <cell r="AD98">
            <v>1370</v>
          </cell>
          <cell r="AE98">
            <v>1380</v>
          </cell>
          <cell r="AF98">
            <v>1390</v>
          </cell>
          <cell r="AG98">
            <v>1400</v>
          </cell>
          <cell r="AH98">
            <v>1410</v>
          </cell>
          <cell r="AI98">
            <v>1410</v>
          </cell>
          <cell r="AJ98">
            <v>1420</v>
          </cell>
          <cell r="AK98">
            <v>1430</v>
          </cell>
          <cell r="AL98">
            <v>1440</v>
          </cell>
          <cell r="AM98">
            <v>1450</v>
          </cell>
          <cell r="AN98">
            <v>1460</v>
          </cell>
          <cell r="AO98">
            <v>1470</v>
          </cell>
          <cell r="AP98">
            <v>1480</v>
          </cell>
          <cell r="AQ98">
            <v>1490</v>
          </cell>
          <cell r="AR98">
            <v>1500</v>
          </cell>
          <cell r="AS98">
            <v>1510</v>
          </cell>
          <cell r="AT98">
            <v>1520</v>
          </cell>
          <cell r="AU98">
            <v>1530</v>
          </cell>
          <cell r="AV98">
            <v>1540</v>
          </cell>
          <cell r="AW98">
            <v>1550</v>
          </cell>
          <cell r="AX98">
            <v>1560</v>
          </cell>
          <cell r="AY98">
            <v>1570</v>
          </cell>
          <cell r="AZ98">
            <v>1580</v>
          </cell>
          <cell r="BA98">
            <v>1590</v>
          </cell>
          <cell r="BB98">
            <v>1600</v>
          </cell>
          <cell r="BC98">
            <v>1610</v>
          </cell>
          <cell r="BD98">
            <v>1620</v>
          </cell>
          <cell r="BE98">
            <v>1630</v>
          </cell>
          <cell r="BF98">
            <v>1640</v>
          </cell>
          <cell r="BG98">
            <v>1650</v>
          </cell>
          <cell r="BH98">
            <v>1660</v>
          </cell>
          <cell r="BI98">
            <v>1670</v>
          </cell>
          <cell r="BJ98">
            <v>1680</v>
          </cell>
          <cell r="BK98">
            <v>1700</v>
          </cell>
          <cell r="BL98">
            <v>1710</v>
          </cell>
          <cell r="BM98">
            <v>1720</v>
          </cell>
          <cell r="BN98">
            <v>1730</v>
          </cell>
          <cell r="BO98">
            <v>1740</v>
          </cell>
          <cell r="BP98">
            <v>1750</v>
          </cell>
          <cell r="BQ98">
            <v>1760</v>
          </cell>
          <cell r="BR98">
            <v>1770</v>
          </cell>
          <cell r="BS98">
            <v>1790</v>
          </cell>
          <cell r="BT98">
            <v>1800</v>
          </cell>
          <cell r="BU98">
            <v>1810</v>
          </cell>
          <cell r="BV98">
            <v>1820</v>
          </cell>
          <cell r="BW98">
            <v>1830</v>
          </cell>
          <cell r="BX98">
            <v>1840</v>
          </cell>
          <cell r="BY98">
            <v>1860</v>
          </cell>
          <cell r="BZ98">
            <v>1870</v>
          </cell>
          <cell r="CA98">
            <v>1880</v>
          </cell>
          <cell r="CB98">
            <v>1890</v>
          </cell>
          <cell r="CC98">
            <v>1900</v>
          </cell>
          <cell r="CD98">
            <v>1920</v>
          </cell>
          <cell r="CE98">
            <v>1930</v>
          </cell>
          <cell r="CF98">
            <v>1940</v>
          </cell>
          <cell r="CG98">
            <v>1950</v>
          </cell>
          <cell r="CH98">
            <v>1970</v>
          </cell>
          <cell r="CI98">
            <v>1980</v>
          </cell>
          <cell r="CJ98">
            <v>1900</v>
          </cell>
          <cell r="CK98">
            <v>2230</v>
          </cell>
          <cell r="CL98">
            <v>2140</v>
          </cell>
          <cell r="CM98">
            <v>1990</v>
          </cell>
          <cell r="CN98">
            <v>1980</v>
          </cell>
          <cell r="CO98">
            <v>1820</v>
          </cell>
          <cell r="CP98">
            <v>1990</v>
          </cell>
          <cell r="CQ98">
            <v>2260</v>
          </cell>
          <cell r="CR98">
            <v>2560</v>
          </cell>
          <cell r="CS98">
            <v>2370</v>
          </cell>
          <cell r="CT98">
            <v>2610</v>
          </cell>
          <cell r="CU98">
            <v>2570</v>
          </cell>
          <cell r="CV98">
            <v>2640</v>
          </cell>
          <cell r="CW98">
            <v>2800</v>
          </cell>
          <cell r="CX98">
            <v>2740</v>
          </cell>
          <cell r="CY98">
            <v>2810</v>
          </cell>
          <cell r="CZ98">
            <v>3050</v>
          </cell>
          <cell r="DA98">
            <v>2840</v>
          </cell>
          <cell r="DB98">
            <v>3150</v>
          </cell>
          <cell r="DC98">
            <v>2780</v>
          </cell>
          <cell r="DD98">
            <v>2660</v>
          </cell>
          <cell r="DE98">
            <v>2560</v>
          </cell>
          <cell r="DF98">
            <v>2790</v>
          </cell>
          <cell r="DG98">
            <v>2900</v>
          </cell>
          <cell r="DH98">
            <v>3100</v>
          </cell>
          <cell r="DI98">
            <v>2860</v>
          </cell>
          <cell r="DJ98">
            <v>3090</v>
          </cell>
          <cell r="DK98">
            <v>3250</v>
          </cell>
          <cell r="DL98">
            <v>3100</v>
          </cell>
          <cell r="DM98">
            <v>3190</v>
          </cell>
          <cell r="DN98">
            <v>2840</v>
          </cell>
          <cell r="DO98">
            <v>2490</v>
          </cell>
          <cell r="DP98">
            <v>2000</v>
          </cell>
          <cell r="DQ98">
            <v>1840</v>
          </cell>
          <cell r="DR98">
            <v>2390</v>
          </cell>
          <cell r="DS98">
            <v>2750</v>
          </cell>
          <cell r="DT98">
            <v>3160</v>
          </cell>
          <cell r="DU98">
            <v>3380</v>
          </cell>
          <cell r="DV98">
            <v>3430</v>
          </cell>
          <cell r="DW98">
            <v>3590</v>
          </cell>
          <cell r="DX98">
            <v>3690</v>
          </cell>
          <cell r="DY98">
            <v>3950</v>
          </cell>
          <cell r="DZ98">
            <v>4180</v>
          </cell>
          <cell r="EA98">
            <v>4190</v>
          </cell>
          <cell r="EB98">
            <v>4110</v>
          </cell>
          <cell r="EC98">
            <v>3980</v>
          </cell>
          <cell r="ED98">
            <v>3930</v>
          </cell>
          <cell r="EE98">
            <v>4170</v>
          </cell>
          <cell r="EF98">
            <v>4610</v>
          </cell>
          <cell r="EG98">
            <v>4770</v>
          </cell>
          <cell r="EH98">
            <v>5050</v>
          </cell>
          <cell r="EI98">
            <v>5300</v>
          </cell>
          <cell r="EJ98">
            <v>5530</v>
          </cell>
          <cell r="EK98">
            <v>5250</v>
          </cell>
          <cell r="EL98">
            <v>4960</v>
          </cell>
          <cell r="EM98">
            <v>4870</v>
          </cell>
          <cell r="EN98">
            <v>4770</v>
          </cell>
          <cell r="EO98">
            <v>4680</v>
          </cell>
          <cell r="EP98">
            <v>4590</v>
          </cell>
          <cell r="EQ98">
            <v>4510</v>
          </cell>
          <cell r="ER98">
            <v>4420</v>
          </cell>
          <cell r="ES98">
            <v>4910</v>
          </cell>
          <cell r="ET98">
            <v>5550</v>
          </cell>
          <cell r="EU98">
            <v>6060</v>
          </cell>
          <cell r="EV98">
            <v>6560</v>
          </cell>
          <cell r="EW98">
            <v>6480</v>
          </cell>
          <cell r="EX98">
            <v>6780</v>
          </cell>
          <cell r="EY98">
            <v>6950</v>
          </cell>
          <cell r="EZ98">
            <v>7170</v>
          </cell>
          <cell r="FA98">
            <v>7640</v>
          </cell>
          <cell r="FB98">
            <v>8220</v>
          </cell>
          <cell r="FC98">
            <v>8240</v>
          </cell>
          <cell r="FD98">
            <v>8700</v>
          </cell>
          <cell r="FE98">
            <v>8450</v>
          </cell>
          <cell r="FF98">
            <v>9090</v>
          </cell>
          <cell r="FG98">
            <v>9440</v>
          </cell>
          <cell r="FH98">
            <v>9530</v>
          </cell>
          <cell r="FI98">
            <v>9170</v>
          </cell>
          <cell r="FJ98">
            <v>10200</v>
          </cell>
          <cell r="FK98">
            <v>10700</v>
          </cell>
          <cell r="FL98">
            <v>11000</v>
          </cell>
          <cell r="FM98">
            <v>11400</v>
          </cell>
          <cell r="FN98">
            <v>12000</v>
          </cell>
          <cell r="FO98">
            <v>12000</v>
          </cell>
          <cell r="FP98">
            <v>12800</v>
          </cell>
          <cell r="FQ98">
            <v>13000</v>
          </cell>
          <cell r="FR98">
            <v>13000</v>
          </cell>
          <cell r="FS98">
            <v>13900</v>
          </cell>
          <cell r="FT98">
            <v>14200</v>
          </cell>
          <cell r="FU98">
            <v>14100</v>
          </cell>
          <cell r="FV98">
            <v>14600</v>
          </cell>
          <cell r="FW98">
            <v>14800</v>
          </cell>
          <cell r="FX98">
            <v>15000</v>
          </cell>
          <cell r="FY98">
            <v>14800</v>
          </cell>
          <cell r="FZ98">
            <v>14700</v>
          </cell>
          <cell r="GA98">
            <v>14700</v>
          </cell>
          <cell r="GB98">
            <v>15000</v>
          </cell>
          <cell r="GC98">
            <v>15300</v>
          </cell>
          <cell r="GD98">
            <v>15400</v>
          </cell>
          <cell r="GE98">
            <v>15400</v>
          </cell>
          <cell r="GF98">
            <v>15800</v>
          </cell>
          <cell r="GG98">
            <v>15900</v>
          </cell>
          <cell r="GH98">
            <v>16100</v>
          </cell>
          <cell r="GI98">
            <v>16300</v>
          </cell>
          <cell r="GJ98">
            <v>15800</v>
          </cell>
          <cell r="GK98">
            <v>14800</v>
          </cell>
          <cell r="GL98">
            <v>11700</v>
          </cell>
          <cell r="GM98">
            <v>9820</v>
          </cell>
          <cell r="GN98">
            <v>8880</v>
          </cell>
          <cell r="GO98">
            <v>9360</v>
          </cell>
          <cell r="GP98">
            <v>9910</v>
          </cell>
          <cell r="GQ98">
            <v>10800</v>
          </cell>
          <cell r="GR98">
            <v>11700</v>
          </cell>
          <cell r="GS98">
            <v>11700</v>
          </cell>
          <cell r="GT98">
            <v>12200</v>
          </cell>
          <cell r="GU98">
            <v>13100</v>
          </cell>
          <cell r="GV98">
            <v>14100</v>
          </cell>
          <cell r="GW98">
            <v>15700</v>
          </cell>
          <cell r="GX98">
            <v>16900</v>
          </cell>
          <cell r="GY98">
            <v>18500</v>
          </cell>
          <cell r="GZ98">
            <v>20200</v>
          </cell>
          <cell r="HA98">
            <v>22700</v>
          </cell>
          <cell r="HB98">
            <v>23600</v>
          </cell>
          <cell r="HC98">
            <v>20300</v>
          </cell>
          <cell r="HD98">
            <v>21100</v>
          </cell>
          <cell r="HE98">
            <v>22900</v>
          </cell>
          <cell r="HF98">
            <v>24100</v>
          </cell>
          <cell r="HG98">
            <v>25100</v>
          </cell>
          <cell r="HH98">
            <v>26300</v>
          </cell>
          <cell r="HI98">
            <v>27000</v>
          </cell>
          <cell r="HJ98">
            <v>27900</v>
          </cell>
          <cell r="HK98">
            <v>29100</v>
          </cell>
          <cell r="HL98">
            <v>30400</v>
          </cell>
          <cell r="HM98">
            <v>31700</v>
          </cell>
          <cell r="HN98">
            <v>33000</v>
          </cell>
          <cell r="HO98">
            <v>34400</v>
          </cell>
          <cell r="HP98">
            <v>35700</v>
          </cell>
          <cell r="HQ98">
            <v>37000</v>
          </cell>
          <cell r="HR98">
            <v>38200</v>
          </cell>
          <cell r="HS98">
            <v>39400</v>
          </cell>
          <cell r="HT98">
            <v>40400</v>
          </cell>
          <cell r="HU98">
            <v>41400</v>
          </cell>
          <cell r="HV98">
            <v>42400</v>
          </cell>
          <cell r="HW98">
            <v>43400</v>
          </cell>
          <cell r="HX98">
            <v>44300</v>
          </cell>
          <cell r="HY98">
            <v>45300</v>
          </cell>
          <cell r="HZ98">
            <v>46300</v>
          </cell>
          <cell r="IA98">
            <v>47300</v>
          </cell>
          <cell r="IB98">
            <v>48400</v>
          </cell>
          <cell r="IC98">
            <v>49500</v>
          </cell>
          <cell r="ID98">
            <v>50600</v>
          </cell>
          <cell r="IE98">
            <v>51700</v>
          </cell>
          <cell r="IF98">
            <v>52800</v>
          </cell>
          <cell r="IG98">
            <v>54000</v>
          </cell>
          <cell r="IH98">
            <v>55200</v>
          </cell>
        </row>
        <row r="99">
          <cell r="A99" t="str">
            <v>Luxembourg</v>
          </cell>
          <cell r="B99">
            <v>1450</v>
          </cell>
          <cell r="C99">
            <v>1450</v>
          </cell>
          <cell r="D99">
            <v>1450</v>
          </cell>
          <cell r="E99">
            <v>1450</v>
          </cell>
          <cell r="F99">
            <v>1450</v>
          </cell>
          <cell r="G99">
            <v>1450</v>
          </cell>
          <cell r="H99">
            <v>1450</v>
          </cell>
          <cell r="I99">
            <v>1450</v>
          </cell>
          <cell r="J99">
            <v>1450</v>
          </cell>
          <cell r="K99">
            <v>1460</v>
          </cell>
          <cell r="L99">
            <v>1460</v>
          </cell>
          <cell r="M99">
            <v>1460</v>
          </cell>
          <cell r="N99">
            <v>1460</v>
          </cell>
          <cell r="O99">
            <v>1460</v>
          </cell>
          <cell r="P99">
            <v>1460</v>
          </cell>
          <cell r="Q99">
            <v>1460</v>
          </cell>
          <cell r="R99">
            <v>1460</v>
          </cell>
          <cell r="S99">
            <v>1460</v>
          </cell>
          <cell r="T99">
            <v>1460</v>
          </cell>
          <cell r="U99">
            <v>1460</v>
          </cell>
          <cell r="V99">
            <v>1460</v>
          </cell>
          <cell r="W99">
            <v>1470</v>
          </cell>
          <cell r="X99">
            <v>1490</v>
          </cell>
          <cell r="Y99">
            <v>1510</v>
          </cell>
          <cell r="Z99">
            <v>1530</v>
          </cell>
          <cell r="AA99">
            <v>1550</v>
          </cell>
          <cell r="AB99">
            <v>1560</v>
          </cell>
          <cell r="AC99">
            <v>1580</v>
          </cell>
          <cell r="AD99">
            <v>1600</v>
          </cell>
          <cell r="AE99">
            <v>1620</v>
          </cell>
          <cell r="AF99">
            <v>1640</v>
          </cell>
          <cell r="AG99">
            <v>1660</v>
          </cell>
          <cell r="AH99">
            <v>1680</v>
          </cell>
          <cell r="AI99">
            <v>1700</v>
          </cell>
          <cell r="AJ99">
            <v>1720</v>
          </cell>
          <cell r="AK99">
            <v>1740</v>
          </cell>
          <cell r="AL99">
            <v>1760</v>
          </cell>
          <cell r="AM99">
            <v>1780</v>
          </cell>
          <cell r="AN99">
            <v>1800</v>
          </cell>
          <cell r="AO99">
            <v>1820</v>
          </cell>
          <cell r="AP99">
            <v>1850</v>
          </cell>
          <cell r="AQ99">
            <v>1870</v>
          </cell>
          <cell r="AR99">
            <v>1890</v>
          </cell>
          <cell r="AS99">
            <v>1910</v>
          </cell>
          <cell r="AT99">
            <v>1940</v>
          </cell>
          <cell r="AU99">
            <v>1960</v>
          </cell>
          <cell r="AV99">
            <v>1980</v>
          </cell>
          <cell r="AW99">
            <v>2010</v>
          </cell>
          <cell r="AX99">
            <v>2030</v>
          </cell>
          <cell r="AY99">
            <v>2050</v>
          </cell>
          <cell r="AZ99">
            <v>2080</v>
          </cell>
          <cell r="BA99">
            <v>2100</v>
          </cell>
          <cell r="BB99">
            <v>2130</v>
          </cell>
          <cell r="BC99">
            <v>2150</v>
          </cell>
          <cell r="BD99">
            <v>2180</v>
          </cell>
          <cell r="BE99">
            <v>2200</v>
          </cell>
          <cell r="BF99">
            <v>2230</v>
          </cell>
          <cell r="BG99">
            <v>2260</v>
          </cell>
          <cell r="BH99">
            <v>2280</v>
          </cell>
          <cell r="BI99">
            <v>2310</v>
          </cell>
          <cell r="BJ99">
            <v>2340</v>
          </cell>
          <cell r="BK99">
            <v>2370</v>
          </cell>
          <cell r="BL99">
            <v>2390</v>
          </cell>
          <cell r="BM99">
            <v>2420</v>
          </cell>
          <cell r="BN99">
            <v>2450</v>
          </cell>
          <cell r="BO99">
            <v>2480</v>
          </cell>
          <cell r="BP99">
            <v>2510</v>
          </cell>
          <cell r="BQ99">
            <v>2540</v>
          </cell>
          <cell r="BR99">
            <v>2570</v>
          </cell>
          <cell r="BS99">
            <v>2600</v>
          </cell>
          <cell r="BT99">
            <v>2630</v>
          </cell>
          <cell r="BU99">
            <v>2660</v>
          </cell>
          <cell r="BV99">
            <v>2690</v>
          </cell>
          <cell r="BW99">
            <v>2730</v>
          </cell>
          <cell r="BX99">
            <v>2760</v>
          </cell>
          <cell r="BY99">
            <v>2790</v>
          </cell>
          <cell r="BZ99">
            <v>2820</v>
          </cell>
          <cell r="CA99">
            <v>2860</v>
          </cell>
          <cell r="CB99">
            <v>2890</v>
          </cell>
          <cell r="CC99">
            <v>2930</v>
          </cell>
          <cell r="CD99">
            <v>2960</v>
          </cell>
          <cell r="CE99">
            <v>3000</v>
          </cell>
          <cell r="CF99">
            <v>3030</v>
          </cell>
          <cell r="CG99">
            <v>3070</v>
          </cell>
          <cell r="CH99">
            <v>3100</v>
          </cell>
          <cell r="CI99">
            <v>3140</v>
          </cell>
          <cell r="CJ99">
            <v>3180</v>
          </cell>
          <cell r="CK99">
            <v>3220</v>
          </cell>
          <cell r="CL99">
            <v>3260</v>
          </cell>
          <cell r="CM99">
            <v>3290</v>
          </cell>
          <cell r="CN99">
            <v>3330</v>
          </cell>
          <cell r="CO99">
            <v>3370</v>
          </cell>
          <cell r="CP99">
            <v>3410</v>
          </cell>
          <cell r="CQ99">
            <v>3450</v>
          </cell>
          <cell r="CR99">
            <v>3490</v>
          </cell>
          <cell r="CS99">
            <v>3540</v>
          </cell>
          <cell r="CT99">
            <v>3580</v>
          </cell>
          <cell r="CU99">
            <v>3620</v>
          </cell>
          <cell r="CV99">
            <v>3660</v>
          </cell>
          <cell r="CW99">
            <v>3710</v>
          </cell>
          <cell r="CX99">
            <v>3750</v>
          </cell>
          <cell r="CY99">
            <v>3800</v>
          </cell>
          <cell r="CZ99">
            <v>3840</v>
          </cell>
          <cell r="DA99">
            <v>3890</v>
          </cell>
          <cell r="DB99">
            <v>3930</v>
          </cell>
          <cell r="DC99">
            <v>3980</v>
          </cell>
          <cell r="DD99">
            <v>4030</v>
          </cell>
          <cell r="DE99">
            <v>4070</v>
          </cell>
          <cell r="DF99">
            <v>4120</v>
          </cell>
          <cell r="DG99">
            <v>4170</v>
          </cell>
          <cell r="DH99">
            <v>4220</v>
          </cell>
          <cell r="DI99">
            <v>4270</v>
          </cell>
          <cell r="DJ99">
            <v>4320</v>
          </cell>
          <cell r="DK99">
            <v>4370</v>
          </cell>
          <cell r="DL99">
            <v>4550</v>
          </cell>
          <cell r="DM99">
            <v>4730</v>
          </cell>
          <cell r="DN99">
            <v>4910</v>
          </cell>
          <cell r="DO99">
            <v>5100</v>
          </cell>
          <cell r="DP99">
            <v>5310</v>
          </cell>
          <cell r="DQ99">
            <v>5510</v>
          </cell>
          <cell r="DR99">
            <v>5730</v>
          </cell>
          <cell r="DS99">
            <v>5960</v>
          </cell>
          <cell r="DT99">
            <v>6210</v>
          </cell>
          <cell r="DU99">
            <v>6460</v>
          </cell>
          <cell r="DV99">
            <v>6720</v>
          </cell>
          <cell r="DW99">
            <v>6990</v>
          </cell>
          <cell r="DX99">
            <v>7280</v>
          </cell>
          <cell r="DY99">
            <v>7570</v>
          </cell>
          <cell r="DZ99">
            <v>7880</v>
          </cell>
          <cell r="EA99">
            <v>8200</v>
          </cell>
          <cell r="EB99">
            <v>8540</v>
          </cell>
          <cell r="EC99">
            <v>8880</v>
          </cell>
          <cell r="ED99">
            <v>9240</v>
          </cell>
          <cell r="EE99">
            <v>9620</v>
          </cell>
          <cell r="EF99">
            <v>10000</v>
          </cell>
          <cell r="EG99">
            <v>10400</v>
          </cell>
          <cell r="EH99">
            <v>10800</v>
          </cell>
          <cell r="EI99">
            <v>11300</v>
          </cell>
          <cell r="EJ99">
            <v>11700</v>
          </cell>
          <cell r="EK99">
            <v>12200</v>
          </cell>
          <cell r="EL99">
            <v>12700</v>
          </cell>
          <cell r="EM99">
            <v>13200</v>
          </cell>
          <cell r="EN99">
            <v>13800</v>
          </cell>
          <cell r="EO99">
            <v>14300</v>
          </cell>
          <cell r="EP99">
            <v>14900</v>
          </cell>
          <cell r="EQ99">
            <v>15500</v>
          </cell>
          <cell r="ER99">
            <v>16100</v>
          </cell>
          <cell r="ES99">
            <v>16800</v>
          </cell>
          <cell r="ET99">
            <v>17500</v>
          </cell>
          <cell r="EU99">
            <v>18200</v>
          </cell>
          <cell r="EV99">
            <v>18900</v>
          </cell>
          <cell r="EW99">
            <v>17600</v>
          </cell>
          <cell r="EX99">
            <v>18600</v>
          </cell>
          <cell r="EY99">
            <v>19200</v>
          </cell>
          <cell r="EZ99">
            <v>18900</v>
          </cell>
          <cell r="FA99">
            <v>19600</v>
          </cell>
          <cell r="FB99">
            <v>20500</v>
          </cell>
          <cell r="FC99">
            <v>21700</v>
          </cell>
          <cell r="FD99">
            <v>21700</v>
          </cell>
          <cell r="FE99">
            <v>21700</v>
          </cell>
          <cell r="FF99">
            <v>22400</v>
          </cell>
          <cell r="FG99">
            <v>23200</v>
          </cell>
          <cell r="FH99">
            <v>23300</v>
          </cell>
          <cell r="FI99">
            <v>23400</v>
          </cell>
          <cell r="FJ99">
            <v>25400</v>
          </cell>
          <cell r="FK99">
            <v>25600</v>
          </cell>
          <cell r="FL99">
            <v>25600</v>
          </cell>
          <cell r="FM99">
            <v>25400</v>
          </cell>
          <cell r="FN99">
            <v>26500</v>
          </cell>
          <cell r="FO99">
            <v>29300</v>
          </cell>
          <cell r="FP99">
            <v>29600</v>
          </cell>
          <cell r="FQ99">
            <v>30100</v>
          </cell>
          <cell r="FR99">
            <v>31800</v>
          </cell>
          <cell r="FS99">
            <v>34100</v>
          </cell>
          <cell r="FT99">
            <v>35300</v>
          </cell>
          <cell r="FU99">
            <v>32700</v>
          </cell>
          <cell r="FV99">
            <v>33300</v>
          </cell>
          <cell r="FW99">
            <v>33800</v>
          </cell>
          <cell r="FX99">
            <v>35100</v>
          </cell>
          <cell r="FY99">
            <v>36100</v>
          </cell>
          <cell r="FZ99">
            <v>36300</v>
          </cell>
          <cell r="GA99">
            <v>36100</v>
          </cell>
          <cell r="GB99">
            <v>36400</v>
          </cell>
          <cell r="GC99">
            <v>37600</v>
          </cell>
          <cell r="GD99">
            <v>39900</v>
          </cell>
          <cell r="GE99">
            <v>41100</v>
          </cell>
          <cell r="GF99">
            <v>45100</v>
          </cell>
          <cell r="GG99">
            <v>46700</v>
          </cell>
          <cell r="GH99">
            <v>50600</v>
          </cell>
          <cell r="GI99">
            <v>55200</v>
          </cell>
          <cell r="GJ99">
            <v>57600</v>
          </cell>
          <cell r="GK99">
            <v>61800</v>
          </cell>
          <cell r="GL99">
            <v>62100</v>
          </cell>
          <cell r="GM99">
            <v>63800</v>
          </cell>
          <cell r="GN99">
            <v>65300</v>
          </cell>
          <cell r="GO99">
            <v>65400</v>
          </cell>
          <cell r="GP99">
            <v>65400</v>
          </cell>
          <cell r="GQ99">
            <v>68200</v>
          </cell>
          <cell r="GR99">
            <v>71500</v>
          </cell>
          <cell r="GS99">
            <v>76500</v>
          </cell>
          <cell r="GT99">
            <v>81700</v>
          </cell>
          <cell r="GU99">
            <v>82800</v>
          </cell>
          <cell r="GV99">
            <v>85000</v>
          </cell>
          <cell r="GW99">
            <v>85400</v>
          </cell>
          <cell r="GX99">
            <v>87200</v>
          </cell>
          <cell r="GY99">
            <v>88600</v>
          </cell>
          <cell r="GZ99">
            <v>91700</v>
          </cell>
          <cell r="HA99">
            <v>97900</v>
          </cell>
          <cell r="HB99">
            <v>94900</v>
          </cell>
          <cell r="HC99">
            <v>89100</v>
          </cell>
          <cell r="HD99">
            <v>91700</v>
          </cell>
          <cell r="HE99">
            <v>92000</v>
          </cell>
          <cell r="HF99">
            <v>89500</v>
          </cell>
          <cell r="HG99">
            <v>91000</v>
          </cell>
          <cell r="HH99">
            <v>93800</v>
          </cell>
          <cell r="HI99">
            <v>95300</v>
          </cell>
          <cell r="HJ99">
            <v>97000</v>
          </cell>
          <cell r="HK99">
            <v>98100</v>
          </cell>
          <cell r="HL99">
            <v>99000</v>
          </cell>
          <cell r="HM99">
            <v>99700</v>
          </cell>
          <cell r="HN99">
            <v>101000</v>
          </cell>
          <cell r="HO99">
            <v>102000</v>
          </cell>
          <cell r="HP99">
            <v>103000</v>
          </cell>
          <cell r="HQ99">
            <v>105000</v>
          </cell>
          <cell r="HR99">
            <v>106000</v>
          </cell>
          <cell r="HS99">
            <v>108000</v>
          </cell>
          <cell r="HT99">
            <v>110000</v>
          </cell>
          <cell r="HU99">
            <v>113000</v>
          </cell>
          <cell r="HV99">
            <v>115000</v>
          </cell>
          <cell r="HW99">
            <v>117000</v>
          </cell>
          <cell r="HX99">
            <v>120000</v>
          </cell>
          <cell r="HY99">
            <v>123000</v>
          </cell>
          <cell r="HZ99">
            <v>125000</v>
          </cell>
          <cell r="IA99">
            <v>128000</v>
          </cell>
          <cell r="IB99">
            <v>131000</v>
          </cell>
          <cell r="IC99">
            <v>134000</v>
          </cell>
          <cell r="ID99">
            <v>137000</v>
          </cell>
          <cell r="IE99">
            <v>140000</v>
          </cell>
          <cell r="IF99">
            <v>143000</v>
          </cell>
          <cell r="IG99">
            <v>146000</v>
          </cell>
          <cell r="IH99">
            <v>149000</v>
          </cell>
        </row>
        <row r="100">
          <cell r="A100" t="str">
            <v>Macedonia, FYR</v>
          </cell>
          <cell r="B100">
            <v>690</v>
          </cell>
          <cell r="C100">
            <v>690</v>
          </cell>
          <cell r="D100">
            <v>690</v>
          </cell>
          <cell r="E100">
            <v>690</v>
          </cell>
          <cell r="F100">
            <v>690</v>
          </cell>
          <cell r="G100">
            <v>691</v>
          </cell>
          <cell r="H100">
            <v>691</v>
          </cell>
          <cell r="I100">
            <v>691</v>
          </cell>
          <cell r="J100">
            <v>691</v>
          </cell>
          <cell r="K100">
            <v>691</v>
          </cell>
          <cell r="L100">
            <v>691</v>
          </cell>
          <cell r="M100">
            <v>691</v>
          </cell>
          <cell r="N100">
            <v>691</v>
          </cell>
          <cell r="O100">
            <v>691</v>
          </cell>
          <cell r="P100">
            <v>691</v>
          </cell>
          <cell r="Q100">
            <v>692</v>
          </cell>
          <cell r="R100">
            <v>692</v>
          </cell>
          <cell r="S100">
            <v>692</v>
          </cell>
          <cell r="T100">
            <v>692</v>
          </cell>
          <cell r="U100">
            <v>692</v>
          </cell>
          <cell r="V100">
            <v>692</v>
          </cell>
          <cell r="W100">
            <v>698</v>
          </cell>
          <cell r="X100">
            <v>703</v>
          </cell>
          <cell r="Y100">
            <v>709</v>
          </cell>
          <cell r="Z100">
            <v>715</v>
          </cell>
          <cell r="AA100">
            <v>721</v>
          </cell>
          <cell r="AB100">
            <v>727</v>
          </cell>
          <cell r="AC100">
            <v>733</v>
          </cell>
          <cell r="AD100">
            <v>739</v>
          </cell>
          <cell r="AE100">
            <v>745</v>
          </cell>
          <cell r="AF100">
            <v>751</v>
          </cell>
          <cell r="AG100">
            <v>757</v>
          </cell>
          <cell r="AH100">
            <v>763</v>
          </cell>
          <cell r="AI100">
            <v>770</v>
          </cell>
          <cell r="AJ100">
            <v>776</v>
          </cell>
          <cell r="AK100">
            <v>782</v>
          </cell>
          <cell r="AL100">
            <v>789</v>
          </cell>
          <cell r="AM100">
            <v>795</v>
          </cell>
          <cell r="AN100">
            <v>802</v>
          </cell>
          <cell r="AO100">
            <v>808</v>
          </cell>
          <cell r="AP100">
            <v>815</v>
          </cell>
          <cell r="AQ100">
            <v>822</v>
          </cell>
          <cell r="AR100">
            <v>828</v>
          </cell>
          <cell r="AS100">
            <v>835</v>
          </cell>
          <cell r="AT100">
            <v>842</v>
          </cell>
          <cell r="AU100">
            <v>849</v>
          </cell>
          <cell r="AV100">
            <v>856</v>
          </cell>
          <cell r="AW100">
            <v>863</v>
          </cell>
          <cell r="AX100">
            <v>870</v>
          </cell>
          <cell r="AY100">
            <v>877</v>
          </cell>
          <cell r="AZ100">
            <v>884</v>
          </cell>
          <cell r="BA100">
            <v>888</v>
          </cell>
          <cell r="BB100">
            <v>891</v>
          </cell>
          <cell r="BC100">
            <v>895</v>
          </cell>
          <cell r="BD100">
            <v>898</v>
          </cell>
          <cell r="BE100">
            <v>902</v>
          </cell>
          <cell r="BF100">
            <v>905</v>
          </cell>
          <cell r="BG100">
            <v>909</v>
          </cell>
          <cell r="BH100">
            <v>912</v>
          </cell>
          <cell r="BI100">
            <v>916</v>
          </cell>
          <cell r="BJ100">
            <v>919</v>
          </cell>
          <cell r="BK100">
            <v>923</v>
          </cell>
          <cell r="BL100">
            <v>927</v>
          </cell>
          <cell r="BM100">
            <v>930</v>
          </cell>
          <cell r="BN100">
            <v>934</v>
          </cell>
          <cell r="BO100">
            <v>937</v>
          </cell>
          <cell r="BP100">
            <v>941</v>
          </cell>
          <cell r="BQ100">
            <v>945</v>
          </cell>
          <cell r="BR100">
            <v>949</v>
          </cell>
          <cell r="BS100">
            <v>952</v>
          </cell>
          <cell r="BT100">
            <v>956</v>
          </cell>
          <cell r="BU100">
            <v>973</v>
          </cell>
          <cell r="BV100">
            <v>989</v>
          </cell>
          <cell r="BW100">
            <v>1010</v>
          </cell>
          <cell r="BX100">
            <v>1020</v>
          </cell>
          <cell r="BY100">
            <v>1040</v>
          </cell>
          <cell r="BZ100">
            <v>1060</v>
          </cell>
          <cell r="CA100">
            <v>1080</v>
          </cell>
          <cell r="CB100">
            <v>1100</v>
          </cell>
          <cell r="CC100">
            <v>1120</v>
          </cell>
          <cell r="CD100">
            <v>1140</v>
          </cell>
          <cell r="CE100">
            <v>1160</v>
          </cell>
          <cell r="CF100">
            <v>1180</v>
          </cell>
          <cell r="CG100">
            <v>1200</v>
          </cell>
          <cell r="CH100">
            <v>1220</v>
          </cell>
          <cell r="CI100">
            <v>1240</v>
          </cell>
          <cell r="CJ100">
            <v>1260</v>
          </cell>
          <cell r="CK100">
            <v>1280</v>
          </cell>
          <cell r="CL100">
            <v>1300</v>
          </cell>
          <cell r="CM100">
            <v>1330</v>
          </cell>
          <cell r="CN100">
            <v>1350</v>
          </cell>
          <cell r="CO100">
            <v>1360</v>
          </cell>
          <cell r="CP100">
            <v>1370</v>
          </cell>
          <cell r="CQ100">
            <v>1380</v>
          </cell>
          <cell r="CR100">
            <v>1390</v>
          </cell>
          <cell r="CS100">
            <v>1400</v>
          </cell>
          <cell r="CT100">
            <v>1410</v>
          </cell>
          <cell r="CU100">
            <v>1420</v>
          </cell>
          <cell r="CV100">
            <v>1430</v>
          </cell>
          <cell r="CW100">
            <v>1440</v>
          </cell>
          <cell r="CX100">
            <v>1450</v>
          </cell>
          <cell r="CY100">
            <v>1470</v>
          </cell>
          <cell r="CZ100">
            <v>1490</v>
          </cell>
          <cell r="DA100">
            <v>1520</v>
          </cell>
          <cell r="DB100">
            <v>1540</v>
          </cell>
          <cell r="DC100">
            <v>1570</v>
          </cell>
          <cell r="DD100">
            <v>1590</v>
          </cell>
          <cell r="DE100">
            <v>1620</v>
          </cell>
          <cell r="DF100">
            <v>1640</v>
          </cell>
          <cell r="DG100">
            <v>1670</v>
          </cell>
          <cell r="DH100">
            <v>1700</v>
          </cell>
          <cell r="DI100">
            <v>1700</v>
          </cell>
          <cell r="DJ100">
            <v>1700</v>
          </cell>
          <cell r="DK100">
            <v>1700</v>
          </cell>
          <cell r="DL100">
            <v>1690</v>
          </cell>
          <cell r="DM100">
            <v>1690</v>
          </cell>
          <cell r="DN100">
            <v>1680</v>
          </cell>
          <cell r="DO100">
            <v>1680</v>
          </cell>
          <cell r="DP100">
            <v>1670</v>
          </cell>
          <cell r="DQ100">
            <v>1660</v>
          </cell>
          <cell r="DR100">
            <v>1660</v>
          </cell>
          <cell r="DS100">
            <v>1680</v>
          </cell>
          <cell r="DT100">
            <v>1700</v>
          </cell>
          <cell r="DU100">
            <v>1770</v>
          </cell>
          <cell r="DV100">
            <v>1870</v>
          </cell>
          <cell r="DW100">
            <v>1930</v>
          </cell>
          <cell r="DX100">
            <v>2040</v>
          </cell>
          <cell r="DY100">
            <v>1980</v>
          </cell>
          <cell r="DZ100">
            <v>2130</v>
          </cell>
          <cell r="EA100">
            <v>2210</v>
          </cell>
          <cell r="EB100">
            <v>2140</v>
          </cell>
          <cell r="EC100">
            <v>2050</v>
          </cell>
          <cell r="ED100">
            <v>1830</v>
          </cell>
          <cell r="EE100">
            <v>1860</v>
          </cell>
          <cell r="EF100">
            <v>1910</v>
          </cell>
          <cell r="EG100">
            <v>1850</v>
          </cell>
          <cell r="EH100">
            <v>2070</v>
          </cell>
          <cell r="EI100">
            <v>2080</v>
          </cell>
          <cell r="EJ100">
            <v>2210</v>
          </cell>
          <cell r="EK100">
            <v>2300</v>
          </cell>
          <cell r="EL100">
            <v>2290</v>
          </cell>
          <cell r="EM100">
            <v>2270</v>
          </cell>
          <cell r="EN100">
            <v>2250</v>
          </cell>
          <cell r="EO100">
            <v>2230</v>
          </cell>
          <cell r="EP100">
            <v>2210</v>
          </cell>
          <cell r="EQ100">
            <v>2190</v>
          </cell>
          <cell r="ER100">
            <v>2180</v>
          </cell>
          <cell r="ES100">
            <v>2160</v>
          </cell>
          <cell r="ET100">
            <v>2540</v>
          </cell>
          <cell r="EU100">
            <v>2760</v>
          </cell>
          <cell r="EV100">
            <v>2550</v>
          </cell>
          <cell r="EW100">
            <v>2620</v>
          </cell>
          <cell r="EX100">
            <v>2390</v>
          </cell>
          <cell r="EY100">
            <v>2710</v>
          </cell>
          <cell r="EZ100">
            <v>2820</v>
          </cell>
          <cell r="FA100">
            <v>2970</v>
          </cell>
          <cell r="FB100">
            <v>2880</v>
          </cell>
          <cell r="FC100">
            <v>3330</v>
          </cell>
          <cell r="FD100">
            <v>3440</v>
          </cell>
          <cell r="FE100">
            <v>3830</v>
          </cell>
          <cell r="FF100">
            <v>4030</v>
          </cell>
          <cell r="FG100">
            <v>4180</v>
          </cell>
          <cell r="FH100">
            <v>4220</v>
          </cell>
          <cell r="FI100">
            <v>4610</v>
          </cell>
          <cell r="FJ100">
            <v>5010</v>
          </cell>
          <cell r="FK100">
            <v>5100</v>
          </cell>
          <cell r="FL100">
            <v>5330</v>
          </cell>
          <cell r="FM100">
            <v>5370</v>
          </cell>
          <cell r="FN100">
            <v>5440</v>
          </cell>
          <cell r="FO100">
            <v>6010</v>
          </cell>
          <cell r="FP100">
            <v>6250</v>
          </cell>
          <cell r="FQ100">
            <v>6920</v>
          </cell>
          <cell r="FR100">
            <v>7100</v>
          </cell>
          <cell r="FS100">
            <v>7280</v>
          </cell>
          <cell r="FT100">
            <v>8150</v>
          </cell>
          <cell r="FU100">
            <v>8080</v>
          </cell>
          <cell r="FV100">
            <v>8260</v>
          </cell>
          <cell r="FW100">
            <v>8780</v>
          </cell>
          <cell r="FX100">
            <v>9190</v>
          </cell>
          <cell r="FY100">
            <v>9740</v>
          </cell>
          <cell r="FZ100">
            <v>10200</v>
          </cell>
          <cell r="GA100">
            <v>10300</v>
          </cell>
          <cell r="GB100">
            <v>10300</v>
          </cell>
          <cell r="GC100">
            <v>10300</v>
          </cell>
          <cell r="GD100">
            <v>10500</v>
          </cell>
          <cell r="GE100">
            <v>10600</v>
          </cell>
          <cell r="GF100">
            <v>11000</v>
          </cell>
          <cell r="GG100">
            <v>10800</v>
          </cell>
          <cell r="GH100">
            <v>10600</v>
          </cell>
          <cell r="GI100">
            <v>10400</v>
          </cell>
          <cell r="GJ100">
            <v>9630</v>
          </cell>
          <cell r="GK100">
            <v>9050</v>
          </cell>
          <cell r="GL100">
            <v>8480</v>
          </cell>
          <cell r="GM100">
            <v>7860</v>
          </cell>
          <cell r="GN100">
            <v>7730</v>
          </cell>
          <cell r="GO100">
            <v>7640</v>
          </cell>
          <cell r="GP100">
            <v>7710</v>
          </cell>
          <cell r="GQ100">
            <v>7780</v>
          </cell>
          <cell r="GR100">
            <v>7990</v>
          </cell>
          <cell r="GS100">
            <v>8290</v>
          </cell>
          <cell r="GT100">
            <v>8620</v>
          </cell>
          <cell r="GU100">
            <v>8320</v>
          </cell>
          <cell r="GV100">
            <v>8420</v>
          </cell>
          <cell r="GW100">
            <v>8590</v>
          </cell>
          <cell r="GX100">
            <v>8980</v>
          </cell>
          <cell r="GY100">
            <v>9390</v>
          </cell>
          <cell r="GZ100">
            <v>9850</v>
          </cell>
          <cell r="HA100">
            <v>10500</v>
          </cell>
          <cell r="HB100">
            <v>11000</v>
          </cell>
          <cell r="HC100">
            <v>11000</v>
          </cell>
          <cell r="HD100">
            <v>11400</v>
          </cell>
          <cell r="HE100">
            <v>11600</v>
          </cell>
          <cell r="HF100">
            <v>11600</v>
          </cell>
          <cell r="HG100">
            <v>11900</v>
          </cell>
          <cell r="HH100">
            <v>12300</v>
          </cell>
          <cell r="HI100">
            <v>12800</v>
          </cell>
          <cell r="HJ100">
            <v>13100</v>
          </cell>
          <cell r="HK100">
            <v>13500</v>
          </cell>
          <cell r="HL100">
            <v>14000</v>
          </cell>
          <cell r="HM100">
            <v>14500</v>
          </cell>
          <cell r="HN100">
            <v>15000</v>
          </cell>
          <cell r="HO100">
            <v>15500</v>
          </cell>
          <cell r="HP100">
            <v>16000</v>
          </cell>
          <cell r="HQ100">
            <v>16400</v>
          </cell>
          <cell r="HR100">
            <v>16900</v>
          </cell>
          <cell r="HS100">
            <v>17300</v>
          </cell>
          <cell r="HT100">
            <v>17800</v>
          </cell>
          <cell r="HU100">
            <v>18200</v>
          </cell>
          <cell r="HV100">
            <v>18600</v>
          </cell>
          <cell r="HW100">
            <v>19000</v>
          </cell>
          <cell r="HX100">
            <v>19500</v>
          </cell>
          <cell r="HY100">
            <v>19900</v>
          </cell>
          <cell r="HZ100">
            <v>20300</v>
          </cell>
          <cell r="IA100">
            <v>20800</v>
          </cell>
          <cell r="IB100">
            <v>21200</v>
          </cell>
          <cell r="IC100">
            <v>21700</v>
          </cell>
          <cell r="ID100">
            <v>22200</v>
          </cell>
          <cell r="IE100">
            <v>22700</v>
          </cell>
          <cell r="IF100">
            <v>23200</v>
          </cell>
          <cell r="IG100">
            <v>23700</v>
          </cell>
          <cell r="IH100">
            <v>24200</v>
          </cell>
        </row>
        <row r="101">
          <cell r="A101" t="str">
            <v>Madagascar</v>
          </cell>
          <cell r="B101">
            <v>573</v>
          </cell>
          <cell r="C101">
            <v>573</v>
          </cell>
          <cell r="D101">
            <v>573</v>
          </cell>
          <cell r="E101">
            <v>573</v>
          </cell>
          <cell r="F101">
            <v>573</v>
          </cell>
          <cell r="G101">
            <v>573</v>
          </cell>
          <cell r="H101">
            <v>573</v>
          </cell>
          <cell r="I101">
            <v>573</v>
          </cell>
          <cell r="J101">
            <v>573</v>
          </cell>
          <cell r="K101">
            <v>574</v>
          </cell>
          <cell r="L101">
            <v>574</v>
          </cell>
          <cell r="M101">
            <v>574</v>
          </cell>
          <cell r="N101">
            <v>574</v>
          </cell>
          <cell r="O101">
            <v>574</v>
          </cell>
          <cell r="P101">
            <v>574</v>
          </cell>
          <cell r="Q101">
            <v>574</v>
          </cell>
          <cell r="R101">
            <v>574</v>
          </cell>
          <cell r="S101">
            <v>574</v>
          </cell>
          <cell r="T101">
            <v>574</v>
          </cell>
          <cell r="U101">
            <v>574</v>
          </cell>
          <cell r="V101">
            <v>574</v>
          </cell>
          <cell r="W101">
            <v>577</v>
          </cell>
          <cell r="X101">
            <v>580</v>
          </cell>
          <cell r="Y101">
            <v>583</v>
          </cell>
          <cell r="Z101">
            <v>586</v>
          </cell>
          <cell r="AA101">
            <v>589</v>
          </cell>
          <cell r="AB101">
            <v>591</v>
          </cell>
          <cell r="AC101">
            <v>594</v>
          </cell>
          <cell r="AD101">
            <v>597</v>
          </cell>
          <cell r="AE101">
            <v>600</v>
          </cell>
          <cell r="AF101">
            <v>603</v>
          </cell>
          <cell r="AG101">
            <v>606</v>
          </cell>
          <cell r="AH101">
            <v>609</v>
          </cell>
          <cell r="AI101">
            <v>612</v>
          </cell>
          <cell r="AJ101">
            <v>615</v>
          </cell>
          <cell r="AK101">
            <v>618</v>
          </cell>
          <cell r="AL101">
            <v>621</v>
          </cell>
          <cell r="AM101">
            <v>624</v>
          </cell>
          <cell r="AN101">
            <v>627</v>
          </cell>
          <cell r="AO101">
            <v>630</v>
          </cell>
          <cell r="AP101">
            <v>633</v>
          </cell>
          <cell r="AQ101">
            <v>636</v>
          </cell>
          <cell r="AR101">
            <v>639</v>
          </cell>
          <cell r="AS101">
            <v>642</v>
          </cell>
          <cell r="AT101">
            <v>645</v>
          </cell>
          <cell r="AU101">
            <v>648</v>
          </cell>
          <cell r="AV101">
            <v>651</v>
          </cell>
          <cell r="AW101">
            <v>654</v>
          </cell>
          <cell r="AX101">
            <v>658</v>
          </cell>
          <cell r="AY101">
            <v>661</v>
          </cell>
          <cell r="AZ101">
            <v>664</v>
          </cell>
          <cell r="BA101">
            <v>667</v>
          </cell>
          <cell r="BB101">
            <v>670</v>
          </cell>
          <cell r="BC101">
            <v>674</v>
          </cell>
          <cell r="BD101">
            <v>677</v>
          </cell>
          <cell r="BE101">
            <v>680</v>
          </cell>
          <cell r="BF101">
            <v>683</v>
          </cell>
          <cell r="BG101">
            <v>687</v>
          </cell>
          <cell r="BH101">
            <v>690</v>
          </cell>
          <cell r="BI101">
            <v>693</v>
          </cell>
          <cell r="BJ101">
            <v>697</v>
          </cell>
          <cell r="BK101">
            <v>700</v>
          </cell>
          <cell r="BL101">
            <v>704</v>
          </cell>
          <cell r="BM101">
            <v>707</v>
          </cell>
          <cell r="BN101">
            <v>710</v>
          </cell>
          <cell r="BO101">
            <v>714</v>
          </cell>
          <cell r="BP101">
            <v>717</v>
          </cell>
          <cell r="BQ101">
            <v>721</v>
          </cell>
          <cell r="BR101">
            <v>724</v>
          </cell>
          <cell r="BS101">
            <v>728</v>
          </cell>
          <cell r="BT101">
            <v>731</v>
          </cell>
          <cell r="BU101">
            <v>735</v>
          </cell>
          <cell r="BV101">
            <v>738</v>
          </cell>
          <cell r="BW101">
            <v>742</v>
          </cell>
          <cell r="BX101">
            <v>746</v>
          </cell>
          <cell r="BY101">
            <v>749</v>
          </cell>
          <cell r="BZ101">
            <v>753</v>
          </cell>
          <cell r="CA101">
            <v>756</v>
          </cell>
          <cell r="CB101">
            <v>760</v>
          </cell>
          <cell r="CC101">
            <v>764</v>
          </cell>
          <cell r="CD101">
            <v>767</v>
          </cell>
          <cell r="CE101">
            <v>771</v>
          </cell>
          <cell r="CF101">
            <v>775</v>
          </cell>
          <cell r="CG101">
            <v>779</v>
          </cell>
          <cell r="CH101">
            <v>782</v>
          </cell>
          <cell r="CI101">
            <v>786</v>
          </cell>
          <cell r="CJ101">
            <v>790</v>
          </cell>
          <cell r="CK101">
            <v>794</v>
          </cell>
          <cell r="CL101">
            <v>798</v>
          </cell>
          <cell r="CM101">
            <v>801</v>
          </cell>
          <cell r="CN101">
            <v>805</v>
          </cell>
          <cell r="CO101">
            <v>809</v>
          </cell>
          <cell r="CP101">
            <v>813</v>
          </cell>
          <cell r="CQ101">
            <v>817</v>
          </cell>
          <cell r="CR101">
            <v>821</v>
          </cell>
          <cell r="CS101">
            <v>825</v>
          </cell>
          <cell r="CT101">
            <v>829</v>
          </cell>
          <cell r="CU101">
            <v>833</v>
          </cell>
          <cell r="CV101">
            <v>837</v>
          </cell>
          <cell r="CW101">
            <v>841</v>
          </cell>
          <cell r="CX101">
            <v>845</v>
          </cell>
          <cell r="CY101">
            <v>849</v>
          </cell>
          <cell r="CZ101">
            <v>853</v>
          </cell>
          <cell r="DA101">
            <v>858</v>
          </cell>
          <cell r="DB101">
            <v>862</v>
          </cell>
          <cell r="DC101">
            <v>866</v>
          </cell>
          <cell r="DD101">
            <v>870</v>
          </cell>
          <cell r="DE101">
            <v>874</v>
          </cell>
          <cell r="DF101">
            <v>878</v>
          </cell>
          <cell r="DG101">
            <v>883</v>
          </cell>
          <cell r="DH101">
            <v>887</v>
          </cell>
          <cell r="DI101">
            <v>891</v>
          </cell>
          <cell r="DJ101">
            <v>896</v>
          </cell>
          <cell r="DK101">
            <v>900</v>
          </cell>
          <cell r="DL101">
            <v>918</v>
          </cell>
          <cell r="DM101">
            <v>936</v>
          </cell>
          <cell r="DN101">
            <v>955</v>
          </cell>
          <cell r="DO101">
            <v>974</v>
          </cell>
          <cell r="DP101">
            <v>993</v>
          </cell>
          <cell r="DQ101">
            <v>1010</v>
          </cell>
          <cell r="DR101">
            <v>1030</v>
          </cell>
          <cell r="DS101">
            <v>1060</v>
          </cell>
          <cell r="DT101">
            <v>1080</v>
          </cell>
          <cell r="DU101">
            <v>1100</v>
          </cell>
          <cell r="DV101">
            <v>1120</v>
          </cell>
          <cell r="DW101">
            <v>1150</v>
          </cell>
          <cell r="DX101">
            <v>1170</v>
          </cell>
          <cell r="DY101">
            <v>1190</v>
          </cell>
          <cell r="DZ101">
            <v>1220</v>
          </cell>
          <cell r="EA101">
            <v>1240</v>
          </cell>
          <cell r="EB101">
            <v>1270</v>
          </cell>
          <cell r="EC101">
            <v>1300</v>
          </cell>
          <cell r="ED101">
            <v>1320</v>
          </cell>
          <cell r="EE101">
            <v>1350</v>
          </cell>
          <cell r="EF101">
            <v>1380</v>
          </cell>
          <cell r="EG101">
            <v>1410</v>
          </cell>
          <cell r="EH101">
            <v>1430</v>
          </cell>
          <cell r="EI101">
            <v>1460</v>
          </cell>
          <cell r="EJ101">
            <v>1490</v>
          </cell>
          <cell r="EK101">
            <v>1530</v>
          </cell>
          <cell r="EL101">
            <v>1560</v>
          </cell>
          <cell r="EM101">
            <v>1590</v>
          </cell>
          <cell r="EN101">
            <v>1620</v>
          </cell>
          <cell r="EO101">
            <v>1660</v>
          </cell>
          <cell r="EP101">
            <v>1690</v>
          </cell>
          <cell r="EQ101">
            <v>1720</v>
          </cell>
          <cell r="ER101">
            <v>1760</v>
          </cell>
          <cell r="ES101">
            <v>1800</v>
          </cell>
          <cell r="ET101">
            <v>1830</v>
          </cell>
          <cell r="EU101">
            <v>1870</v>
          </cell>
          <cell r="EV101">
            <v>1910</v>
          </cell>
          <cell r="EW101">
            <v>1950</v>
          </cell>
          <cell r="EX101">
            <v>2000</v>
          </cell>
          <cell r="EY101">
            <v>2040</v>
          </cell>
          <cell r="EZ101">
            <v>2080</v>
          </cell>
          <cell r="FA101">
            <v>2120</v>
          </cell>
          <cell r="FB101">
            <v>2160</v>
          </cell>
          <cell r="FC101">
            <v>2210</v>
          </cell>
          <cell r="FD101">
            <v>2250</v>
          </cell>
          <cell r="FE101">
            <v>2290</v>
          </cell>
          <cell r="FF101">
            <v>2280</v>
          </cell>
          <cell r="FG101">
            <v>2280</v>
          </cell>
          <cell r="FH101">
            <v>2290</v>
          </cell>
          <cell r="FI101">
            <v>2220</v>
          </cell>
          <cell r="FJ101">
            <v>2270</v>
          </cell>
          <cell r="FK101">
            <v>2210</v>
          </cell>
          <cell r="FL101">
            <v>2210</v>
          </cell>
          <cell r="FM101">
            <v>2290</v>
          </cell>
          <cell r="FN101">
            <v>2390</v>
          </cell>
          <cell r="FO101">
            <v>2430</v>
          </cell>
          <cell r="FP101">
            <v>2500</v>
          </cell>
          <cell r="FQ101">
            <v>2540</v>
          </cell>
          <cell r="FR101">
            <v>2460</v>
          </cell>
          <cell r="FS101">
            <v>2340</v>
          </cell>
          <cell r="FT101">
            <v>2330</v>
          </cell>
          <cell r="FU101">
            <v>2310</v>
          </cell>
          <cell r="FV101">
            <v>2180</v>
          </cell>
          <cell r="FW101">
            <v>2180</v>
          </cell>
          <cell r="FX101">
            <v>2070</v>
          </cell>
          <cell r="FY101">
            <v>2210</v>
          </cell>
          <cell r="FZ101">
            <v>2170</v>
          </cell>
          <cell r="GA101">
            <v>1930</v>
          </cell>
          <cell r="GB101">
            <v>1840</v>
          </cell>
          <cell r="GC101">
            <v>1810</v>
          </cell>
          <cell r="GD101">
            <v>1690</v>
          </cell>
          <cell r="GE101">
            <v>1680</v>
          </cell>
          <cell r="GF101">
            <v>1650</v>
          </cell>
          <cell r="GG101">
            <v>1640</v>
          </cell>
          <cell r="GH101">
            <v>1620</v>
          </cell>
          <cell r="GI101">
            <v>1640</v>
          </cell>
          <cell r="GJ101">
            <v>1650</v>
          </cell>
          <cell r="GK101">
            <v>1500</v>
          </cell>
          <cell r="GL101">
            <v>1480</v>
          </cell>
          <cell r="GM101">
            <v>1460</v>
          </cell>
          <cell r="GN101">
            <v>1420</v>
          </cell>
          <cell r="GO101">
            <v>1400</v>
          </cell>
          <cell r="GP101">
            <v>1390</v>
          </cell>
          <cell r="GQ101">
            <v>1390</v>
          </cell>
          <cell r="GR101">
            <v>1400</v>
          </cell>
          <cell r="GS101">
            <v>1420</v>
          </cell>
          <cell r="GT101">
            <v>1440</v>
          </cell>
          <cell r="GU101">
            <v>1480</v>
          </cell>
          <cell r="GV101">
            <v>1260</v>
          </cell>
          <cell r="GW101">
            <v>1340</v>
          </cell>
          <cell r="GX101">
            <v>1370</v>
          </cell>
          <cell r="GY101">
            <v>1390</v>
          </cell>
          <cell r="GZ101">
            <v>1420</v>
          </cell>
          <cell r="HA101">
            <v>1460</v>
          </cell>
          <cell r="HB101">
            <v>1520</v>
          </cell>
          <cell r="HC101">
            <v>1420</v>
          </cell>
          <cell r="HD101">
            <v>1390</v>
          </cell>
          <cell r="HE101">
            <v>1370</v>
          </cell>
          <cell r="HF101">
            <v>1370</v>
          </cell>
          <cell r="HG101">
            <v>1360</v>
          </cell>
          <cell r="HH101">
            <v>1370</v>
          </cell>
          <cell r="HI101">
            <v>1380</v>
          </cell>
          <cell r="HJ101">
            <v>1400</v>
          </cell>
          <cell r="HK101">
            <v>1420</v>
          </cell>
          <cell r="HL101">
            <v>1460</v>
          </cell>
          <cell r="HM101">
            <v>1490</v>
          </cell>
          <cell r="HN101">
            <v>1520</v>
          </cell>
          <cell r="HO101">
            <v>1550</v>
          </cell>
          <cell r="HP101">
            <v>1580</v>
          </cell>
          <cell r="HQ101">
            <v>1610</v>
          </cell>
          <cell r="HR101">
            <v>1640</v>
          </cell>
          <cell r="HS101">
            <v>1680</v>
          </cell>
          <cell r="HT101">
            <v>1720</v>
          </cell>
          <cell r="HU101">
            <v>1750</v>
          </cell>
          <cell r="HV101">
            <v>1790</v>
          </cell>
          <cell r="HW101">
            <v>1830</v>
          </cell>
          <cell r="HX101">
            <v>1870</v>
          </cell>
          <cell r="HY101">
            <v>1910</v>
          </cell>
          <cell r="HZ101">
            <v>1960</v>
          </cell>
          <cell r="IA101">
            <v>2000</v>
          </cell>
          <cell r="IB101">
            <v>2040</v>
          </cell>
          <cell r="IC101">
            <v>2090</v>
          </cell>
          <cell r="ID101">
            <v>2130</v>
          </cell>
          <cell r="IE101">
            <v>2180</v>
          </cell>
          <cell r="IF101">
            <v>2230</v>
          </cell>
          <cell r="IG101">
            <v>2280</v>
          </cell>
          <cell r="IH101">
            <v>2330</v>
          </cell>
        </row>
        <row r="102">
          <cell r="A102" t="str">
            <v>Malawi</v>
          </cell>
          <cell r="B102">
            <v>350</v>
          </cell>
          <cell r="C102">
            <v>350</v>
          </cell>
          <cell r="D102">
            <v>350</v>
          </cell>
          <cell r="E102">
            <v>350</v>
          </cell>
          <cell r="F102">
            <v>350</v>
          </cell>
          <cell r="G102">
            <v>350</v>
          </cell>
          <cell r="H102">
            <v>350</v>
          </cell>
          <cell r="I102">
            <v>350</v>
          </cell>
          <cell r="J102">
            <v>350</v>
          </cell>
          <cell r="K102">
            <v>350</v>
          </cell>
          <cell r="L102">
            <v>350</v>
          </cell>
          <cell r="M102">
            <v>350</v>
          </cell>
          <cell r="N102">
            <v>351</v>
          </cell>
          <cell r="O102">
            <v>351</v>
          </cell>
          <cell r="P102">
            <v>351</v>
          </cell>
          <cell r="Q102">
            <v>351</v>
          </cell>
          <cell r="R102">
            <v>351</v>
          </cell>
          <cell r="S102">
            <v>351</v>
          </cell>
          <cell r="T102">
            <v>351</v>
          </cell>
          <cell r="U102">
            <v>351</v>
          </cell>
          <cell r="V102">
            <v>351</v>
          </cell>
          <cell r="W102">
            <v>351</v>
          </cell>
          <cell r="X102">
            <v>351</v>
          </cell>
          <cell r="Y102">
            <v>351</v>
          </cell>
          <cell r="Z102">
            <v>351</v>
          </cell>
          <cell r="AA102">
            <v>351</v>
          </cell>
          <cell r="AB102">
            <v>351</v>
          </cell>
          <cell r="AC102">
            <v>351</v>
          </cell>
          <cell r="AD102">
            <v>351</v>
          </cell>
          <cell r="AE102">
            <v>351</v>
          </cell>
          <cell r="AF102">
            <v>351</v>
          </cell>
          <cell r="AG102">
            <v>352</v>
          </cell>
          <cell r="AH102">
            <v>352</v>
          </cell>
          <cell r="AI102">
            <v>352</v>
          </cell>
          <cell r="AJ102">
            <v>352</v>
          </cell>
          <cell r="AK102">
            <v>352</v>
          </cell>
          <cell r="AL102">
            <v>352</v>
          </cell>
          <cell r="AM102">
            <v>352</v>
          </cell>
          <cell r="AN102">
            <v>352</v>
          </cell>
          <cell r="AO102">
            <v>352</v>
          </cell>
          <cell r="AP102">
            <v>352</v>
          </cell>
          <cell r="AQ102">
            <v>352</v>
          </cell>
          <cell r="AR102">
            <v>352</v>
          </cell>
          <cell r="AS102">
            <v>352</v>
          </cell>
          <cell r="AT102">
            <v>352</v>
          </cell>
          <cell r="AU102">
            <v>352</v>
          </cell>
          <cell r="AV102">
            <v>352</v>
          </cell>
          <cell r="AW102">
            <v>352</v>
          </cell>
          <cell r="AX102">
            <v>352</v>
          </cell>
          <cell r="AY102">
            <v>352</v>
          </cell>
          <cell r="AZ102">
            <v>353</v>
          </cell>
          <cell r="BA102">
            <v>353</v>
          </cell>
          <cell r="BB102">
            <v>353</v>
          </cell>
          <cell r="BC102">
            <v>353</v>
          </cell>
          <cell r="BD102">
            <v>353</v>
          </cell>
          <cell r="BE102">
            <v>353</v>
          </cell>
          <cell r="BF102">
            <v>353</v>
          </cell>
          <cell r="BG102">
            <v>353</v>
          </cell>
          <cell r="BH102">
            <v>353</v>
          </cell>
          <cell r="BI102">
            <v>353</v>
          </cell>
          <cell r="BJ102">
            <v>353</v>
          </cell>
          <cell r="BK102">
            <v>353</v>
          </cell>
          <cell r="BL102">
            <v>353</v>
          </cell>
          <cell r="BM102">
            <v>353</v>
          </cell>
          <cell r="BN102">
            <v>353</v>
          </cell>
          <cell r="BO102">
            <v>353</v>
          </cell>
          <cell r="BP102">
            <v>353</v>
          </cell>
          <cell r="BQ102">
            <v>353</v>
          </cell>
          <cell r="BR102">
            <v>353</v>
          </cell>
          <cell r="BS102">
            <v>354</v>
          </cell>
          <cell r="BT102">
            <v>354</v>
          </cell>
          <cell r="BU102">
            <v>354</v>
          </cell>
          <cell r="BV102">
            <v>354</v>
          </cell>
          <cell r="BW102">
            <v>354</v>
          </cell>
          <cell r="BX102">
            <v>354</v>
          </cell>
          <cell r="BY102">
            <v>354</v>
          </cell>
          <cell r="BZ102">
            <v>354</v>
          </cell>
          <cell r="CA102">
            <v>354</v>
          </cell>
          <cell r="CB102">
            <v>354</v>
          </cell>
          <cell r="CC102">
            <v>354</v>
          </cell>
          <cell r="CD102">
            <v>354</v>
          </cell>
          <cell r="CE102">
            <v>354</v>
          </cell>
          <cell r="CF102">
            <v>354</v>
          </cell>
          <cell r="CG102">
            <v>354</v>
          </cell>
          <cell r="CH102">
            <v>354</v>
          </cell>
          <cell r="CI102">
            <v>354</v>
          </cell>
          <cell r="CJ102">
            <v>354</v>
          </cell>
          <cell r="CK102">
            <v>354</v>
          </cell>
          <cell r="CL102">
            <v>355</v>
          </cell>
          <cell r="CM102">
            <v>355</v>
          </cell>
          <cell r="CN102">
            <v>355</v>
          </cell>
          <cell r="CO102">
            <v>355</v>
          </cell>
          <cell r="CP102">
            <v>355</v>
          </cell>
          <cell r="CQ102">
            <v>355</v>
          </cell>
          <cell r="CR102">
            <v>355</v>
          </cell>
          <cell r="CS102">
            <v>355</v>
          </cell>
          <cell r="CT102">
            <v>355</v>
          </cell>
          <cell r="CU102">
            <v>355</v>
          </cell>
          <cell r="CV102">
            <v>355</v>
          </cell>
          <cell r="CW102">
            <v>355</v>
          </cell>
          <cell r="CX102">
            <v>355</v>
          </cell>
          <cell r="CY102">
            <v>355</v>
          </cell>
          <cell r="CZ102">
            <v>355</v>
          </cell>
          <cell r="DA102">
            <v>355</v>
          </cell>
          <cell r="DB102">
            <v>355</v>
          </cell>
          <cell r="DC102">
            <v>355</v>
          </cell>
          <cell r="DD102">
            <v>355</v>
          </cell>
          <cell r="DE102">
            <v>356</v>
          </cell>
          <cell r="DF102">
            <v>356</v>
          </cell>
          <cell r="DG102">
            <v>356</v>
          </cell>
          <cell r="DH102">
            <v>356</v>
          </cell>
          <cell r="DI102">
            <v>356</v>
          </cell>
          <cell r="DJ102">
            <v>356</v>
          </cell>
          <cell r="DK102">
            <v>356</v>
          </cell>
          <cell r="DL102">
            <v>356</v>
          </cell>
          <cell r="DM102">
            <v>356</v>
          </cell>
          <cell r="DN102">
            <v>356</v>
          </cell>
          <cell r="DO102">
            <v>356</v>
          </cell>
          <cell r="DP102">
            <v>356</v>
          </cell>
          <cell r="DQ102">
            <v>356</v>
          </cell>
          <cell r="DR102">
            <v>356</v>
          </cell>
          <cell r="DS102">
            <v>358</v>
          </cell>
          <cell r="DT102">
            <v>360</v>
          </cell>
          <cell r="DU102">
            <v>362</v>
          </cell>
          <cell r="DV102">
            <v>364</v>
          </cell>
          <cell r="DW102">
            <v>365</v>
          </cell>
          <cell r="DX102">
            <v>367</v>
          </cell>
          <cell r="DY102">
            <v>369</v>
          </cell>
          <cell r="DZ102">
            <v>371</v>
          </cell>
          <cell r="EA102">
            <v>373</v>
          </cell>
          <cell r="EB102">
            <v>375</v>
          </cell>
          <cell r="EC102">
            <v>377</v>
          </cell>
          <cell r="ED102">
            <v>378</v>
          </cell>
          <cell r="EE102">
            <v>380</v>
          </cell>
          <cell r="EF102">
            <v>382</v>
          </cell>
          <cell r="EG102">
            <v>384</v>
          </cell>
          <cell r="EH102">
            <v>386</v>
          </cell>
          <cell r="EI102">
            <v>388</v>
          </cell>
          <cell r="EJ102">
            <v>389</v>
          </cell>
          <cell r="EK102">
            <v>391</v>
          </cell>
          <cell r="EL102">
            <v>393</v>
          </cell>
          <cell r="EM102">
            <v>395</v>
          </cell>
          <cell r="EN102">
            <v>397</v>
          </cell>
          <cell r="EO102">
            <v>399</v>
          </cell>
          <cell r="EP102">
            <v>400</v>
          </cell>
          <cell r="EQ102">
            <v>402</v>
          </cell>
          <cell r="ER102">
            <v>404</v>
          </cell>
          <cell r="ES102">
            <v>406</v>
          </cell>
          <cell r="ET102">
            <v>408</v>
          </cell>
          <cell r="EU102">
            <v>409</v>
          </cell>
          <cell r="EV102">
            <v>411</v>
          </cell>
          <cell r="EW102">
            <v>423</v>
          </cell>
          <cell r="EX102">
            <v>435</v>
          </cell>
          <cell r="EY102">
            <v>446</v>
          </cell>
          <cell r="EZ102">
            <v>458</v>
          </cell>
          <cell r="FA102">
            <v>459</v>
          </cell>
          <cell r="FB102">
            <v>489</v>
          </cell>
          <cell r="FC102">
            <v>501</v>
          </cell>
          <cell r="FD102">
            <v>510</v>
          </cell>
          <cell r="FE102">
            <v>518</v>
          </cell>
          <cell r="FF102">
            <v>522</v>
          </cell>
          <cell r="FG102">
            <v>538</v>
          </cell>
          <cell r="FH102">
            <v>526</v>
          </cell>
          <cell r="FI102">
            <v>505</v>
          </cell>
          <cell r="FJ102">
            <v>483</v>
          </cell>
          <cell r="FK102">
            <v>537</v>
          </cell>
          <cell r="FL102">
            <v>579</v>
          </cell>
          <cell r="FM102">
            <v>621</v>
          </cell>
          <cell r="FN102">
            <v>600</v>
          </cell>
          <cell r="FO102">
            <v>624</v>
          </cell>
          <cell r="FP102">
            <v>620</v>
          </cell>
          <cell r="FQ102">
            <v>694</v>
          </cell>
          <cell r="FR102">
            <v>748</v>
          </cell>
          <cell r="FS102">
            <v>791</v>
          </cell>
          <cell r="FT102">
            <v>823</v>
          </cell>
          <cell r="FU102">
            <v>833</v>
          </cell>
          <cell r="FV102">
            <v>844</v>
          </cell>
          <cell r="FW102">
            <v>865</v>
          </cell>
          <cell r="FX102">
            <v>921</v>
          </cell>
          <cell r="FY102">
            <v>941</v>
          </cell>
          <cell r="FZ102">
            <v>924</v>
          </cell>
          <cell r="GA102">
            <v>805</v>
          </cell>
          <cell r="GB102">
            <v>800</v>
          </cell>
          <cell r="GC102">
            <v>815</v>
          </cell>
          <cell r="GD102">
            <v>823</v>
          </cell>
          <cell r="GE102">
            <v>829</v>
          </cell>
          <cell r="GF102">
            <v>805</v>
          </cell>
          <cell r="GG102">
            <v>754</v>
          </cell>
          <cell r="GH102">
            <v>738</v>
          </cell>
          <cell r="GI102">
            <v>734</v>
          </cell>
          <cell r="GJ102">
            <v>744</v>
          </cell>
          <cell r="GK102">
            <v>792</v>
          </cell>
          <cell r="GL102">
            <v>727</v>
          </cell>
          <cell r="GM102">
            <v>796</v>
          </cell>
          <cell r="GN102">
            <v>711</v>
          </cell>
          <cell r="GO102">
            <v>821</v>
          </cell>
          <cell r="GP102">
            <v>863</v>
          </cell>
          <cell r="GQ102">
            <v>873</v>
          </cell>
          <cell r="GR102">
            <v>879</v>
          </cell>
          <cell r="GS102">
            <v>878</v>
          </cell>
          <cell r="GT102">
            <v>866</v>
          </cell>
          <cell r="GU102">
            <v>800</v>
          </cell>
          <cell r="GV102">
            <v>792</v>
          </cell>
          <cell r="GW102">
            <v>816</v>
          </cell>
          <cell r="GX102">
            <v>837</v>
          </cell>
          <cell r="GY102">
            <v>840</v>
          </cell>
          <cell r="GZ102">
            <v>854</v>
          </cell>
          <cell r="HA102">
            <v>908</v>
          </cell>
          <cell r="HB102">
            <v>948</v>
          </cell>
          <cell r="HC102">
            <v>996</v>
          </cell>
          <cell r="HD102">
            <v>1030</v>
          </cell>
          <cell r="HE102">
            <v>1050</v>
          </cell>
          <cell r="HF102">
            <v>1040</v>
          </cell>
          <cell r="HG102">
            <v>1060</v>
          </cell>
          <cell r="HH102">
            <v>1090</v>
          </cell>
          <cell r="HI102">
            <v>1090</v>
          </cell>
          <cell r="HJ102">
            <v>1080</v>
          </cell>
          <cell r="HK102">
            <v>1110</v>
          </cell>
          <cell r="HL102">
            <v>1130</v>
          </cell>
          <cell r="HM102">
            <v>1160</v>
          </cell>
          <cell r="HN102">
            <v>1190</v>
          </cell>
          <cell r="HO102">
            <v>1210</v>
          </cell>
          <cell r="HP102">
            <v>1240</v>
          </cell>
          <cell r="HQ102">
            <v>1270</v>
          </cell>
          <cell r="HR102">
            <v>1300</v>
          </cell>
          <cell r="HS102">
            <v>1330</v>
          </cell>
          <cell r="HT102">
            <v>1350</v>
          </cell>
          <cell r="HU102">
            <v>1380</v>
          </cell>
          <cell r="HV102">
            <v>1420</v>
          </cell>
          <cell r="HW102">
            <v>1450</v>
          </cell>
          <cell r="HX102">
            <v>1480</v>
          </cell>
          <cell r="HY102">
            <v>1510</v>
          </cell>
          <cell r="HZ102">
            <v>1540</v>
          </cell>
          <cell r="IA102">
            <v>1580</v>
          </cell>
          <cell r="IB102">
            <v>1610</v>
          </cell>
          <cell r="IC102">
            <v>1650</v>
          </cell>
          <cell r="ID102">
            <v>1690</v>
          </cell>
          <cell r="IE102">
            <v>1720</v>
          </cell>
          <cell r="IF102">
            <v>1760</v>
          </cell>
          <cell r="IG102">
            <v>1800</v>
          </cell>
          <cell r="IH102">
            <v>1840</v>
          </cell>
        </row>
        <row r="103">
          <cell r="A103" t="str">
            <v>Malaysia</v>
          </cell>
          <cell r="B103">
            <v>997</v>
          </cell>
          <cell r="C103">
            <v>997</v>
          </cell>
          <cell r="D103">
            <v>997</v>
          </cell>
          <cell r="E103">
            <v>997</v>
          </cell>
          <cell r="F103">
            <v>997</v>
          </cell>
          <cell r="G103">
            <v>998</v>
          </cell>
          <cell r="H103">
            <v>998</v>
          </cell>
          <cell r="I103">
            <v>998</v>
          </cell>
          <cell r="J103">
            <v>998</v>
          </cell>
          <cell r="K103">
            <v>998</v>
          </cell>
          <cell r="L103">
            <v>998</v>
          </cell>
          <cell r="M103">
            <v>998</v>
          </cell>
          <cell r="N103">
            <v>999</v>
          </cell>
          <cell r="O103">
            <v>999</v>
          </cell>
          <cell r="P103">
            <v>999</v>
          </cell>
          <cell r="Q103">
            <v>999</v>
          </cell>
          <cell r="R103">
            <v>999</v>
          </cell>
          <cell r="S103">
            <v>999</v>
          </cell>
          <cell r="T103">
            <v>999</v>
          </cell>
          <cell r="U103">
            <v>1000</v>
          </cell>
          <cell r="V103">
            <v>1000</v>
          </cell>
          <cell r="W103">
            <v>1000</v>
          </cell>
          <cell r="X103">
            <v>1000</v>
          </cell>
          <cell r="Y103">
            <v>1010</v>
          </cell>
          <cell r="Z103">
            <v>1010</v>
          </cell>
          <cell r="AA103">
            <v>1010</v>
          </cell>
          <cell r="AB103">
            <v>1010</v>
          </cell>
          <cell r="AC103">
            <v>1010</v>
          </cell>
          <cell r="AD103">
            <v>1020</v>
          </cell>
          <cell r="AE103">
            <v>1020</v>
          </cell>
          <cell r="AF103">
            <v>1020</v>
          </cell>
          <cell r="AG103">
            <v>1020</v>
          </cell>
          <cell r="AH103">
            <v>1020</v>
          </cell>
          <cell r="AI103">
            <v>1030</v>
          </cell>
          <cell r="AJ103">
            <v>1030</v>
          </cell>
          <cell r="AK103">
            <v>1030</v>
          </cell>
          <cell r="AL103">
            <v>1030</v>
          </cell>
          <cell r="AM103">
            <v>1040</v>
          </cell>
          <cell r="AN103">
            <v>1040</v>
          </cell>
          <cell r="AO103">
            <v>1040</v>
          </cell>
          <cell r="AP103">
            <v>1040</v>
          </cell>
          <cell r="AQ103">
            <v>1040</v>
          </cell>
          <cell r="AR103">
            <v>1050</v>
          </cell>
          <cell r="AS103">
            <v>1050</v>
          </cell>
          <cell r="AT103">
            <v>1050</v>
          </cell>
          <cell r="AU103">
            <v>1050</v>
          </cell>
          <cell r="AV103">
            <v>1050</v>
          </cell>
          <cell r="AW103">
            <v>1060</v>
          </cell>
          <cell r="AX103">
            <v>1060</v>
          </cell>
          <cell r="AY103">
            <v>1060</v>
          </cell>
          <cell r="AZ103">
            <v>1060</v>
          </cell>
          <cell r="BA103">
            <v>1070</v>
          </cell>
          <cell r="BB103">
            <v>1070</v>
          </cell>
          <cell r="BC103">
            <v>1070</v>
          </cell>
          <cell r="BD103">
            <v>1070</v>
          </cell>
          <cell r="BE103">
            <v>1070</v>
          </cell>
          <cell r="BF103">
            <v>1080</v>
          </cell>
          <cell r="BG103">
            <v>1080</v>
          </cell>
          <cell r="BH103">
            <v>1080</v>
          </cell>
          <cell r="BI103">
            <v>1080</v>
          </cell>
          <cell r="BJ103">
            <v>1090</v>
          </cell>
          <cell r="BK103">
            <v>1090</v>
          </cell>
          <cell r="BL103">
            <v>1090</v>
          </cell>
          <cell r="BM103">
            <v>1090</v>
          </cell>
          <cell r="BN103">
            <v>1090</v>
          </cell>
          <cell r="BO103">
            <v>1100</v>
          </cell>
          <cell r="BP103">
            <v>1100</v>
          </cell>
          <cell r="BQ103">
            <v>1100</v>
          </cell>
          <cell r="BR103">
            <v>1100</v>
          </cell>
          <cell r="BS103">
            <v>1110</v>
          </cell>
          <cell r="BT103">
            <v>1110</v>
          </cell>
          <cell r="BU103">
            <v>1110</v>
          </cell>
          <cell r="BV103">
            <v>1120</v>
          </cell>
          <cell r="BW103">
            <v>1120</v>
          </cell>
          <cell r="BX103">
            <v>1130</v>
          </cell>
          <cell r="BY103">
            <v>1130</v>
          </cell>
          <cell r="BZ103">
            <v>1140</v>
          </cell>
          <cell r="CA103">
            <v>1150</v>
          </cell>
          <cell r="CB103">
            <v>1150</v>
          </cell>
          <cell r="CC103">
            <v>1160</v>
          </cell>
          <cell r="CD103">
            <v>1160</v>
          </cell>
          <cell r="CE103">
            <v>1170</v>
          </cell>
          <cell r="CF103">
            <v>1170</v>
          </cell>
          <cell r="CG103">
            <v>1180</v>
          </cell>
          <cell r="CH103">
            <v>1180</v>
          </cell>
          <cell r="CI103">
            <v>1190</v>
          </cell>
          <cell r="CJ103">
            <v>1200</v>
          </cell>
          <cell r="CK103">
            <v>1200</v>
          </cell>
          <cell r="CL103">
            <v>1210</v>
          </cell>
          <cell r="CM103">
            <v>1210</v>
          </cell>
          <cell r="CN103">
            <v>1220</v>
          </cell>
          <cell r="CO103">
            <v>1220</v>
          </cell>
          <cell r="CP103">
            <v>1230</v>
          </cell>
          <cell r="CQ103">
            <v>1240</v>
          </cell>
          <cell r="CR103">
            <v>1240</v>
          </cell>
          <cell r="CS103">
            <v>1250</v>
          </cell>
          <cell r="CT103">
            <v>1250</v>
          </cell>
          <cell r="CU103">
            <v>1260</v>
          </cell>
          <cell r="CV103">
            <v>1270</v>
          </cell>
          <cell r="CW103">
            <v>1270</v>
          </cell>
          <cell r="CX103">
            <v>1280</v>
          </cell>
          <cell r="CY103">
            <v>1280</v>
          </cell>
          <cell r="CZ103">
            <v>1290</v>
          </cell>
          <cell r="DA103">
            <v>1300</v>
          </cell>
          <cell r="DB103">
            <v>1300</v>
          </cell>
          <cell r="DC103">
            <v>1310</v>
          </cell>
          <cell r="DD103">
            <v>1310</v>
          </cell>
          <cell r="DE103">
            <v>1320</v>
          </cell>
          <cell r="DF103">
            <v>1330</v>
          </cell>
          <cell r="DG103">
            <v>1330</v>
          </cell>
          <cell r="DH103">
            <v>1340</v>
          </cell>
          <cell r="DI103">
            <v>1350</v>
          </cell>
          <cell r="DJ103">
            <v>1390</v>
          </cell>
          <cell r="DK103">
            <v>1520</v>
          </cell>
          <cell r="DL103">
            <v>1560</v>
          </cell>
          <cell r="DM103">
            <v>1590</v>
          </cell>
          <cell r="DN103">
            <v>1690</v>
          </cell>
          <cell r="DO103">
            <v>1760</v>
          </cell>
          <cell r="DP103">
            <v>1650</v>
          </cell>
          <cell r="DQ103">
            <v>1980</v>
          </cell>
          <cell r="DR103">
            <v>1900</v>
          </cell>
          <cell r="DS103">
            <v>1850</v>
          </cell>
          <cell r="DT103">
            <v>1990</v>
          </cell>
          <cell r="DU103">
            <v>1930</v>
          </cell>
          <cell r="DV103">
            <v>1850</v>
          </cell>
          <cell r="DW103">
            <v>2100</v>
          </cell>
          <cell r="DX103">
            <v>2320</v>
          </cell>
          <cell r="DY103">
            <v>2210</v>
          </cell>
          <cell r="DZ103">
            <v>2470</v>
          </cell>
          <cell r="EA103">
            <v>3000</v>
          </cell>
          <cell r="EB103">
            <v>2930</v>
          </cell>
          <cell r="EC103">
            <v>2780</v>
          </cell>
          <cell r="ED103">
            <v>2520</v>
          </cell>
          <cell r="EE103">
            <v>2610</v>
          </cell>
          <cell r="EF103">
            <v>2800</v>
          </cell>
          <cell r="EG103">
            <v>2490</v>
          </cell>
          <cell r="EH103">
            <v>2700</v>
          </cell>
          <cell r="EI103">
            <v>2400</v>
          </cell>
          <cell r="EJ103">
            <v>2510</v>
          </cell>
          <cell r="EK103">
            <v>2980</v>
          </cell>
          <cell r="EL103">
            <v>2370</v>
          </cell>
          <cell r="EM103">
            <v>2310</v>
          </cell>
          <cell r="EN103">
            <v>3120</v>
          </cell>
          <cell r="EO103">
            <v>2870</v>
          </cell>
          <cell r="EP103">
            <v>2630</v>
          </cell>
          <cell r="EQ103">
            <v>2410</v>
          </cell>
          <cell r="ER103">
            <v>2210</v>
          </cell>
          <cell r="ES103">
            <v>2030</v>
          </cell>
          <cell r="ET103">
            <v>2250</v>
          </cell>
          <cell r="EU103">
            <v>2920</v>
          </cell>
          <cell r="EV103">
            <v>2980</v>
          </cell>
          <cell r="EW103">
            <v>2760</v>
          </cell>
          <cell r="EX103">
            <v>2830</v>
          </cell>
          <cell r="EY103">
            <v>2780</v>
          </cell>
          <cell r="EZ103">
            <v>2880</v>
          </cell>
          <cell r="FA103">
            <v>2830</v>
          </cell>
          <cell r="FB103">
            <v>2930</v>
          </cell>
          <cell r="FC103">
            <v>2840</v>
          </cell>
          <cell r="FD103">
            <v>2760</v>
          </cell>
          <cell r="FE103">
            <v>2870</v>
          </cell>
          <cell r="FF103">
            <v>3000</v>
          </cell>
          <cell r="FG103">
            <v>3130</v>
          </cell>
          <cell r="FH103">
            <v>3230</v>
          </cell>
          <cell r="FI103">
            <v>3300</v>
          </cell>
          <cell r="FJ103">
            <v>3420</v>
          </cell>
          <cell r="FK103">
            <v>3580</v>
          </cell>
          <cell r="FL103">
            <v>3670</v>
          </cell>
          <cell r="FM103">
            <v>3650</v>
          </cell>
          <cell r="FN103">
            <v>3880</v>
          </cell>
          <cell r="FO103">
            <v>4010</v>
          </cell>
          <cell r="FP103">
            <v>4160</v>
          </cell>
          <cell r="FQ103">
            <v>4370</v>
          </cell>
          <cell r="FR103">
            <v>4600</v>
          </cell>
          <cell r="FS103">
            <v>5150</v>
          </cell>
          <cell r="FT103">
            <v>5410</v>
          </cell>
          <cell r="FU103">
            <v>5340</v>
          </cell>
          <cell r="FV103">
            <v>5880</v>
          </cell>
          <cell r="FW103">
            <v>6220</v>
          </cell>
          <cell r="FX103">
            <v>6620</v>
          </cell>
          <cell r="FY103">
            <v>7010</v>
          </cell>
          <cell r="FZ103">
            <v>7420</v>
          </cell>
          <cell r="GA103">
            <v>7770</v>
          </cell>
          <cell r="GB103">
            <v>8050</v>
          </cell>
          <cell r="GC103">
            <v>8350</v>
          </cell>
          <cell r="GD103">
            <v>8790</v>
          </cell>
          <cell r="GE103">
            <v>8490</v>
          </cell>
          <cell r="GF103">
            <v>8400</v>
          </cell>
          <cell r="GG103">
            <v>8640</v>
          </cell>
          <cell r="GH103">
            <v>9190</v>
          </cell>
          <cell r="GI103">
            <v>9840</v>
          </cell>
          <cell r="GJ103">
            <v>10600</v>
          </cell>
          <cell r="GK103">
            <v>11300</v>
          </cell>
          <cell r="GL103">
            <v>11900</v>
          </cell>
          <cell r="GM103">
            <v>12800</v>
          </cell>
          <cell r="GN103">
            <v>13600</v>
          </cell>
          <cell r="GO103">
            <v>14600</v>
          </cell>
          <cell r="GP103">
            <v>15700</v>
          </cell>
          <cell r="GQ103">
            <v>16400</v>
          </cell>
          <cell r="GR103">
            <v>14800</v>
          </cell>
          <cell r="GS103">
            <v>15300</v>
          </cell>
          <cell r="GT103">
            <v>16300</v>
          </cell>
          <cell r="GU103">
            <v>16000</v>
          </cell>
          <cell r="GV103">
            <v>16600</v>
          </cell>
          <cell r="GW103">
            <v>17200</v>
          </cell>
          <cell r="GX103">
            <v>18000</v>
          </cell>
          <cell r="GY103">
            <v>18600</v>
          </cell>
          <cell r="GZ103">
            <v>19300</v>
          </cell>
          <cell r="HA103">
            <v>20700</v>
          </cell>
          <cell r="HB103">
            <v>21000</v>
          </cell>
          <cell r="HC103">
            <v>20100</v>
          </cell>
          <cell r="HD103">
            <v>21100</v>
          </cell>
          <cell r="HE103">
            <v>21800</v>
          </cell>
          <cell r="HF103">
            <v>22600</v>
          </cell>
          <cell r="HG103">
            <v>23200</v>
          </cell>
          <cell r="HH103">
            <v>24200</v>
          </cell>
          <cell r="HI103">
            <v>25000</v>
          </cell>
          <cell r="HJ103">
            <v>25700</v>
          </cell>
          <cell r="HK103">
            <v>26400</v>
          </cell>
          <cell r="HL103">
            <v>27200</v>
          </cell>
          <cell r="HM103">
            <v>28100</v>
          </cell>
          <cell r="HN103">
            <v>28900</v>
          </cell>
          <cell r="HO103">
            <v>29800</v>
          </cell>
          <cell r="HP103">
            <v>30600</v>
          </cell>
          <cell r="HQ103">
            <v>31500</v>
          </cell>
          <cell r="HR103">
            <v>32300</v>
          </cell>
          <cell r="HS103">
            <v>33100</v>
          </cell>
          <cell r="HT103">
            <v>33900</v>
          </cell>
          <cell r="HU103">
            <v>34700</v>
          </cell>
          <cell r="HV103">
            <v>35500</v>
          </cell>
          <cell r="HW103">
            <v>36300</v>
          </cell>
          <cell r="HX103">
            <v>37100</v>
          </cell>
          <cell r="HY103">
            <v>37900</v>
          </cell>
          <cell r="HZ103">
            <v>38800</v>
          </cell>
          <cell r="IA103">
            <v>39600</v>
          </cell>
          <cell r="IB103">
            <v>40500</v>
          </cell>
          <cell r="IC103">
            <v>41400</v>
          </cell>
          <cell r="ID103">
            <v>42300</v>
          </cell>
          <cell r="IE103">
            <v>43200</v>
          </cell>
          <cell r="IF103">
            <v>44200</v>
          </cell>
          <cell r="IG103">
            <v>45200</v>
          </cell>
          <cell r="IH103">
            <v>46200</v>
          </cell>
        </row>
        <row r="104">
          <cell r="A104" t="str">
            <v>Maldives</v>
          </cell>
          <cell r="B104">
            <v>842</v>
          </cell>
          <cell r="C104">
            <v>843</v>
          </cell>
          <cell r="D104">
            <v>843</v>
          </cell>
          <cell r="E104">
            <v>843</v>
          </cell>
          <cell r="F104">
            <v>843</v>
          </cell>
          <cell r="G104">
            <v>843</v>
          </cell>
          <cell r="H104">
            <v>843</v>
          </cell>
          <cell r="I104">
            <v>843</v>
          </cell>
          <cell r="J104">
            <v>843</v>
          </cell>
          <cell r="K104">
            <v>844</v>
          </cell>
          <cell r="L104">
            <v>844</v>
          </cell>
          <cell r="M104">
            <v>844</v>
          </cell>
          <cell r="N104">
            <v>844</v>
          </cell>
          <cell r="O104">
            <v>844</v>
          </cell>
          <cell r="P104">
            <v>844</v>
          </cell>
          <cell r="Q104">
            <v>844</v>
          </cell>
          <cell r="R104">
            <v>845</v>
          </cell>
          <cell r="S104">
            <v>845</v>
          </cell>
          <cell r="T104">
            <v>845</v>
          </cell>
          <cell r="U104">
            <v>845</v>
          </cell>
          <cell r="V104">
            <v>845</v>
          </cell>
          <cell r="W104">
            <v>845</v>
          </cell>
          <cell r="X104">
            <v>845</v>
          </cell>
          <cell r="Y104">
            <v>845</v>
          </cell>
          <cell r="Z104">
            <v>845</v>
          </cell>
          <cell r="AA104">
            <v>845</v>
          </cell>
          <cell r="AB104">
            <v>845</v>
          </cell>
          <cell r="AC104">
            <v>844</v>
          </cell>
          <cell r="AD104">
            <v>844</v>
          </cell>
          <cell r="AE104">
            <v>844</v>
          </cell>
          <cell r="AF104">
            <v>844</v>
          </cell>
          <cell r="AG104">
            <v>844</v>
          </cell>
          <cell r="AH104">
            <v>844</v>
          </cell>
          <cell r="AI104">
            <v>844</v>
          </cell>
          <cell r="AJ104">
            <v>844</v>
          </cell>
          <cell r="AK104">
            <v>844</v>
          </cell>
          <cell r="AL104">
            <v>844</v>
          </cell>
          <cell r="AM104">
            <v>844</v>
          </cell>
          <cell r="AN104">
            <v>843</v>
          </cell>
          <cell r="AO104">
            <v>843</v>
          </cell>
          <cell r="AP104">
            <v>843</v>
          </cell>
          <cell r="AQ104">
            <v>843</v>
          </cell>
          <cell r="AR104">
            <v>843</v>
          </cell>
          <cell r="AS104">
            <v>843</v>
          </cell>
          <cell r="AT104">
            <v>843</v>
          </cell>
          <cell r="AU104">
            <v>843</v>
          </cell>
          <cell r="AV104">
            <v>843</v>
          </cell>
          <cell r="AW104">
            <v>843</v>
          </cell>
          <cell r="AX104">
            <v>843</v>
          </cell>
          <cell r="AY104">
            <v>843</v>
          </cell>
          <cell r="AZ104">
            <v>842</v>
          </cell>
          <cell r="BA104">
            <v>842</v>
          </cell>
          <cell r="BB104">
            <v>842</v>
          </cell>
          <cell r="BC104">
            <v>842</v>
          </cell>
          <cell r="BD104">
            <v>842</v>
          </cell>
          <cell r="BE104">
            <v>842</v>
          </cell>
          <cell r="BF104">
            <v>842</v>
          </cell>
          <cell r="BG104">
            <v>842</v>
          </cell>
          <cell r="BH104">
            <v>842</v>
          </cell>
          <cell r="BI104">
            <v>842</v>
          </cell>
          <cell r="BJ104">
            <v>842</v>
          </cell>
          <cell r="BK104">
            <v>842</v>
          </cell>
          <cell r="BL104">
            <v>841</v>
          </cell>
          <cell r="BM104">
            <v>841</v>
          </cell>
          <cell r="BN104">
            <v>841</v>
          </cell>
          <cell r="BO104">
            <v>841</v>
          </cell>
          <cell r="BP104">
            <v>841</v>
          </cell>
          <cell r="BQ104">
            <v>841</v>
          </cell>
          <cell r="BR104">
            <v>841</v>
          </cell>
          <cell r="BS104">
            <v>841</v>
          </cell>
          <cell r="BT104">
            <v>841</v>
          </cell>
          <cell r="BU104">
            <v>841</v>
          </cell>
          <cell r="BV104">
            <v>841</v>
          </cell>
          <cell r="BW104">
            <v>840</v>
          </cell>
          <cell r="BX104">
            <v>840</v>
          </cell>
          <cell r="BY104">
            <v>840</v>
          </cell>
          <cell r="BZ104">
            <v>840</v>
          </cell>
          <cell r="CA104">
            <v>840</v>
          </cell>
          <cell r="CB104">
            <v>840</v>
          </cell>
          <cell r="CC104">
            <v>840</v>
          </cell>
          <cell r="CD104">
            <v>840</v>
          </cell>
          <cell r="CE104">
            <v>840</v>
          </cell>
          <cell r="CF104">
            <v>840</v>
          </cell>
          <cell r="CG104">
            <v>840</v>
          </cell>
          <cell r="CH104">
            <v>840</v>
          </cell>
          <cell r="CI104">
            <v>839</v>
          </cell>
          <cell r="CJ104">
            <v>839</v>
          </cell>
          <cell r="CK104">
            <v>839</v>
          </cell>
          <cell r="CL104">
            <v>839</v>
          </cell>
          <cell r="CM104">
            <v>839</v>
          </cell>
          <cell r="CN104">
            <v>839</v>
          </cell>
          <cell r="CO104">
            <v>839</v>
          </cell>
          <cell r="CP104">
            <v>839</v>
          </cell>
          <cell r="CQ104">
            <v>839</v>
          </cell>
          <cell r="CR104">
            <v>839</v>
          </cell>
          <cell r="CS104">
            <v>839</v>
          </cell>
          <cell r="CT104">
            <v>839</v>
          </cell>
          <cell r="CU104">
            <v>838</v>
          </cell>
          <cell r="CV104">
            <v>838</v>
          </cell>
          <cell r="CW104">
            <v>838</v>
          </cell>
          <cell r="CX104">
            <v>838</v>
          </cell>
          <cell r="CY104">
            <v>838</v>
          </cell>
          <cell r="CZ104">
            <v>838</v>
          </cell>
          <cell r="DA104">
            <v>838</v>
          </cell>
          <cell r="DB104">
            <v>838</v>
          </cell>
          <cell r="DC104">
            <v>838</v>
          </cell>
          <cell r="DD104">
            <v>838</v>
          </cell>
          <cell r="DE104">
            <v>838</v>
          </cell>
          <cell r="DF104">
            <v>838</v>
          </cell>
          <cell r="DG104">
            <v>837</v>
          </cell>
          <cell r="DH104">
            <v>837</v>
          </cell>
          <cell r="DI104">
            <v>837</v>
          </cell>
          <cell r="DJ104">
            <v>837</v>
          </cell>
          <cell r="DK104">
            <v>837</v>
          </cell>
          <cell r="DL104">
            <v>837</v>
          </cell>
          <cell r="DM104">
            <v>837</v>
          </cell>
          <cell r="DN104">
            <v>837</v>
          </cell>
          <cell r="DO104">
            <v>837</v>
          </cell>
          <cell r="DP104">
            <v>837</v>
          </cell>
          <cell r="DQ104">
            <v>837</v>
          </cell>
          <cell r="DR104">
            <v>836</v>
          </cell>
          <cell r="DS104">
            <v>838</v>
          </cell>
          <cell r="DT104">
            <v>839</v>
          </cell>
          <cell r="DU104">
            <v>840</v>
          </cell>
          <cell r="DV104">
            <v>841</v>
          </cell>
          <cell r="DW104">
            <v>842</v>
          </cell>
          <cell r="DX104">
            <v>843</v>
          </cell>
          <cell r="DY104">
            <v>844</v>
          </cell>
          <cell r="DZ104">
            <v>845</v>
          </cell>
          <cell r="EA104">
            <v>846</v>
          </cell>
          <cell r="EB104">
            <v>847</v>
          </cell>
          <cell r="EC104">
            <v>848</v>
          </cell>
          <cell r="ED104">
            <v>850</v>
          </cell>
          <cell r="EE104">
            <v>851</v>
          </cell>
          <cell r="EF104">
            <v>852</v>
          </cell>
          <cell r="EG104">
            <v>853</v>
          </cell>
          <cell r="EH104">
            <v>854</v>
          </cell>
          <cell r="EI104">
            <v>855</v>
          </cell>
          <cell r="EJ104">
            <v>856</v>
          </cell>
          <cell r="EK104">
            <v>857</v>
          </cell>
          <cell r="EL104">
            <v>858</v>
          </cell>
          <cell r="EM104">
            <v>859</v>
          </cell>
          <cell r="EN104">
            <v>860</v>
          </cell>
          <cell r="EO104">
            <v>861</v>
          </cell>
          <cell r="EP104">
            <v>862</v>
          </cell>
          <cell r="EQ104">
            <v>863</v>
          </cell>
          <cell r="ER104">
            <v>864</v>
          </cell>
          <cell r="ES104">
            <v>865</v>
          </cell>
          <cell r="ET104">
            <v>866</v>
          </cell>
          <cell r="EU104">
            <v>867</v>
          </cell>
          <cell r="EV104">
            <v>868</v>
          </cell>
          <cell r="EW104">
            <v>888</v>
          </cell>
          <cell r="EX104">
            <v>908</v>
          </cell>
          <cell r="EY104">
            <v>929</v>
          </cell>
          <cell r="EZ104">
            <v>950</v>
          </cell>
          <cell r="FA104">
            <v>972</v>
          </cell>
          <cell r="FB104">
            <v>995</v>
          </cell>
          <cell r="FC104">
            <v>1020</v>
          </cell>
          <cell r="FD104">
            <v>1040</v>
          </cell>
          <cell r="FE104">
            <v>1060</v>
          </cell>
          <cell r="FF104">
            <v>1090</v>
          </cell>
          <cell r="FG104">
            <v>1110</v>
          </cell>
          <cell r="FH104">
            <v>1140</v>
          </cell>
          <cell r="FI104">
            <v>1170</v>
          </cell>
          <cell r="FJ104">
            <v>1190</v>
          </cell>
          <cell r="FK104">
            <v>1220</v>
          </cell>
          <cell r="FL104">
            <v>1250</v>
          </cell>
          <cell r="FM104">
            <v>1280</v>
          </cell>
          <cell r="FN104">
            <v>1310</v>
          </cell>
          <cell r="FO104">
            <v>1330</v>
          </cell>
          <cell r="FP104">
            <v>1370</v>
          </cell>
          <cell r="FQ104">
            <v>1410</v>
          </cell>
          <cell r="FR104">
            <v>1410</v>
          </cell>
          <cell r="FS104">
            <v>1400</v>
          </cell>
          <cell r="FT104">
            <v>1440</v>
          </cell>
          <cell r="FU104">
            <v>1290</v>
          </cell>
          <cell r="FV104">
            <v>1270</v>
          </cell>
          <cell r="FW104">
            <v>1370</v>
          </cell>
          <cell r="FX104">
            <v>1530</v>
          </cell>
          <cell r="FY104">
            <v>1650</v>
          </cell>
          <cell r="FZ104">
            <v>1900</v>
          </cell>
          <cell r="GA104">
            <v>2070</v>
          </cell>
          <cell r="GB104">
            <v>1950</v>
          </cell>
          <cell r="GC104">
            <v>2210</v>
          </cell>
          <cell r="GD104">
            <v>2720</v>
          </cell>
          <cell r="GE104">
            <v>2980</v>
          </cell>
          <cell r="GF104">
            <v>3160</v>
          </cell>
          <cell r="GG104">
            <v>3340</v>
          </cell>
          <cell r="GH104">
            <v>3510</v>
          </cell>
          <cell r="GI104">
            <v>3720</v>
          </cell>
          <cell r="GJ104">
            <v>4200</v>
          </cell>
          <cell r="GK104">
            <v>4380</v>
          </cell>
          <cell r="GL104">
            <v>4520</v>
          </cell>
          <cell r="GM104">
            <v>4670</v>
          </cell>
          <cell r="GN104">
            <v>4850</v>
          </cell>
          <cell r="GO104">
            <v>5070</v>
          </cell>
          <cell r="GP104">
            <v>5390</v>
          </cell>
          <cell r="GQ104">
            <v>5890</v>
          </cell>
          <cell r="GR104">
            <v>6320</v>
          </cell>
          <cell r="GS104">
            <v>6690</v>
          </cell>
          <cell r="GT104">
            <v>6860</v>
          </cell>
          <cell r="GU104">
            <v>6970</v>
          </cell>
          <cell r="GV104">
            <v>7230</v>
          </cell>
          <cell r="GW104">
            <v>8090</v>
          </cell>
          <cell r="GX104">
            <v>8920</v>
          </cell>
          <cell r="GY104">
            <v>7960</v>
          </cell>
          <cell r="GZ104">
            <v>9200</v>
          </cell>
          <cell r="HA104">
            <v>9670</v>
          </cell>
          <cell r="HB104">
            <v>10500</v>
          </cell>
          <cell r="HC104">
            <v>10000</v>
          </cell>
          <cell r="HD104">
            <v>10500</v>
          </cell>
          <cell r="HE104">
            <v>11100</v>
          </cell>
          <cell r="HF104">
            <v>11200</v>
          </cell>
          <cell r="HG104">
            <v>11500</v>
          </cell>
          <cell r="HH104">
            <v>11900</v>
          </cell>
          <cell r="HI104">
            <v>12000</v>
          </cell>
          <cell r="HJ104">
            <v>12200</v>
          </cell>
          <cell r="HK104">
            <v>12600</v>
          </cell>
          <cell r="HL104">
            <v>13000</v>
          </cell>
          <cell r="HM104">
            <v>13400</v>
          </cell>
          <cell r="HN104">
            <v>13800</v>
          </cell>
          <cell r="HO104">
            <v>14200</v>
          </cell>
          <cell r="HP104">
            <v>14500</v>
          </cell>
          <cell r="HQ104">
            <v>14900</v>
          </cell>
          <cell r="HR104">
            <v>15300</v>
          </cell>
          <cell r="HS104">
            <v>15700</v>
          </cell>
          <cell r="HT104">
            <v>16100</v>
          </cell>
          <cell r="HU104">
            <v>16400</v>
          </cell>
          <cell r="HV104">
            <v>16800</v>
          </cell>
          <cell r="HW104">
            <v>17200</v>
          </cell>
          <cell r="HX104">
            <v>17600</v>
          </cell>
          <cell r="HY104">
            <v>17900</v>
          </cell>
          <cell r="HZ104">
            <v>18300</v>
          </cell>
          <cell r="IA104">
            <v>18700</v>
          </cell>
          <cell r="IB104">
            <v>19200</v>
          </cell>
          <cell r="IC104">
            <v>19600</v>
          </cell>
          <cell r="ID104">
            <v>20000</v>
          </cell>
          <cell r="IE104">
            <v>20500</v>
          </cell>
          <cell r="IF104">
            <v>20900</v>
          </cell>
          <cell r="IG104">
            <v>21400</v>
          </cell>
          <cell r="IH104">
            <v>21900</v>
          </cell>
        </row>
        <row r="105">
          <cell r="A105" t="str">
            <v>Mali</v>
          </cell>
          <cell r="B105">
            <v>603</v>
          </cell>
          <cell r="C105">
            <v>603</v>
          </cell>
          <cell r="D105">
            <v>603</v>
          </cell>
          <cell r="E105">
            <v>603</v>
          </cell>
          <cell r="F105">
            <v>603</v>
          </cell>
          <cell r="G105">
            <v>603</v>
          </cell>
          <cell r="H105">
            <v>603</v>
          </cell>
          <cell r="I105">
            <v>603</v>
          </cell>
          <cell r="J105">
            <v>603</v>
          </cell>
          <cell r="K105">
            <v>603</v>
          </cell>
          <cell r="L105">
            <v>603</v>
          </cell>
          <cell r="M105">
            <v>604</v>
          </cell>
          <cell r="N105">
            <v>604</v>
          </cell>
          <cell r="O105">
            <v>604</v>
          </cell>
          <cell r="P105">
            <v>604</v>
          </cell>
          <cell r="Q105">
            <v>604</v>
          </cell>
          <cell r="R105">
            <v>604</v>
          </cell>
          <cell r="S105">
            <v>604</v>
          </cell>
          <cell r="T105">
            <v>604</v>
          </cell>
          <cell r="U105">
            <v>604</v>
          </cell>
          <cell r="V105">
            <v>604</v>
          </cell>
          <cell r="W105">
            <v>605</v>
          </cell>
          <cell r="X105">
            <v>605</v>
          </cell>
          <cell r="Y105">
            <v>605</v>
          </cell>
          <cell r="Z105">
            <v>605</v>
          </cell>
          <cell r="AA105">
            <v>605</v>
          </cell>
          <cell r="AB105">
            <v>606</v>
          </cell>
          <cell r="AC105">
            <v>606</v>
          </cell>
          <cell r="AD105">
            <v>606</v>
          </cell>
          <cell r="AE105">
            <v>606</v>
          </cell>
          <cell r="AF105">
            <v>606</v>
          </cell>
          <cell r="AG105">
            <v>607</v>
          </cell>
          <cell r="AH105">
            <v>607</v>
          </cell>
          <cell r="AI105">
            <v>607</v>
          </cell>
          <cell r="AJ105">
            <v>607</v>
          </cell>
          <cell r="AK105">
            <v>607</v>
          </cell>
          <cell r="AL105">
            <v>608</v>
          </cell>
          <cell r="AM105">
            <v>608</v>
          </cell>
          <cell r="AN105">
            <v>608</v>
          </cell>
          <cell r="AO105">
            <v>608</v>
          </cell>
          <cell r="AP105">
            <v>608</v>
          </cell>
          <cell r="AQ105">
            <v>609</v>
          </cell>
          <cell r="AR105">
            <v>609</v>
          </cell>
          <cell r="AS105">
            <v>609</v>
          </cell>
          <cell r="AT105">
            <v>609</v>
          </cell>
          <cell r="AU105">
            <v>609</v>
          </cell>
          <cell r="AV105">
            <v>610</v>
          </cell>
          <cell r="AW105">
            <v>610</v>
          </cell>
          <cell r="AX105">
            <v>610</v>
          </cell>
          <cell r="AY105">
            <v>610</v>
          </cell>
          <cell r="AZ105">
            <v>611</v>
          </cell>
          <cell r="BA105">
            <v>611</v>
          </cell>
          <cell r="BB105">
            <v>611</v>
          </cell>
          <cell r="BC105">
            <v>611</v>
          </cell>
          <cell r="BD105">
            <v>611</v>
          </cell>
          <cell r="BE105">
            <v>612</v>
          </cell>
          <cell r="BF105">
            <v>612</v>
          </cell>
          <cell r="BG105">
            <v>612</v>
          </cell>
          <cell r="BH105">
            <v>612</v>
          </cell>
          <cell r="BI105">
            <v>612</v>
          </cell>
          <cell r="BJ105">
            <v>613</v>
          </cell>
          <cell r="BK105">
            <v>613</v>
          </cell>
          <cell r="BL105">
            <v>613</v>
          </cell>
          <cell r="BM105">
            <v>613</v>
          </cell>
          <cell r="BN105">
            <v>613</v>
          </cell>
          <cell r="BO105">
            <v>614</v>
          </cell>
          <cell r="BP105">
            <v>614</v>
          </cell>
          <cell r="BQ105">
            <v>614</v>
          </cell>
          <cell r="BR105">
            <v>614</v>
          </cell>
          <cell r="BS105">
            <v>614</v>
          </cell>
          <cell r="BT105">
            <v>615</v>
          </cell>
          <cell r="BU105">
            <v>615</v>
          </cell>
          <cell r="BV105">
            <v>615</v>
          </cell>
          <cell r="BW105">
            <v>615</v>
          </cell>
          <cell r="BX105">
            <v>615</v>
          </cell>
          <cell r="BY105">
            <v>616</v>
          </cell>
          <cell r="BZ105">
            <v>616</v>
          </cell>
          <cell r="CA105">
            <v>616</v>
          </cell>
          <cell r="CB105">
            <v>616</v>
          </cell>
          <cell r="CC105">
            <v>616</v>
          </cell>
          <cell r="CD105">
            <v>617</v>
          </cell>
          <cell r="CE105">
            <v>617</v>
          </cell>
          <cell r="CF105">
            <v>617</v>
          </cell>
          <cell r="CG105">
            <v>617</v>
          </cell>
          <cell r="CH105">
            <v>618</v>
          </cell>
          <cell r="CI105">
            <v>618</v>
          </cell>
          <cell r="CJ105">
            <v>618</v>
          </cell>
          <cell r="CK105">
            <v>618</v>
          </cell>
          <cell r="CL105">
            <v>618</v>
          </cell>
          <cell r="CM105">
            <v>619</v>
          </cell>
          <cell r="CN105">
            <v>619</v>
          </cell>
          <cell r="CO105">
            <v>619</v>
          </cell>
          <cell r="CP105">
            <v>619</v>
          </cell>
          <cell r="CQ105">
            <v>619</v>
          </cell>
          <cell r="CR105">
            <v>620</v>
          </cell>
          <cell r="CS105">
            <v>620</v>
          </cell>
          <cell r="CT105">
            <v>620</v>
          </cell>
          <cell r="CU105">
            <v>620</v>
          </cell>
          <cell r="CV105">
            <v>620</v>
          </cell>
          <cell r="CW105">
            <v>621</v>
          </cell>
          <cell r="CX105">
            <v>621</v>
          </cell>
          <cell r="CY105">
            <v>621</v>
          </cell>
          <cell r="CZ105">
            <v>621</v>
          </cell>
          <cell r="DA105">
            <v>621</v>
          </cell>
          <cell r="DB105">
            <v>622</v>
          </cell>
          <cell r="DC105">
            <v>622</v>
          </cell>
          <cell r="DD105">
            <v>622</v>
          </cell>
          <cell r="DE105">
            <v>622</v>
          </cell>
          <cell r="DF105">
            <v>623</v>
          </cell>
          <cell r="DG105">
            <v>623</v>
          </cell>
          <cell r="DH105">
            <v>623</v>
          </cell>
          <cell r="DI105">
            <v>623</v>
          </cell>
          <cell r="DJ105">
            <v>623</v>
          </cell>
          <cell r="DK105">
            <v>624</v>
          </cell>
          <cell r="DL105">
            <v>624</v>
          </cell>
          <cell r="DM105">
            <v>624</v>
          </cell>
          <cell r="DN105">
            <v>624</v>
          </cell>
          <cell r="DO105">
            <v>624</v>
          </cell>
          <cell r="DP105">
            <v>625</v>
          </cell>
          <cell r="DQ105">
            <v>625</v>
          </cell>
          <cell r="DR105">
            <v>625</v>
          </cell>
          <cell r="DS105">
            <v>627</v>
          </cell>
          <cell r="DT105">
            <v>630</v>
          </cell>
          <cell r="DU105">
            <v>632</v>
          </cell>
          <cell r="DV105">
            <v>634</v>
          </cell>
          <cell r="DW105">
            <v>637</v>
          </cell>
          <cell r="DX105">
            <v>639</v>
          </cell>
          <cell r="DY105">
            <v>641</v>
          </cell>
          <cell r="DZ105">
            <v>644</v>
          </cell>
          <cell r="EA105">
            <v>646</v>
          </cell>
          <cell r="EB105">
            <v>648</v>
          </cell>
          <cell r="EC105">
            <v>650</v>
          </cell>
          <cell r="ED105">
            <v>653</v>
          </cell>
          <cell r="EE105">
            <v>655</v>
          </cell>
          <cell r="EF105">
            <v>657</v>
          </cell>
          <cell r="EG105">
            <v>660</v>
          </cell>
          <cell r="EH105">
            <v>662</v>
          </cell>
          <cell r="EI105">
            <v>664</v>
          </cell>
          <cell r="EJ105">
            <v>667</v>
          </cell>
          <cell r="EK105">
            <v>669</v>
          </cell>
          <cell r="EL105">
            <v>671</v>
          </cell>
          <cell r="EM105">
            <v>673</v>
          </cell>
          <cell r="EN105">
            <v>676</v>
          </cell>
          <cell r="EO105">
            <v>678</v>
          </cell>
          <cell r="EP105">
            <v>680</v>
          </cell>
          <cell r="EQ105">
            <v>683</v>
          </cell>
          <cell r="ER105">
            <v>685</v>
          </cell>
          <cell r="ES105">
            <v>687</v>
          </cell>
          <cell r="ET105">
            <v>689</v>
          </cell>
          <cell r="EU105">
            <v>692</v>
          </cell>
          <cell r="EV105">
            <v>694</v>
          </cell>
          <cell r="EW105">
            <v>708</v>
          </cell>
          <cell r="EX105">
            <v>721</v>
          </cell>
          <cell r="EY105">
            <v>736</v>
          </cell>
          <cell r="EZ105">
            <v>749</v>
          </cell>
          <cell r="FA105">
            <v>764</v>
          </cell>
          <cell r="FB105">
            <v>779</v>
          </cell>
          <cell r="FC105">
            <v>794</v>
          </cell>
          <cell r="FD105">
            <v>809</v>
          </cell>
          <cell r="FE105">
            <v>825</v>
          </cell>
          <cell r="FF105">
            <v>834</v>
          </cell>
          <cell r="FG105">
            <v>825</v>
          </cell>
          <cell r="FH105">
            <v>815</v>
          </cell>
          <cell r="FI105">
            <v>855</v>
          </cell>
          <cell r="FJ105">
            <v>879</v>
          </cell>
          <cell r="FK105">
            <v>876</v>
          </cell>
          <cell r="FL105">
            <v>896</v>
          </cell>
          <cell r="FM105">
            <v>909</v>
          </cell>
          <cell r="FN105">
            <v>925</v>
          </cell>
          <cell r="FO105">
            <v>903</v>
          </cell>
          <cell r="FP105">
            <v>940</v>
          </cell>
          <cell r="FQ105">
            <v>954</v>
          </cell>
          <cell r="FR105">
            <v>983</v>
          </cell>
          <cell r="FS105">
            <v>940</v>
          </cell>
          <cell r="FT105">
            <v>898</v>
          </cell>
          <cell r="FU105">
            <v>1000</v>
          </cell>
          <cell r="FV105">
            <v>1110</v>
          </cell>
          <cell r="FW105">
            <v>1180</v>
          </cell>
          <cell r="FX105">
            <v>1130</v>
          </cell>
          <cell r="FY105">
            <v>1390</v>
          </cell>
          <cell r="FZ105">
            <v>1210</v>
          </cell>
          <cell r="GA105">
            <v>1160</v>
          </cell>
          <cell r="GB105">
            <v>1070</v>
          </cell>
          <cell r="GC105">
            <v>1110</v>
          </cell>
          <cell r="GD105">
            <v>1140</v>
          </cell>
          <cell r="GE105">
            <v>1150</v>
          </cell>
          <cell r="GF105">
            <v>1200</v>
          </cell>
          <cell r="GG105">
            <v>1210</v>
          </cell>
          <cell r="GH105">
            <v>1180</v>
          </cell>
          <cell r="GI105">
            <v>1280</v>
          </cell>
          <cell r="GJ105">
            <v>1270</v>
          </cell>
          <cell r="GK105">
            <v>1390</v>
          </cell>
          <cell r="GL105">
            <v>1310</v>
          </cell>
          <cell r="GM105">
            <v>1320</v>
          </cell>
          <cell r="GN105">
            <v>1330</v>
          </cell>
          <cell r="GO105">
            <v>1310</v>
          </cell>
          <cell r="GP105">
            <v>1370</v>
          </cell>
          <cell r="GQ105">
            <v>1400</v>
          </cell>
          <cell r="GR105">
            <v>1460</v>
          </cell>
          <cell r="GS105">
            <v>1510</v>
          </cell>
          <cell r="GT105">
            <v>1460</v>
          </cell>
          <cell r="GU105">
            <v>1640</v>
          </cell>
          <cell r="GV105">
            <v>1640</v>
          </cell>
          <cell r="GW105">
            <v>1740</v>
          </cell>
          <cell r="GX105">
            <v>1710</v>
          </cell>
          <cell r="GY105">
            <v>1760</v>
          </cell>
          <cell r="GZ105">
            <v>1780</v>
          </cell>
          <cell r="HA105">
            <v>1790</v>
          </cell>
          <cell r="HB105">
            <v>1810</v>
          </cell>
          <cell r="HC105">
            <v>1830</v>
          </cell>
          <cell r="HD105">
            <v>1870</v>
          </cell>
          <cell r="HE105">
            <v>1880</v>
          </cell>
          <cell r="HF105">
            <v>1810</v>
          </cell>
          <cell r="HG105">
            <v>1790</v>
          </cell>
          <cell r="HH105">
            <v>1870</v>
          </cell>
          <cell r="HI105">
            <v>1920</v>
          </cell>
          <cell r="HJ105">
            <v>1960</v>
          </cell>
          <cell r="HK105">
            <v>1990</v>
          </cell>
          <cell r="HL105">
            <v>2020</v>
          </cell>
          <cell r="HM105">
            <v>2050</v>
          </cell>
          <cell r="HN105">
            <v>2080</v>
          </cell>
          <cell r="HO105">
            <v>2120</v>
          </cell>
          <cell r="HP105">
            <v>2150</v>
          </cell>
          <cell r="HQ105">
            <v>2190</v>
          </cell>
          <cell r="HR105">
            <v>2230</v>
          </cell>
          <cell r="HS105">
            <v>2280</v>
          </cell>
          <cell r="HT105">
            <v>2320</v>
          </cell>
          <cell r="HU105">
            <v>2370</v>
          </cell>
          <cell r="HV105">
            <v>2420</v>
          </cell>
          <cell r="HW105">
            <v>2480</v>
          </cell>
          <cell r="HX105">
            <v>2530</v>
          </cell>
          <cell r="HY105">
            <v>2590</v>
          </cell>
          <cell r="HZ105">
            <v>2640</v>
          </cell>
          <cell r="IA105">
            <v>2700</v>
          </cell>
          <cell r="IB105">
            <v>2760</v>
          </cell>
          <cell r="IC105">
            <v>2820</v>
          </cell>
          <cell r="ID105">
            <v>2890</v>
          </cell>
          <cell r="IE105">
            <v>2950</v>
          </cell>
          <cell r="IF105">
            <v>3020</v>
          </cell>
          <cell r="IG105">
            <v>3080</v>
          </cell>
          <cell r="IH105">
            <v>3150</v>
          </cell>
        </row>
        <row r="106">
          <cell r="A106" t="str">
            <v>Malta</v>
          </cell>
          <cell r="B106">
            <v>781</v>
          </cell>
          <cell r="C106">
            <v>782</v>
          </cell>
          <cell r="D106">
            <v>782</v>
          </cell>
          <cell r="E106">
            <v>782</v>
          </cell>
          <cell r="F106">
            <v>782</v>
          </cell>
          <cell r="G106">
            <v>782</v>
          </cell>
          <cell r="H106">
            <v>782</v>
          </cell>
          <cell r="I106">
            <v>782</v>
          </cell>
          <cell r="J106">
            <v>782</v>
          </cell>
          <cell r="K106">
            <v>783</v>
          </cell>
          <cell r="L106">
            <v>783</v>
          </cell>
          <cell r="M106">
            <v>783</v>
          </cell>
          <cell r="N106">
            <v>783</v>
          </cell>
          <cell r="O106">
            <v>783</v>
          </cell>
          <cell r="P106">
            <v>783</v>
          </cell>
          <cell r="Q106">
            <v>783</v>
          </cell>
          <cell r="R106">
            <v>783</v>
          </cell>
          <cell r="S106">
            <v>783</v>
          </cell>
          <cell r="T106">
            <v>784</v>
          </cell>
          <cell r="U106">
            <v>784</v>
          </cell>
          <cell r="V106">
            <v>784</v>
          </cell>
          <cell r="W106">
            <v>791</v>
          </cell>
          <cell r="X106">
            <v>798</v>
          </cell>
          <cell r="Y106">
            <v>806</v>
          </cell>
          <cell r="Z106">
            <v>813</v>
          </cell>
          <cell r="AA106">
            <v>821</v>
          </cell>
          <cell r="AB106">
            <v>828</v>
          </cell>
          <cell r="AC106">
            <v>836</v>
          </cell>
          <cell r="AD106">
            <v>843</v>
          </cell>
          <cell r="AE106">
            <v>851</v>
          </cell>
          <cell r="AF106">
            <v>859</v>
          </cell>
          <cell r="AG106">
            <v>867</v>
          </cell>
          <cell r="AH106">
            <v>875</v>
          </cell>
          <cell r="AI106">
            <v>883</v>
          </cell>
          <cell r="AJ106">
            <v>891</v>
          </cell>
          <cell r="AK106">
            <v>899</v>
          </cell>
          <cell r="AL106">
            <v>908</v>
          </cell>
          <cell r="AM106">
            <v>916</v>
          </cell>
          <cell r="AN106">
            <v>924</v>
          </cell>
          <cell r="AO106">
            <v>933</v>
          </cell>
          <cell r="AP106">
            <v>941</v>
          </cell>
          <cell r="AQ106">
            <v>950</v>
          </cell>
          <cell r="AR106">
            <v>959</v>
          </cell>
          <cell r="AS106">
            <v>968</v>
          </cell>
          <cell r="AT106">
            <v>977</v>
          </cell>
          <cell r="AU106">
            <v>986</v>
          </cell>
          <cell r="AV106">
            <v>995</v>
          </cell>
          <cell r="AW106">
            <v>1000</v>
          </cell>
          <cell r="AX106">
            <v>1010</v>
          </cell>
          <cell r="AY106">
            <v>1020</v>
          </cell>
          <cell r="AZ106">
            <v>1030</v>
          </cell>
          <cell r="BA106">
            <v>1040</v>
          </cell>
          <cell r="BB106">
            <v>1050</v>
          </cell>
          <cell r="BC106">
            <v>1060</v>
          </cell>
          <cell r="BD106">
            <v>1070</v>
          </cell>
          <cell r="BE106">
            <v>1080</v>
          </cell>
          <cell r="BF106">
            <v>1090</v>
          </cell>
          <cell r="BG106">
            <v>1100</v>
          </cell>
          <cell r="BH106">
            <v>1110</v>
          </cell>
          <cell r="BI106">
            <v>1120</v>
          </cell>
          <cell r="BJ106">
            <v>1130</v>
          </cell>
          <cell r="BK106">
            <v>1140</v>
          </cell>
          <cell r="BL106">
            <v>1150</v>
          </cell>
          <cell r="BM106">
            <v>1160</v>
          </cell>
          <cell r="BN106">
            <v>1170</v>
          </cell>
          <cell r="BO106">
            <v>1180</v>
          </cell>
          <cell r="BP106">
            <v>1200</v>
          </cell>
          <cell r="BQ106">
            <v>1210</v>
          </cell>
          <cell r="BR106">
            <v>1220</v>
          </cell>
          <cell r="BS106">
            <v>1230</v>
          </cell>
          <cell r="BT106">
            <v>1240</v>
          </cell>
          <cell r="BU106">
            <v>1250</v>
          </cell>
          <cell r="BV106">
            <v>1260</v>
          </cell>
          <cell r="BW106">
            <v>1270</v>
          </cell>
          <cell r="BX106">
            <v>1290</v>
          </cell>
          <cell r="BY106">
            <v>1300</v>
          </cell>
          <cell r="BZ106">
            <v>1310</v>
          </cell>
          <cell r="CA106">
            <v>1320</v>
          </cell>
          <cell r="CB106">
            <v>1330</v>
          </cell>
          <cell r="CC106">
            <v>1350</v>
          </cell>
          <cell r="CD106">
            <v>1360</v>
          </cell>
          <cell r="CE106">
            <v>1370</v>
          </cell>
          <cell r="CF106">
            <v>1380</v>
          </cell>
          <cell r="CG106">
            <v>1400</v>
          </cell>
          <cell r="CH106">
            <v>1410</v>
          </cell>
          <cell r="CI106">
            <v>1420</v>
          </cell>
          <cell r="CJ106">
            <v>1440</v>
          </cell>
          <cell r="CK106">
            <v>1450</v>
          </cell>
          <cell r="CL106">
            <v>1460</v>
          </cell>
          <cell r="CM106">
            <v>1480</v>
          </cell>
          <cell r="CN106">
            <v>1490</v>
          </cell>
          <cell r="CO106">
            <v>1500</v>
          </cell>
          <cell r="CP106">
            <v>1520</v>
          </cell>
          <cell r="CQ106">
            <v>1530</v>
          </cell>
          <cell r="CR106">
            <v>1540</v>
          </cell>
          <cell r="CS106">
            <v>1560</v>
          </cell>
          <cell r="CT106">
            <v>1570</v>
          </cell>
          <cell r="CU106">
            <v>1590</v>
          </cell>
          <cell r="CV106">
            <v>1600</v>
          </cell>
          <cell r="CW106">
            <v>1620</v>
          </cell>
          <cell r="CX106">
            <v>1630</v>
          </cell>
          <cell r="CY106">
            <v>1650</v>
          </cell>
          <cell r="CZ106">
            <v>1660</v>
          </cell>
          <cell r="DA106">
            <v>1680</v>
          </cell>
          <cell r="DB106">
            <v>1690</v>
          </cell>
          <cell r="DC106">
            <v>1710</v>
          </cell>
          <cell r="DD106">
            <v>1720</v>
          </cell>
          <cell r="DE106">
            <v>1740</v>
          </cell>
          <cell r="DF106">
            <v>1760</v>
          </cell>
          <cell r="DG106">
            <v>1770</v>
          </cell>
          <cell r="DH106">
            <v>1790</v>
          </cell>
          <cell r="DI106">
            <v>1800</v>
          </cell>
          <cell r="DJ106">
            <v>1820</v>
          </cell>
          <cell r="DK106">
            <v>1840</v>
          </cell>
          <cell r="DL106">
            <v>1860</v>
          </cell>
          <cell r="DM106">
            <v>1870</v>
          </cell>
          <cell r="DN106">
            <v>1890</v>
          </cell>
          <cell r="DO106">
            <v>1910</v>
          </cell>
          <cell r="DP106">
            <v>1920</v>
          </cell>
          <cell r="DQ106">
            <v>1940</v>
          </cell>
          <cell r="DR106">
            <v>1960</v>
          </cell>
          <cell r="DS106">
            <v>1980</v>
          </cell>
          <cell r="DT106">
            <v>1990</v>
          </cell>
          <cell r="DU106">
            <v>2010</v>
          </cell>
          <cell r="DV106">
            <v>2030</v>
          </cell>
          <cell r="DW106">
            <v>2050</v>
          </cell>
          <cell r="DX106">
            <v>2070</v>
          </cell>
          <cell r="DY106">
            <v>2090</v>
          </cell>
          <cell r="DZ106">
            <v>2100</v>
          </cell>
          <cell r="EA106">
            <v>2120</v>
          </cell>
          <cell r="EB106">
            <v>2140</v>
          </cell>
          <cell r="EC106">
            <v>2160</v>
          </cell>
          <cell r="ED106">
            <v>2180</v>
          </cell>
          <cell r="EE106">
            <v>2200</v>
          </cell>
          <cell r="EF106">
            <v>2220</v>
          </cell>
          <cell r="EG106">
            <v>2240</v>
          </cell>
          <cell r="EH106">
            <v>2260</v>
          </cell>
          <cell r="EI106">
            <v>2280</v>
          </cell>
          <cell r="EJ106">
            <v>2300</v>
          </cell>
          <cell r="EK106">
            <v>2320</v>
          </cell>
          <cell r="EL106">
            <v>2340</v>
          </cell>
          <cell r="EM106">
            <v>2360</v>
          </cell>
          <cell r="EN106">
            <v>2380</v>
          </cell>
          <cell r="EO106">
            <v>2400</v>
          </cell>
          <cell r="EP106">
            <v>2420</v>
          </cell>
          <cell r="EQ106">
            <v>2440</v>
          </cell>
          <cell r="ER106">
            <v>2460</v>
          </cell>
          <cell r="ES106">
            <v>2490</v>
          </cell>
          <cell r="ET106">
            <v>2510</v>
          </cell>
          <cell r="EU106">
            <v>2530</v>
          </cell>
          <cell r="EV106">
            <v>2550</v>
          </cell>
          <cell r="EW106">
            <v>2580</v>
          </cell>
          <cell r="EX106">
            <v>2600</v>
          </cell>
          <cell r="EY106">
            <v>2620</v>
          </cell>
          <cell r="EZ106">
            <v>2640</v>
          </cell>
          <cell r="FA106">
            <v>2670</v>
          </cell>
          <cell r="FB106">
            <v>2690</v>
          </cell>
          <cell r="FC106">
            <v>2710</v>
          </cell>
          <cell r="FD106">
            <v>2740</v>
          </cell>
          <cell r="FE106">
            <v>2760</v>
          </cell>
          <cell r="FF106">
            <v>2790</v>
          </cell>
          <cell r="FG106">
            <v>2820</v>
          </cell>
          <cell r="FH106">
            <v>2720</v>
          </cell>
          <cell r="FI106">
            <v>2730</v>
          </cell>
          <cell r="FJ106">
            <v>2780</v>
          </cell>
          <cell r="FK106">
            <v>2960</v>
          </cell>
          <cell r="FL106">
            <v>3270</v>
          </cell>
          <cell r="FM106">
            <v>3480</v>
          </cell>
          <cell r="FN106">
            <v>3810</v>
          </cell>
          <cell r="FO106">
            <v>4040</v>
          </cell>
          <cell r="FP106">
            <v>4540</v>
          </cell>
          <cell r="FQ106">
            <v>4690</v>
          </cell>
          <cell r="FR106">
            <v>4980</v>
          </cell>
          <cell r="FS106">
            <v>5460</v>
          </cell>
          <cell r="FT106">
            <v>5970</v>
          </cell>
          <cell r="FU106">
            <v>7050</v>
          </cell>
          <cell r="FV106">
            <v>8100</v>
          </cell>
          <cell r="FW106">
            <v>8840</v>
          </cell>
          <cell r="FX106">
            <v>9550</v>
          </cell>
          <cell r="FY106">
            <v>10300</v>
          </cell>
          <cell r="FZ106">
            <v>10900</v>
          </cell>
          <cell r="GA106">
            <v>11300</v>
          </cell>
          <cell r="GB106">
            <v>11600</v>
          </cell>
          <cell r="GC106">
            <v>11700</v>
          </cell>
          <cell r="GD106">
            <v>12000</v>
          </cell>
          <cell r="GE106">
            <v>12600</v>
          </cell>
          <cell r="GF106">
            <v>12900</v>
          </cell>
          <cell r="GG106">
            <v>13300</v>
          </cell>
          <cell r="GH106">
            <v>14300</v>
          </cell>
          <cell r="GI106">
            <v>15300</v>
          </cell>
          <cell r="GJ106">
            <v>16200</v>
          </cell>
          <cell r="GK106">
            <v>16700</v>
          </cell>
          <cell r="GL106">
            <v>17300</v>
          </cell>
          <cell r="GM106">
            <v>17900</v>
          </cell>
          <cell r="GN106">
            <v>18700</v>
          </cell>
          <cell r="GO106">
            <v>19800</v>
          </cell>
          <cell r="GP106">
            <v>20400</v>
          </cell>
          <cell r="GQ106">
            <v>21300</v>
          </cell>
          <cell r="GR106">
            <v>22300</v>
          </cell>
          <cell r="GS106">
            <v>23200</v>
          </cell>
          <cell r="GT106">
            <v>24600</v>
          </cell>
          <cell r="GU106">
            <v>24600</v>
          </cell>
          <cell r="GV106">
            <v>25100</v>
          </cell>
          <cell r="GW106">
            <v>25600</v>
          </cell>
          <cell r="GX106">
            <v>25500</v>
          </cell>
          <cell r="GY106">
            <v>26300</v>
          </cell>
          <cell r="GZ106">
            <v>26700</v>
          </cell>
          <cell r="HA106">
            <v>27700</v>
          </cell>
          <cell r="HB106">
            <v>28400</v>
          </cell>
          <cell r="HC106">
            <v>27500</v>
          </cell>
          <cell r="HD106">
            <v>28300</v>
          </cell>
          <cell r="HE106">
            <v>28600</v>
          </cell>
          <cell r="HF106">
            <v>29100</v>
          </cell>
          <cell r="HG106">
            <v>30100</v>
          </cell>
          <cell r="HH106">
            <v>32300</v>
          </cell>
          <cell r="HI106">
            <v>34400</v>
          </cell>
          <cell r="HJ106">
            <v>35700</v>
          </cell>
          <cell r="HK106">
            <v>36800</v>
          </cell>
          <cell r="HL106">
            <v>37900</v>
          </cell>
          <cell r="HM106">
            <v>39000</v>
          </cell>
          <cell r="HN106">
            <v>40300</v>
          </cell>
          <cell r="HO106">
            <v>41600</v>
          </cell>
          <cell r="HP106">
            <v>42800</v>
          </cell>
          <cell r="HQ106">
            <v>44000</v>
          </cell>
          <cell r="HR106">
            <v>45200</v>
          </cell>
          <cell r="HS106">
            <v>46400</v>
          </cell>
          <cell r="HT106">
            <v>47500</v>
          </cell>
          <cell r="HU106">
            <v>48700</v>
          </cell>
          <cell r="HV106">
            <v>49800</v>
          </cell>
          <cell r="HW106">
            <v>50900</v>
          </cell>
          <cell r="HX106">
            <v>52000</v>
          </cell>
          <cell r="HY106">
            <v>53200</v>
          </cell>
          <cell r="HZ106">
            <v>54400</v>
          </cell>
          <cell r="IA106">
            <v>55600</v>
          </cell>
          <cell r="IB106">
            <v>56800</v>
          </cell>
          <cell r="IC106">
            <v>58100</v>
          </cell>
          <cell r="ID106">
            <v>59300</v>
          </cell>
          <cell r="IE106">
            <v>60700</v>
          </cell>
          <cell r="IF106">
            <v>62000</v>
          </cell>
          <cell r="IG106">
            <v>63400</v>
          </cell>
          <cell r="IH106">
            <v>64800</v>
          </cell>
        </row>
        <row r="107">
          <cell r="A107" t="str">
            <v>Marshall Islands</v>
          </cell>
          <cell r="B107">
            <v>539</v>
          </cell>
          <cell r="C107">
            <v>539</v>
          </cell>
          <cell r="D107">
            <v>540</v>
          </cell>
          <cell r="E107">
            <v>540</v>
          </cell>
          <cell r="F107">
            <v>540</v>
          </cell>
          <cell r="G107">
            <v>541</v>
          </cell>
          <cell r="H107">
            <v>541</v>
          </cell>
          <cell r="I107">
            <v>541</v>
          </cell>
          <cell r="J107">
            <v>542</v>
          </cell>
          <cell r="K107">
            <v>542</v>
          </cell>
          <cell r="L107">
            <v>542</v>
          </cell>
          <cell r="M107">
            <v>543</v>
          </cell>
          <cell r="N107">
            <v>543</v>
          </cell>
          <cell r="O107">
            <v>543</v>
          </cell>
          <cell r="P107">
            <v>544</v>
          </cell>
          <cell r="Q107">
            <v>544</v>
          </cell>
          <cell r="R107">
            <v>544</v>
          </cell>
          <cell r="S107">
            <v>545</v>
          </cell>
          <cell r="T107">
            <v>545</v>
          </cell>
          <cell r="U107">
            <v>545</v>
          </cell>
          <cell r="V107">
            <v>546</v>
          </cell>
          <cell r="W107">
            <v>546</v>
          </cell>
          <cell r="X107">
            <v>546</v>
          </cell>
          <cell r="Y107">
            <v>547</v>
          </cell>
          <cell r="Z107">
            <v>547</v>
          </cell>
          <cell r="AA107">
            <v>547</v>
          </cell>
          <cell r="AB107">
            <v>548</v>
          </cell>
          <cell r="AC107">
            <v>548</v>
          </cell>
          <cell r="AD107">
            <v>548</v>
          </cell>
          <cell r="AE107">
            <v>549</v>
          </cell>
          <cell r="AF107">
            <v>549</v>
          </cell>
          <cell r="AG107">
            <v>549</v>
          </cell>
          <cell r="AH107">
            <v>550</v>
          </cell>
          <cell r="AI107">
            <v>550</v>
          </cell>
          <cell r="AJ107">
            <v>550</v>
          </cell>
          <cell r="AK107">
            <v>551</v>
          </cell>
          <cell r="AL107">
            <v>551</v>
          </cell>
          <cell r="AM107">
            <v>551</v>
          </cell>
          <cell r="AN107">
            <v>552</v>
          </cell>
          <cell r="AO107">
            <v>552</v>
          </cell>
          <cell r="AP107">
            <v>552</v>
          </cell>
          <cell r="AQ107">
            <v>553</v>
          </cell>
          <cell r="AR107">
            <v>553</v>
          </cell>
          <cell r="AS107">
            <v>553</v>
          </cell>
          <cell r="AT107">
            <v>554</v>
          </cell>
          <cell r="AU107">
            <v>554</v>
          </cell>
          <cell r="AV107">
            <v>554</v>
          </cell>
          <cell r="AW107">
            <v>555</v>
          </cell>
          <cell r="AX107">
            <v>555</v>
          </cell>
          <cell r="AY107">
            <v>555</v>
          </cell>
          <cell r="AZ107">
            <v>556</v>
          </cell>
          <cell r="BA107">
            <v>556</v>
          </cell>
          <cell r="BB107">
            <v>556</v>
          </cell>
          <cell r="BC107">
            <v>557</v>
          </cell>
          <cell r="BD107">
            <v>557</v>
          </cell>
          <cell r="BE107">
            <v>557</v>
          </cell>
          <cell r="BF107">
            <v>558</v>
          </cell>
          <cell r="BG107">
            <v>558</v>
          </cell>
          <cell r="BH107">
            <v>558</v>
          </cell>
          <cell r="BI107">
            <v>559</v>
          </cell>
          <cell r="BJ107">
            <v>559</v>
          </cell>
          <cell r="BK107">
            <v>559</v>
          </cell>
          <cell r="BL107">
            <v>560</v>
          </cell>
          <cell r="BM107">
            <v>560</v>
          </cell>
          <cell r="BN107">
            <v>561</v>
          </cell>
          <cell r="BO107">
            <v>561</v>
          </cell>
          <cell r="BP107">
            <v>561</v>
          </cell>
          <cell r="BQ107">
            <v>562</v>
          </cell>
          <cell r="BR107">
            <v>562</v>
          </cell>
          <cell r="BS107">
            <v>562</v>
          </cell>
          <cell r="BT107">
            <v>563</v>
          </cell>
          <cell r="BU107">
            <v>563</v>
          </cell>
          <cell r="BV107">
            <v>563</v>
          </cell>
          <cell r="BW107">
            <v>564</v>
          </cell>
          <cell r="BX107">
            <v>564</v>
          </cell>
          <cell r="BY107">
            <v>564</v>
          </cell>
          <cell r="BZ107">
            <v>565</v>
          </cell>
          <cell r="CA107">
            <v>565</v>
          </cell>
          <cell r="CB107">
            <v>565</v>
          </cell>
          <cell r="CC107">
            <v>566</v>
          </cell>
          <cell r="CD107">
            <v>566</v>
          </cell>
          <cell r="CE107">
            <v>566</v>
          </cell>
          <cell r="CF107">
            <v>567</v>
          </cell>
          <cell r="CG107">
            <v>567</v>
          </cell>
          <cell r="CH107">
            <v>567</v>
          </cell>
          <cell r="CI107">
            <v>568</v>
          </cell>
          <cell r="CJ107">
            <v>568</v>
          </cell>
          <cell r="CK107">
            <v>568</v>
          </cell>
          <cell r="CL107">
            <v>569</v>
          </cell>
          <cell r="CM107">
            <v>569</v>
          </cell>
          <cell r="CN107">
            <v>569</v>
          </cell>
          <cell r="CO107">
            <v>570</v>
          </cell>
          <cell r="CP107">
            <v>570</v>
          </cell>
          <cell r="CQ107">
            <v>571</v>
          </cell>
          <cell r="CR107">
            <v>571</v>
          </cell>
          <cell r="CS107">
            <v>571</v>
          </cell>
          <cell r="CT107">
            <v>572</v>
          </cell>
          <cell r="CU107">
            <v>572</v>
          </cell>
          <cell r="CV107">
            <v>572</v>
          </cell>
          <cell r="CW107">
            <v>573</v>
          </cell>
          <cell r="CX107">
            <v>573</v>
          </cell>
          <cell r="CY107">
            <v>573</v>
          </cell>
          <cell r="CZ107">
            <v>574</v>
          </cell>
          <cell r="DA107">
            <v>574</v>
          </cell>
          <cell r="DB107">
            <v>574</v>
          </cell>
          <cell r="DC107">
            <v>575</v>
          </cell>
          <cell r="DD107">
            <v>575</v>
          </cell>
          <cell r="DE107">
            <v>575</v>
          </cell>
          <cell r="DF107">
            <v>576</v>
          </cell>
          <cell r="DG107">
            <v>576</v>
          </cell>
          <cell r="DH107">
            <v>576</v>
          </cell>
          <cell r="DI107">
            <v>577</v>
          </cell>
          <cell r="DJ107">
            <v>577</v>
          </cell>
          <cell r="DK107">
            <v>578</v>
          </cell>
          <cell r="DL107">
            <v>591</v>
          </cell>
          <cell r="DM107">
            <v>605</v>
          </cell>
          <cell r="DN107">
            <v>619</v>
          </cell>
          <cell r="DO107">
            <v>633</v>
          </cell>
          <cell r="DP107">
            <v>648</v>
          </cell>
          <cell r="DQ107">
            <v>663</v>
          </cell>
          <cell r="DR107">
            <v>678</v>
          </cell>
          <cell r="DS107">
            <v>694</v>
          </cell>
          <cell r="DT107">
            <v>710</v>
          </cell>
          <cell r="DU107">
            <v>727</v>
          </cell>
          <cell r="DV107">
            <v>744</v>
          </cell>
          <cell r="DW107">
            <v>761</v>
          </cell>
          <cell r="DX107">
            <v>779</v>
          </cell>
          <cell r="DY107">
            <v>797</v>
          </cell>
          <cell r="DZ107">
            <v>816</v>
          </cell>
          <cell r="EA107">
            <v>835</v>
          </cell>
          <cell r="EB107">
            <v>854</v>
          </cell>
          <cell r="EC107">
            <v>874</v>
          </cell>
          <cell r="ED107">
            <v>894</v>
          </cell>
          <cell r="EE107">
            <v>915</v>
          </cell>
          <cell r="EF107">
            <v>936</v>
          </cell>
          <cell r="EG107">
            <v>958</v>
          </cell>
          <cell r="EH107">
            <v>980</v>
          </cell>
          <cell r="EI107">
            <v>1000</v>
          </cell>
          <cell r="EJ107">
            <v>1030</v>
          </cell>
          <cell r="EK107">
            <v>1050</v>
          </cell>
          <cell r="EL107">
            <v>1080</v>
          </cell>
          <cell r="EM107">
            <v>1100</v>
          </cell>
          <cell r="EN107">
            <v>1130</v>
          </cell>
          <cell r="EO107">
            <v>1150</v>
          </cell>
          <cell r="EP107">
            <v>1180</v>
          </cell>
          <cell r="EQ107">
            <v>1210</v>
          </cell>
          <cell r="ER107">
            <v>1230</v>
          </cell>
          <cell r="ES107">
            <v>1260</v>
          </cell>
          <cell r="ET107">
            <v>1290</v>
          </cell>
          <cell r="EU107">
            <v>1320</v>
          </cell>
          <cell r="EV107">
            <v>1350</v>
          </cell>
          <cell r="EW107">
            <v>1380</v>
          </cell>
          <cell r="EX107">
            <v>1420</v>
          </cell>
          <cell r="EY107">
            <v>1450</v>
          </cell>
          <cell r="EZ107">
            <v>1480</v>
          </cell>
          <cell r="FA107">
            <v>1520</v>
          </cell>
          <cell r="FB107">
            <v>1550</v>
          </cell>
          <cell r="FC107">
            <v>1590</v>
          </cell>
          <cell r="FD107">
            <v>1630</v>
          </cell>
          <cell r="FE107">
            <v>1660</v>
          </cell>
          <cell r="FF107">
            <v>1700</v>
          </cell>
          <cell r="FG107">
            <v>1740</v>
          </cell>
          <cell r="FH107">
            <v>1780</v>
          </cell>
          <cell r="FI107">
            <v>1820</v>
          </cell>
          <cell r="FJ107">
            <v>1860</v>
          </cell>
          <cell r="FK107">
            <v>1910</v>
          </cell>
          <cell r="FL107">
            <v>1950</v>
          </cell>
          <cell r="FM107">
            <v>2000</v>
          </cell>
          <cell r="FN107">
            <v>2040</v>
          </cell>
          <cell r="FO107">
            <v>2090</v>
          </cell>
          <cell r="FP107">
            <v>2140</v>
          </cell>
          <cell r="FQ107">
            <v>2190</v>
          </cell>
          <cell r="FR107">
            <v>2240</v>
          </cell>
          <cell r="FS107">
            <v>2290</v>
          </cell>
          <cell r="FT107">
            <v>2520</v>
          </cell>
          <cell r="FU107">
            <v>2420</v>
          </cell>
          <cell r="FV107">
            <v>2340</v>
          </cell>
          <cell r="FW107">
            <v>2320</v>
          </cell>
          <cell r="FX107">
            <v>2370</v>
          </cell>
          <cell r="FY107">
            <v>2340</v>
          </cell>
          <cell r="FZ107">
            <v>2090</v>
          </cell>
          <cell r="GA107">
            <v>2130</v>
          </cell>
          <cell r="GB107">
            <v>2100</v>
          </cell>
          <cell r="GC107">
            <v>2330</v>
          </cell>
          <cell r="GD107">
            <v>2290</v>
          </cell>
          <cell r="GE107">
            <v>2120</v>
          </cell>
          <cell r="GF107">
            <v>2480</v>
          </cell>
          <cell r="GG107">
            <v>2680</v>
          </cell>
          <cell r="GH107">
            <v>2800</v>
          </cell>
          <cell r="GI107">
            <v>2720</v>
          </cell>
          <cell r="GJ107">
            <v>2890</v>
          </cell>
          <cell r="GK107">
            <v>2820</v>
          </cell>
          <cell r="GL107">
            <v>2960</v>
          </cell>
          <cell r="GM107">
            <v>3100</v>
          </cell>
          <cell r="GN107">
            <v>3250</v>
          </cell>
          <cell r="GO107">
            <v>3480</v>
          </cell>
          <cell r="GP107">
            <v>3100</v>
          </cell>
          <cell r="GQ107">
            <v>2890</v>
          </cell>
          <cell r="GR107">
            <v>2790</v>
          </cell>
          <cell r="GS107">
            <v>2720</v>
          </cell>
          <cell r="GT107">
            <v>2870</v>
          </cell>
          <cell r="GU107">
            <v>3020</v>
          </cell>
          <cell r="GV107">
            <v>3110</v>
          </cell>
          <cell r="GW107">
            <v>3110</v>
          </cell>
          <cell r="GX107">
            <v>3110</v>
          </cell>
          <cell r="GY107">
            <v>3200</v>
          </cell>
          <cell r="GZ107">
            <v>3260</v>
          </cell>
          <cell r="HA107">
            <v>3370</v>
          </cell>
          <cell r="HB107">
            <v>3310</v>
          </cell>
          <cell r="HC107">
            <v>3250</v>
          </cell>
          <cell r="HD107">
            <v>3450</v>
          </cell>
          <cell r="HE107">
            <v>3500</v>
          </cell>
          <cell r="HF107">
            <v>3620</v>
          </cell>
          <cell r="HG107">
            <v>3700</v>
          </cell>
          <cell r="HH107">
            <v>3660</v>
          </cell>
          <cell r="HI107">
            <v>3670</v>
          </cell>
          <cell r="HJ107">
            <v>3780</v>
          </cell>
          <cell r="HK107">
            <v>3780</v>
          </cell>
          <cell r="HL107">
            <v>3780</v>
          </cell>
          <cell r="HM107">
            <v>3770</v>
          </cell>
          <cell r="HN107">
            <v>3770</v>
          </cell>
          <cell r="HO107">
            <v>3770</v>
          </cell>
          <cell r="HP107">
            <v>3780</v>
          </cell>
          <cell r="HQ107">
            <v>3810</v>
          </cell>
          <cell r="HR107">
            <v>3850</v>
          </cell>
          <cell r="HS107">
            <v>3900</v>
          </cell>
          <cell r="HT107">
            <v>3970</v>
          </cell>
          <cell r="HU107">
            <v>4050</v>
          </cell>
          <cell r="HV107">
            <v>4130</v>
          </cell>
          <cell r="HW107">
            <v>4220</v>
          </cell>
          <cell r="HX107">
            <v>4310</v>
          </cell>
          <cell r="HY107">
            <v>4400</v>
          </cell>
          <cell r="HZ107">
            <v>4500</v>
          </cell>
          <cell r="IA107">
            <v>4600</v>
          </cell>
          <cell r="IB107">
            <v>4700</v>
          </cell>
          <cell r="IC107">
            <v>4810</v>
          </cell>
          <cell r="ID107">
            <v>4910</v>
          </cell>
          <cell r="IE107">
            <v>5020</v>
          </cell>
          <cell r="IF107">
            <v>5130</v>
          </cell>
          <cell r="IG107">
            <v>5250</v>
          </cell>
          <cell r="IH107">
            <v>5360</v>
          </cell>
        </row>
        <row r="108">
          <cell r="A108" t="str">
            <v>Mauritania</v>
          </cell>
          <cell r="B108">
            <v>527</v>
          </cell>
          <cell r="C108">
            <v>528</v>
          </cell>
          <cell r="D108">
            <v>528</v>
          </cell>
          <cell r="E108">
            <v>528</v>
          </cell>
          <cell r="F108">
            <v>528</v>
          </cell>
          <cell r="G108">
            <v>528</v>
          </cell>
          <cell r="H108">
            <v>528</v>
          </cell>
          <cell r="I108">
            <v>528</v>
          </cell>
          <cell r="J108">
            <v>528</v>
          </cell>
          <cell r="K108">
            <v>528</v>
          </cell>
          <cell r="L108">
            <v>528</v>
          </cell>
          <cell r="M108">
            <v>528</v>
          </cell>
          <cell r="N108">
            <v>528</v>
          </cell>
          <cell r="O108">
            <v>528</v>
          </cell>
          <cell r="P108">
            <v>529</v>
          </cell>
          <cell r="Q108">
            <v>529</v>
          </cell>
          <cell r="R108">
            <v>529</v>
          </cell>
          <cell r="S108">
            <v>529</v>
          </cell>
          <cell r="T108">
            <v>529</v>
          </cell>
          <cell r="U108">
            <v>529</v>
          </cell>
          <cell r="V108">
            <v>529</v>
          </cell>
          <cell r="W108">
            <v>532</v>
          </cell>
          <cell r="X108">
            <v>534</v>
          </cell>
          <cell r="Y108">
            <v>537</v>
          </cell>
          <cell r="Z108">
            <v>539</v>
          </cell>
          <cell r="AA108">
            <v>542</v>
          </cell>
          <cell r="AB108">
            <v>545</v>
          </cell>
          <cell r="AC108">
            <v>547</v>
          </cell>
          <cell r="AD108">
            <v>550</v>
          </cell>
          <cell r="AE108">
            <v>553</v>
          </cell>
          <cell r="AF108">
            <v>555</v>
          </cell>
          <cell r="AG108">
            <v>558</v>
          </cell>
          <cell r="AH108">
            <v>561</v>
          </cell>
          <cell r="AI108">
            <v>563</v>
          </cell>
          <cell r="AJ108">
            <v>566</v>
          </cell>
          <cell r="AK108">
            <v>569</v>
          </cell>
          <cell r="AL108">
            <v>572</v>
          </cell>
          <cell r="AM108">
            <v>574</v>
          </cell>
          <cell r="AN108">
            <v>577</v>
          </cell>
          <cell r="AO108">
            <v>580</v>
          </cell>
          <cell r="AP108">
            <v>583</v>
          </cell>
          <cell r="AQ108">
            <v>585</v>
          </cell>
          <cell r="AR108">
            <v>588</v>
          </cell>
          <cell r="AS108">
            <v>591</v>
          </cell>
          <cell r="AT108">
            <v>594</v>
          </cell>
          <cell r="AU108">
            <v>597</v>
          </cell>
          <cell r="AV108">
            <v>600</v>
          </cell>
          <cell r="AW108">
            <v>603</v>
          </cell>
          <cell r="AX108">
            <v>606</v>
          </cell>
          <cell r="AY108">
            <v>609</v>
          </cell>
          <cell r="AZ108">
            <v>611</v>
          </cell>
          <cell r="BA108">
            <v>614</v>
          </cell>
          <cell r="BB108">
            <v>617</v>
          </cell>
          <cell r="BC108">
            <v>620</v>
          </cell>
          <cell r="BD108">
            <v>623</v>
          </cell>
          <cell r="BE108">
            <v>626</v>
          </cell>
          <cell r="BF108">
            <v>629</v>
          </cell>
          <cell r="BG108">
            <v>632</v>
          </cell>
          <cell r="BH108">
            <v>636</v>
          </cell>
          <cell r="BI108">
            <v>639</v>
          </cell>
          <cell r="BJ108">
            <v>642</v>
          </cell>
          <cell r="BK108">
            <v>645</v>
          </cell>
          <cell r="BL108">
            <v>648</v>
          </cell>
          <cell r="BM108">
            <v>651</v>
          </cell>
          <cell r="BN108">
            <v>654</v>
          </cell>
          <cell r="BO108">
            <v>657</v>
          </cell>
          <cell r="BP108">
            <v>661</v>
          </cell>
          <cell r="BQ108">
            <v>664</v>
          </cell>
          <cell r="BR108">
            <v>667</v>
          </cell>
          <cell r="BS108">
            <v>670</v>
          </cell>
          <cell r="BT108">
            <v>673</v>
          </cell>
          <cell r="BU108">
            <v>677</v>
          </cell>
          <cell r="BV108">
            <v>680</v>
          </cell>
          <cell r="BW108">
            <v>683</v>
          </cell>
          <cell r="BX108">
            <v>687</v>
          </cell>
          <cell r="BY108">
            <v>690</v>
          </cell>
          <cell r="BZ108">
            <v>693</v>
          </cell>
          <cell r="CA108">
            <v>697</v>
          </cell>
          <cell r="CB108">
            <v>700</v>
          </cell>
          <cell r="CC108">
            <v>703</v>
          </cell>
          <cell r="CD108">
            <v>707</v>
          </cell>
          <cell r="CE108">
            <v>710</v>
          </cell>
          <cell r="CF108">
            <v>714</v>
          </cell>
          <cell r="CG108">
            <v>717</v>
          </cell>
          <cell r="CH108">
            <v>721</v>
          </cell>
          <cell r="CI108">
            <v>724</v>
          </cell>
          <cell r="CJ108">
            <v>727</v>
          </cell>
          <cell r="CK108">
            <v>731</v>
          </cell>
          <cell r="CL108">
            <v>735</v>
          </cell>
          <cell r="CM108">
            <v>738</v>
          </cell>
          <cell r="CN108">
            <v>742</v>
          </cell>
          <cell r="CO108">
            <v>745</v>
          </cell>
          <cell r="CP108">
            <v>749</v>
          </cell>
          <cell r="CQ108">
            <v>752</v>
          </cell>
          <cell r="CR108">
            <v>756</v>
          </cell>
          <cell r="CS108">
            <v>760</v>
          </cell>
          <cell r="CT108">
            <v>763</v>
          </cell>
          <cell r="CU108">
            <v>767</v>
          </cell>
          <cell r="CV108">
            <v>771</v>
          </cell>
          <cell r="CW108">
            <v>775</v>
          </cell>
          <cell r="CX108">
            <v>778</v>
          </cell>
          <cell r="CY108">
            <v>782</v>
          </cell>
          <cell r="CZ108">
            <v>786</v>
          </cell>
          <cell r="DA108">
            <v>790</v>
          </cell>
          <cell r="DB108">
            <v>794</v>
          </cell>
          <cell r="DC108">
            <v>797</v>
          </cell>
          <cell r="DD108">
            <v>801</v>
          </cell>
          <cell r="DE108">
            <v>805</v>
          </cell>
          <cell r="DF108">
            <v>809</v>
          </cell>
          <cell r="DG108">
            <v>813</v>
          </cell>
          <cell r="DH108">
            <v>817</v>
          </cell>
          <cell r="DI108">
            <v>821</v>
          </cell>
          <cell r="DJ108">
            <v>825</v>
          </cell>
          <cell r="DK108">
            <v>829</v>
          </cell>
          <cell r="DL108">
            <v>833</v>
          </cell>
          <cell r="DM108">
            <v>838</v>
          </cell>
          <cell r="DN108">
            <v>842</v>
          </cell>
          <cell r="DO108">
            <v>847</v>
          </cell>
          <cell r="DP108">
            <v>851</v>
          </cell>
          <cell r="DQ108">
            <v>856</v>
          </cell>
          <cell r="DR108">
            <v>861</v>
          </cell>
          <cell r="DS108">
            <v>870</v>
          </cell>
          <cell r="DT108">
            <v>880</v>
          </cell>
          <cell r="DU108">
            <v>890</v>
          </cell>
          <cell r="DV108">
            <v>900</v>
          </cell>
          <cell r="DW108">
            <v>910</v>
          </cell>
          <cell r="DX108">
            <v>920</v>
          </cell>
          <cell r="DY108">
            <v>930</v>
          </cell>
          <cell r="DZ108">
            <v>940</v>
          </cell>
          <cell r="EA108">
            <v>951</v>
          </cell>
          <cell r="EB108">
            <v>961</v>
          </cell>
          <cell r="EC108">
            <v>971</v>
          </cell>
          <cell r="ED108">
            <v>982</v>
          </cell>
          <cell r="EE108">
            <v>992</v>
          </cell>
          <cell r="EF108">
            <v>1000</v>
          </cell>
          <cell r="EG108">
            <v>1010</v>
          </cell>
          <cell r="EH108">
            <v>1030</v>
          </cell>
          <cell r="EI108">
            <v>1040</v>
          </cell>
          <cell r="EJ108">
            <v>1050</v>
          </cell>
          <cell r="EK108">
            <v>1060</v>
          </cell>
          <cell r="EL108">
            <v>1070</v>
          </cell>
          <cell r="EM108">
            <v>1080</v>
          </cell>
          <cell r="EN108">
            <v>1090</v>
          </cell>
          <cell r="EO108">
            <v>1100</v>
          </cell>
          <cell r="EP108">
            <v>1110</v>
          </cell>
          <cell r="EQ108">
            <v>1130</v>
          </cell>
          <cell r="ER108">
            <v>1140</v>
          </cell>
          <cell r="ES108">
            <v>1150</v>
          </cell>
          <cell r="ET108">
            <v>1160</v>
          </cell>
          <cell r="EU108">
            <v>1170</v>
          </cell>
          <cell r="EV108">
            <v>1190</v>
          </cell>
          <cell r="EW108">
            <v>1230</v>
          </cell>
          <cell r="EX108">
            <v>1270</v>
          </cell>
          <cell r="EY108">
            <v>1310</v>
          </cell>
          <cell r="EZ108">
            <v>1350</v>
          </cell>
          <cell r="FA108">
            <v>1390</v>
          </cell>
          <cell r="FB108">
            <v>1430</v>
          </cell>
          <cell r="FC108">
            <v>1480</v>
          </cell>
          <cell r="FD108">
            <v>1520</v>
          </cell>
          <cell r="FE108">
            <v>1560</v>
          </cell>
          <cell r="FF108">
            <v>1670</v>
          </cell>
          <cell r="FG108">
            <v>1940</v>
          </cell>
          <cell r="FH108">
            <v>1890</v>
          </cell>
          <cell r="FI108">
            <v>1760</v>
          </cell>
          <cell r="FJ108">
            <v>2260</v>
          </cell>
          <cell r="FK108">
            <v>2550</v>
          </cell>
          <cell r="FL108">
            <v>2540</v>
          </cell>
          <cell r="FM108">
            <v>2600</v>
          </cell>
          <cell r="FN108">
            <v>2800</v>
          </cell>
          <cell r="FO108">
            <v>2720</v>
          </cell>
          <cell r="FP108">
            <v>2970</v>
          </cell>
          <cell r="FQ108">
            <v>2960</v>
          </cell>
          <cell r="FR108">
            <v>2960</v>
          </cell>
          <cell r="FS108">
            <v>2750</v>
          </cell>
          <cell r="FT108">
            <v>2990</v>
          </cell>
          <cell r="FU108">
            <v>2760</v>
          </cell>
          <cell r="FV108">
            <v>2940</v>
          </cell>
          <cell r="FW108">
            <v>2860</v>
          </cell>
          <cell r="FX108">
            <v>2800</v>
          </cell>
          <cell r="FY108">
            <v>2890</v>
          </cell>
          <cell r="FZ108">
            <v>2950</v>
          </cell>
          <cell r="GA108">
            <v>3010</v>
          </cell>
          <cell r="GB108">
            <v>2890</v>
          </cell>
          <cell r="GC108">
            <v>2970</v>
          </cell>
          <cell r="GD108">
            <v>2700</v>
          </cell>
          <cell r="GE108">
            <v>2720</v>
          </cell>
          <cell r="GF108">
            <v>2810</v>
          </cell>
          <cell r="GG108">
            <v>2830</v>
          </cell>
          <cell r="GH108">
            <v>2870</v>
          </cell>
          <cell r="GI108">
            <v>2910</v>
          </cell>
          <cell r="GJ108">
            <v>2810</v>
          </cell>
          <cell r="GK108">
            <v>2780</v>
          </cell>
          <cell r="GL108">
            <v>2760</v>
          </cell>
          <cell r="GM108">
            <v>2840</v>
          </cell>
          <cell r="GN108">
            <v>2680</v>
          </cell>
          <cell r="GO108">
            <v>2860</v>
          </cell>
          <cell r="GP108">
            <v>2940</v>
          </cell>
          <cell r="GQ108">
            <v>2740</v>
          </cell>
          <cell r="GR108">
            <v>2730</v>
          </cell>
          <cell r="GS108">
            <v>2850</v>
          </cell>
          <cell r="GT108">
            <v>2750</v>
          </cell>
          <cell r="GU108">
            <v>2730</v>
          </cell>
          <cell r="GV108">
            <v>2660</v>
          </cell>
          <cell r="GW108">
            <v>2740</v>
          </cell>
          <cell r="GX108">
            <v>2820</v>
          </cell>
          <cell r="GY108">
            <v>2990</v>
          </cell>
          <cell r="GZ108">
            <v>3450</v>
          </cell>
          <cell r="HA108">
            <v>3450</v>
          </cell>
          <cell r="HB108">
            <v>3390</v>
          </cell>
          <cell r="HC108">
            <v>3260</v>
          </cell>
          <cell r="HD108">
            <v>3320</v>
          </cell>
          <cell r="HE108">
            <v>3370</v>
          </cell>
          <cell r="HF108">
            <v>3460</v>
          </cell>
          <cell r="HG108">
            <v>3570</v>
          </cell>
          <cell r="HH108">
            <v>3660</v>
          </cell>
          <cell r="HI108">
            <v>3600</v>
          </cell>
          <cell r="HJ108">
            <v>3570</v>
          </cell>
          <cell r="HK108">
            <v>3590</v>
          </cell>
          <cell r="HL108">
            <v>3670</v>
          </cell>
          <cell r="HM108">
            <v>3780</v>
          </cell>
          <cell r="HN108">
            <v>3850</v>
          </cell>
          <cell r="HO108">
            <v>3920</v>
          </cell>
          <cell r="HP108">
            <v>3990</v>
          </cell>
          <cell r="HQ108">
            <v>4070</v>
          </cell>
          <cell r="HR108">
            <v>4150</v>
          </cell>
          <cell r="HS108">
            <v>4230</v>
          </cell>
          <cell r="HT108">
            <v>4320</v>
          </cell>
          <cell r="HU108">
            <v>4420</v>
          </cell>
          <cell r="HV108">
            <v>4510</v>
          </cell>
          <cell r="HW108">
            <v>4610</v>
          </cell>
          <cell r="HX108">
            <v>4710</v>
          </cell>
          <cell r="HY108">
            <v>4820</v>
          </cell>
          <cell r="HZ108">
            <v>4930</v>
          </cell>
          <cell r="IA108">
            <v>5030</v>
          </cell>
          <cell r="IB108">
            <v>5150</v>
          </cell>
          <cell r="IC108">
            <v>5260</v>
          </cell>
          <cell r="ID108">
            <v>5380</v>
          </cell>
          <cell r="IE108">
            <v>5500</v>
          </cell>
          <cell r="IF108">
            <v>5620</v>
          </cell>
          <cell r="IG108">
            <v>5740</v>
          </cell>
          <cell r="IH108">
            <v>5870</v>
          </cell>
        </row>
        <row r="109">
          <cell r="A109" t="str">
            <v>Mauritius</v>
          </cell>
          <cell r="B109">
            <v>940</v>
          </cell>
          <cell r="C109">
            <v>940</v>
          </cell>
          <cell r="D109">
            <v>940</v>
          </cell>
          <cell r="E109">
            <v>940</v>
          </cell>
          <cell r="F109">
            <v>941</v>
          </cell>
          <cell r="G109">
            <v>941</v>
          </cell>
          <cell r="H109">
            <v>941</v>
          </cell>
          <cell r="I109">
            <v>941</v>
          </cell>
          <cell r="J109">
            <v>941</v>
          </cell>
          <cell r="K109">
            <v>941</v>
          </cell>
          <cell r="L109">
            <v>941</v>
          </cell>
          <cell r="M109">
            <v>942</v>
          </cell>
          <cell r="N109">
            <v>942</v>
          </cell>
          <cell r="O109">
            <v>942</v>
          </cell>
          <cell r="P109">
            <v>942</v>
          </cell>
          <cell r="Q109">
            <v>942</v>
          </cell>
          <cell r="R109">
            <v>942</v>
          </cell>
          <cell r="S109">
            <v>942</v>
          </cell>
          <cell r="T109">
            <v>943</v>
          </cell>
          <cell r="U109">
            <v>943</v>
          </cell>
          <cell r="V109">
            <v>943</v>
          </cell>
          <cell r="W109">
            <v>947</v>
          </cell>
          <cell r="X109">
            <v>952</v>
          </cell>
          <cell r="Y109">
            <v>957</v>
          </cell>
          <cell r="Z109">
            <v>961</v>
          </cell>
          <cell r="AA109">
            <v>966</v>
          </cell>
          <cell r="AB109">
            <v>970</v>
          </cell>
          <cell r="AC109">
            <v>975</v>
          </cell>
          <cell r="AD109">
            <v>980</v>
          </cell>
          <cell r="AE109">
            <v>985</v>
          </cell>
          <cell r="AF109">
            <v>989</v>
          </cell>
          <cell r="AG109">
            <v>994</v>
          </cell>
          <cell r="AH109">
            <v>999</v>
          </cell>
          <cell r="AI109">
            <v>1000</v>
          </cell>
          <cell r="AJ109">
            <v>1010</v>
          </cell>
          <cell r="AK109">
            <v>1010</v>
          </cell>
          <cell r="AL109">
            <v>1020</v>
          </cell>
          <cell r="AM109">
            <v>1020</v>
          </cell>
          <cell r="AN109">
            <v>1030</v>
          </cell>
          <cell r="AO109">
            <v>1030</v>
          </cell>
          <cell r="AP109">
            <v>1040</v>
          </cell>
          <cell r="AQ109">
            <v>1040</v>
          </cell>
          <cell r="AR109">
            <v>1050</v>
          </cell>
          <cell r="AS109">
            <v>1050</v>
          </cell>
          <cell r="AT109">
            <v>1060</v>
          </cell>
          <cell r="AU109">
            <v>1060</v>
          </cell>
          <cell r="AV109">
            <v>1070</v>
          </cell>
          <cell r="AW109">
            <v>1070</v>
          </cell>
          <cell r="AX109">
            <v>1080</v>
          </cell>
          <cell r="AY109">
            <v>1080</v>
          </cell>
          <cell r="AZ109">
            <v>1090</v>
          </cell>
          <cell r="BA109">
            <v>1100</v>
          </cell>
          <cell r="BB109">
            <v>1100</v>
          </cell>
          <cell r="BC109">
            <v>1110</v>
          </cell>
          <cell r="BD109">
            <v>1110</v>
          </cell>
          <cell r="BE109">
            <v>1120</v>
          </cell>
          <cell r="BF109">
            <v>1120</v>
          </cell>
          <cell r="BG109">
            <v>1130</v>
          </cell>
          <cell r="BH109">
            <v>1130</v>
          </cell>
          <cell r="BI109">
            <v>1140</v>
          </cell>
          <cell r="BJ109">
            <v>1140</v>
          </cell>
          <cell r="BK109">
            <v>1150</v>
          </cell>
          <cell r="BL109">
            <v>1160</v>
          </cell>
          <cell r="BM109">
            <v>1160</v>
          </cell>
          <cell r="BN109">
            <v>1170</v>
          </cell>
          <cell r="BO109">
            <v>1170</v>
          </cell>
          <cell r="BP109">
            <v>1180</v>
          </cell>
          <cell r="BQ109">
            <v>1180</v>
          </cell>
          <cell r="BR109">
            <v>1190</v>
          </cell>
          <cell r="BS109">
            <v>1190</v>
          </cell>
          <cell r="BT109">
            <v>1200</v>
          </cell>
          <cell r="BU109">
            <v>1210</v>
          </cell>
          <cell r="BV109">
            <v>1210</v>
          </cell>
          <cell r="BW109">
            <v>1220</v>
          </cell>
          <cell r="BX109">
            <v>1220</v>
          </cell>
          <cell r="BY109">
            <v>1230</v>
          </cell>
          <cell r="BZ109">
            <v>1240</v>
          </cell>
          <cell r="CA109">
            <v>1240</v>
          </cell>
          <cell r="CB109">
            <v>1250</v>
          </cell>
          <cell r="CC109">
            <v>1250</v>
          </cell>
          <cell r="CD109">
            <v>1260</v>
          </cell>
          <cell r="CE109">
            <v>1270</v>
          </cell>
          <cell r="CF109">
            <v>1270</v>
          </cell>
          <cell r="CG109">
            <v>1280</v>
          </cell>
          <cell r="CH109">
            <v>1280</v>
          </cell>
          <cell r="CI109">
            <v>1290</v>
          </cell>
          <cell r="CJ109">
            <v>1300</v>
          </cell>
          <cell r="CK109">
            <v>1300</v>
          </cell>
          <cell r="CL109">
            <v>1310</v>
          </cell>
          <cell r="CM109">
            <v>1320</v>
          </cell>
          <cell r="CN109">
            <v>1320</v>
          </cell>
          <cell r="CO109">
            <v>1330</v>
          </cell>
          <cell r="CP109">
            <v>1340</v>
          </cell>
          <cell r="CQ109">
            <v>1340</v>
          </cell>
          <cell r="CR109">
            <v>1350</v>
          </cell>
          <cell r="CS109">
            <v>1350</v>
          </cell>
          <cell r="CT109">
            <v>1360</v>
          </cell>
          <cell r="CU109">
            <v>1370</v>
          </cell>
          <cell r="CV109">
            <v>1370</v>
          </cell>
          <cell r="CW109">
            <v>1380</v>
          </cell>
          <cell r="CX109">
            <v>1390</v>
          </cell>
          <cell r="CY109">
            <v>1390</v>
          </cell>
          <cell r="CZ109">
            <v>1400</v>
          </cell>
          <cell r="DA109">
            <v>1410</v>
          </cell>
          <cell r="DB109">
            <v>1410</v>
          </cell>
          <cell r="DC109">
            <v>1420</v>
          </cell>
          <cell r="DD109">
            <v>1430</v>
          </cell>
          <cell r="DE109">
            <v>1440</v>
          </cell>
          <cell r="DF109">
            <v>1440</v>
          </cell>
          <cell r="DG109">
            <v>1450</v>
          </cell>
          <cell r="DH109">
            <v>1460</v>
          </cell>
          <cell r="DI109">
            <v>1460</v>
          </cell>
          <cell r="DJ109">
            <v>1470</v>
          </cell>
          <cell r="DK109">
            <v>1480</v>
          </cell>
          <cell r="DL109">
            <v>1500</v>
          </cell>
          <cell r="DM109">
            <v>1510</v>
          </cell>
          <cell r="DN109">
            <v>1530</v>
          </cell>
          <cell r="DO109">
            <v>1550</v>
          </cell>
          <cell r="DP109">
            <v>1570</v>
          </cell>
          <cell r="DQ109">
            <v>1590</v>
          </cell>
          <cell r="DR109">
            <v>1610</v>
          </cell>
          <cell r="DS109">
            <v>1630</v>
          </cell>
          <cell r="DT109">
            <v>1660</v>
          </cell>
          <cell r="DU109">
            <v>1680</v>
          </cell>
          <cell r="DV109">
            <v>1700</v>
          </cell>
          <cell r="DW109">
            <v>1730</v>
          </cell>
          <cell r="DX109">
            <v>1750</v>
          </cell>
          <cell r="DY109">
            <v>1770</v>
          </cell>
          <cell r="DZ109">
            <v>1800</v>
          </cell>
          <cell r="EA109">
            <v>1820</v>
          </cell>
          <cell r="EB109">
            <v>1850</v>
          </cell>
          <cell r="EC109">
            <v>1880</v>
          </cell>
          <cell r="ED109">
            <v>1900</v>
          </cell>
          <cell r="EE109">
            <v>1930</v>
          </cell>
          <cell r="EF109">
            <v>1960</v>
          </cell>
          <cell r="EG109">
            <v>1980</v>
          </cell>
          <cell r="EH109">
            <v>2010</v>
          </cell>
          <cell r="EI109">
            <v>2040</v>
          </cell>
          <cell r="EJ109">
            <v>2070</v>
          </cell>
          <cell r="EK109">
            <v>2100</v>
          </cell>
          <cell r="EL109">
            <v>2120</v>
          </cell>
          <cell r="EM109">
            <v>2150</v>
          </cell>
          <cell r="EN109">
            <v>2180</v>
          </cell>
          <cell r="EO109">
            <v>2210</v>
          </cell>
          <cell r="EP109">
            <v>2240</v>
          </cell>
          <cell r="EQ109">
            <v>2280</v>
          </cell>
          <cell r="ER109">
            <v>2310</v>
          </cell>
          <cell r="ES109">
            <v>2340</v>
          </cell>
          <cell r="ET109">
            <v>2370</v>
          </cell>
          <cell r="EU109">
            <v>2400</v>
          </cell>
          <cell r="EV109">
            <v>2440</v>
          </cell>
          <cell r="EW109">
            <v>2490</v>
          </cell>
          <cell r="EX109">
            <v>2480</v>
          </cell>
          <cell r="EY109">
            <v>2490</v>
          </cell>
          <cell r="EZ109">
            <v>2550</v>
          </cell>
          <cell r="FA109">
            <v>2550</v>
          </cell>
          <cell r="FB109">
            <v>2560</v>
          </cell>
          <cell r="FC109">
            <v>2590</v>
          </cell>
          <cell r="FD109">
            <v>2590</v>
          </cell>
          <cell r="FE109">
            <v>2660</v>
          </cell>
          <cell r="FF109">
            <v>2760</v>
          </cell>
          <cell r="FG109">
            <v>3300</v>
          </cell>
          <cell r="FH109">
            <v>3240</v>
          </cell>
          <cell r="FI109">
            <v>3620</v>
          </cell>
          <cell r="FJ109">
            <v>3280</v>
          </cell>
          <cell r="FK109">
            <v>3310</v>
          </cell>
          <cell r="FL109">
            <v>3120</v>
          </cell>
          <cell r="FM109">
            <v>3190</v>
          </cell>
          <cell r="FN109">
            <v>2920</v>
          </cell>
          <cell r="FO109">
            <v>3030</v>
          </cell>
          <cell r="FP109">
            <v>2970</v>
          </cell>
          <cell r="FQ109">
            <v>3080</v>
          </cell>
          <cell r="FR109">
            <v>3350</v>
          </cell>
          <cell r="FS109">
            <v>3730</v>
          </cell>
          <cell r="FT109">
            <v>4080</v>
          </cell>
          <cell r="FU109">
            <v>4030</v>
          </cell>
          <cell r="FV109">
            <v>4630</v>
          </cell>
          <cell r="FW109">
            <v>4860</v>
          </cell>
          <cell r="FX109">
            <v>4960</v>
          </cell>
          <cell r="FY109">
            <v>5050</v>
          </cell>
          <cell r="FZ109">
            <v>4470</v>
          </cell>
          <cell r="GA109">
            <v>4660</v>
          </cell>
          <cell r="GB109">
            <v>4860</v>
          </cell>
          <cell r="GC109">
            <v>4830</v>
          </cell>
          <cell r="GD109">
            <v>5020</v>
          </cell>
          <cell r="GE109">
            <v>5330</v>
          </cell>
          <cell r="GF109">
            <v>5810</v>
          </cell>
          <cell r="GG109">
            <v>6340</v>
          </cell>
          <cell r="GH109">
            <v>6720</v>
          </cell>
          <cell r="GI109">
            <v>6960</v>
          </cell>
          <cell r="GJ109">
            <v>7390</v>
          </cell>
          <cell r="GK109">
            <v>7630</v>
          </cell>
          <cell r="GL109">
            <v>8020</v>
          </cell>
          <cell r="GM109">
            <v>8330</v>
          </cell>
          <cell r="GN109">
            <v>8560</v>
          </cell>
          <cell r="GO109">
            <v>8850</v>
          </cell>
          <cell r="GP109">
            <v>9240</v>
          </cell>
          <cell r="GQ109">
            <v>9650</v>
          </cell>
          <cell r="GR109">
            <v>10100</v>
          </cell>
          <cell r="GS109">
            <v>10300</v>
          </cell>
          <cell r="GT109">
            <v>11100</v>
          </cell>
          <cell r="GU109">
            <v>11300</v>
          </cell>
          <cell r="GV109">
            <v>11400</v>
          </cell>
          <cell r="GW109">
            <v>11800</v>
          </cell>
          <cell r="GX109">
            <v>12400</v>
          </cell>
          <cell r="GY109">
            <v>12400</v>
          </cell>
          <cell r="GZ109">
            <v>13400</v>
          </cell>
          <cell r="HA109">
            <v>14100</v>
          </cell>
          <cell r="HB109">
            <v>14900</v>
          </cell>
          <cell r="HC109">
            <v>15300</v>
          </cell>
          <cell r="HD109">
            <v>15900</v>
          </cell>
          <cell r="HE109">
            <v>16600</v>
          </cell>
          <cell r="HF109">
            <v>17100</v>
          </cell>
          <cell r="HG109">
            <v>17600</v>
          </cell>
          <cell r="HH109">
            <v>18300</v>
          </cell>
          <cell r="HI109">
            <v>18900</v>
          </cell>
          <cell r="HJ109">
            <v>19500</v>
          </cell>
          <cell r="HK109">
            <v>20300</v>
          </cell>
          <cell r="HL109">
            <v>21000</v>
          </cell>
          <cell r="HM109">
            <v>21800</v>
          </cell>
          <cell r="HN109">
            <v>22600</v>
          </cell>
          <cell r="HO109">
            <v>23400</v>
          </cell>
          <cell r="HP109">
            <v>24200</v>
          </cell>
          <cell r="HQ109">
            <v>24900</v>
          </cell>
          <cell r="HR109">
            <v>25700</v>
          </cell>
          <cell r="HS109">
            <v>26400</v>
          </cell>
          <cell r="HT109">
            <v>27000</v>
          </cell>
          <cell r="HU109">
            <v>27700</v>
          </cell>
          <cell r="HV109">
            <v>28300</v>
          </cell>
          <cell r="HW109">
            <v>29000</v>
          </cell>
          <cell r="HX109">
            <v>29600</v>
          </cell>
          <cell r="HY109">
            <v>30300</v>
          </cell>
          <cell r="HZ109">
            <v>30900</v>
          </cell>
          <cell r="IA109">
            <v>31600</v>
          </cell>
          <cell r="IB109">
            <v>32300</v>
          </cell>
          <cell r="IC109">
            <v>33000</v>
          </cell>
          <cell r="ID109">
            <v>33800</v>
          </cell>
          <cell r="IE109">
            <v>34500</v>
          </cell>
          <cell r="IF109">
            <v>35300</v>
          </cell>
          <cell r="IG109">
            <v>36100</v>
          </cell>
          <cell r="IH109">
            <v>36900</v>
          </cell>
        </row>
        <row r="110">
          <cell r="A110" t="str">
            <v>Mexico</v>
          </cell>
          <cell r="B110">
            <v>1380</v>
          </cell>
          <cell r="C110">
            <v>1380</v>
          </cell>
          <cell r="D110">
            <v>1380</v>
          </cell>
          <cell r="E110">
            <v>1380</v>
          </cell>
          <cell r="F110">
            <v>1380</v>
          </cell>
          <cell r="G110">
            <v>1380</v>
          </cell>
          <cell r="H110">
            <v>1380</v>
          </cell>
          <cell r="I110">
            <v>1380</v>
          </cell>
          <cell r="J110">
            <v>1380</v>
          </cell>
          <cell r="K110">
            <v>1380</v>
          </cell>
          <cell r="L110">
            <v>1380</v>
          </cell>
          <cell r="M110">
            <v>1380</v>
          </cell>
          <cell r="N110">
            <v>1380</v>
          </cell>
          <cell r="O110">
            <v>1380</v>
          </cell>
          <cell r="P110">
            <v>1380</v>
          </cell>
          <cell r="Q110">
            <v>1380</v>
          </cell>
          <cell r="R110">
            <v>1380</v>
          </cell>
          <cell r="S110">
            <v>1380</v>
          </cell>
          <cell r="T110">
            <v>1380</v>
          </cell>
          <cell r="U110">
            <v>1380</v>
          </cell>
          <cell r="V110">
            <v>1380</v>
          </cell>
          <cell r="W110">
            <v>1380</v>
          </cell>
          <cell r="X110">
            <v>1380</v>
          </cell>
          <cell r="Y110">
            <v>1370</v>
          </cell>
          <cell r="Z110">
            <v>1370</v>
          </cell>
          <cell r="AA110">
            <v>1370</v>
          </cell>
          <cell r="AB110">
            <v>1360</v>
          </cell>
          <cell r="AC110">
            <v>1360</v>
          </cell>
          <cell r="AD110">
            <v>1360</v>
          </cell>
          <cell r="AE110">
            <v>1360</v>
          </cell>
          <cell r="AF110">
            <v>1350</v>
          </cell>
          <cell r="AG110">
            <v>1350</v>
          </cell>
          <cell r="AH110">
            <v>1350</v>
          </cell>
          <cell r="AI110">
            <v>1340</v>
          </cell>
          <cell r="AJ110">
            <v>1340</v>
          </cell>
          <cell r="AK110">
            <v>1340</v>
          </cell>
          <cell r="AL110">
            <v>1330</v>
          </cell>
          <cell r="AM110">
            <v>1330</v>
          </cell>
          <cell r="AN110">
            <v>1330</v>
          </cell>
          <cell r="AO110">
            <v>1330</v>
          </cell>
          <cell r="AP110">
            <v>1320</v>
          </cell>
          <cell r="AQ110">
            <v>1320</v>
          </cell>
          <cell r="AR110">
            <v>1320</v>
          </cell>
          <cell r="AS110">
            <v>1310</v>
          </cell>
          <cell r="AT110">
            <v>1310</v>
          </cell>
          <cell r="AU110">
            <v>1310</v>
          </cell>
          <cell r="AV110">
            <v>1310</v>
          </cell>
          <cell r="AW110">
            <v>1300</v>
          </cell>
          <cell r="AX110">
            <v>1300</v>
          </cell>
          <cell r="AY110">
            <v>1300</v>
          </cell>
          <cell r="AZ110">
            <v>1290</v>
          </cell>
          <cell r="BA110">
            <v>1290</v>
          </cell>
          <cell r="BB110">
            <v>1290</v>
          </cell>
          <cell r="BC110">
            <v>1280</v>
          </cell>
          <cell r="BD110">
            <v>1280</v>
          </cell>
          <cell r="BE110">
            <v>1280</v>
          </cell>
          <cell r="BF110">
            <v>1280</v>
          </cell>
          <cell r="BG110">
            <v>1270</v>
          </cell>
          <cell r="BH110">
            <v>1270</v>
          </cell>
          <cell r="BI110">
            <v>1270</v>
          </cell>
          <cell r="BJ110">
            <v>1270</v>
          </cell>
          <cell r="BK110">
            <v>1260</v>
          </cell>
          <cell r="BL110">
            <v>1260</v>
          </cell>
          <cell r="BM110">
            <v>1260</v>
          </cell>
          <cell r="BN110">
            <v>1250</v>
          </cell>
          <cell r="BO110">
            <v>1250</v>
          </cell>
          <cell r="BP110">
            <v>1250</v>
          </cell>
          <cell r="BQ110">
            <v>1250</v>
          </cell>
          <cell r="BR110">
            <v>1240</v>
          </cell>
          <cell r="BS110">
            <v>1240</v>
          </cell>
          <cell r="BT110">
            <v>1240</v>
          </cell>
          <cell r="BU110">
            <v>1260</v>
          </cell>
          <cell r="BV110">
            <v>1290</v>
          </cell>
          <cell r="BW110">
            <v>1320</v>
          </cell>
          <cell r="BX110">
            <v>1340</v>
          </cell>
          <cell r="BY110">
            <v>1370</v>
          </cell>
          <cell r="BZ110">
            <v>1400</v>
          </cell>
          <cell r="CA110">
            <v>1430</v>
          </cell>
          <cell r="CB110">
            <v>1460</v>
          </cell>
          <cell r="CC110">
            <v>1490</v>
          </cell>
          <cell r="CD110">
            <v>1520</v>
          </cell>
          <cell r="CE110">
            <v>1550</v>
          </cell>
          <cell r="CF110">
            <v>1580</v>
          </cell>
          <cell r="CG110">
            <v>1610</v>
          </cell>
          <cell r="CH110">
            <v>1650</v>
          </cell>
          <cell r="CI110">
            <v>1680</v>
          </cell>
          <cell r="CJ110">
            <v>1720</v>
          </cell>
          <cell r="CK110">
            <v>1750</v>
          </cell>
          <cell r="CL110">
            <v>1790</v>
          </cell>
          <cell r="CM110">
            <v>1820</v>
          </cell>
          <cell r="CN110">
            <v>1860</v>
          </cell>
          <cell r="CO110">
            <v>1900</v>
          </cell>
          <cell r="CP110">
            <v>1950</v>
          </cell>
          <cell r="CQ110">
            <v>1990</v>
          </cell>
          <cell r="CR110">
            <v>2040</v>
          </cell>
          <cell r="CS110">
            <v>2090</v>
          </cell>
          <cell r="CT110">
            <v>2120</v>
          </cell>
          <cell r="CU110">
            <v>2230</v>
          </cell>
          <cell r="CV110">
            <v>2330</v>
          </cell>
          <cell r="CW110">
            <v>2180</v>
          </cell>
          <cell r="CX110">
            <v>2160</v>
          </cell>
          <cell r="CY110">
            <v>2330</v>
          </cell>
          <cell r="CZ110">
            <v>2140</v>
          </cell>
          <cell r="DA110">
            <v>2350</v>
          </cell>
          <cell r="DB110">
            <v>2370</v>
          </cell>
          <cell r="DC110">
            <v>2590</v>
          </cell>
          <cell r="DD110">
            <v>2530</v>
          </cell>
          <cell r="DE110">
            <v>2650</v>
          </cell>
          <cell r="DF110">
            <v>2620</v>
          </cell>
          <cell r="DG110">
            <v>2670</v>
          </cell>
          <cell r="DH110">
            <v>2660</v>
          </cell>
          <cell r="DI110">
            <v>2560</v>
          </cell>
          <cell r="DJ110">
            <v>2540</v>
          </cell>
          <cell r="DK110">
            <v>2390</v>
          </cell>
          <cell r="DL110">
            <v>2390</v>
          </cell>
          <cell r="DM110">
            <v>2360</v>
          </cell>
          <cell r="DN110">
            <v>2540</v>
          </cell>
          <cell r="DO110">
            <v>2660</v>
          </cell>
          <cell r="DP110">
            <v>2760</v>
          </cell>
          <cell r="DQ110">
            <v>2870</v>
          </cell>
          <cell r="DR110">
            <v>3060</v>
          </cell>
          <cell r="DS110">
            <v>3050</v>
          </cell>
          <cell r="DT110">
            <v>3080</v>
          </cell>
          <cell r="DU110">
            <v>3140</v>
          </cell>
          <cell r="DV110">
            <v>3050</v>
          </cell>
          <cell r="DW110">
            <v>3190</v>
          </cell>
          <cell r="DX110">
            <v>3340</v>
          </cell>
          <cell r="DY110">
            <v>3140</v>
          </cell>
          <cell r="DZ110">
            <v>3120</v>
          </cell>
          <cell r="EA110">
            <v>2950</v>
          </cell>
          <cell r="EB110">
            <v>2720</v>
          </cell>
          <cell r="EC110">
            <v>2770</v>
          </cell>
          <cell r="ED110">
            <v>2310</v>
          </cell>
          <cell r="EE110">
            <v>2540</v>
          </cell>
          <cell r="EF110">
            <v>2670</v>
          </cell>
          <cell r="EG110">
            <v>2830</v>
          </cell>
          <cell r="EH110">
            <v>3010</v>
          </cell>
          <cell r="EI110">
            <v>3060</v>
          </cell>
          <cell r="EJ110">
            <v>3060</v>
          </cell>
          <cell r="EK110">
            <v>3180</v>
          </cell>
          <cell r="EL110">
            <v>3170</v>
          </cell>
          <cell r="EM110">
            <v>3400</v>
          </cell>
          <cell r="EN110">
            <v>3500</v>
          </cell>
          <cell r="EO110">
            <v>3540</v>
          </cell>
          <cell r="EP110">
            <v>3740</v>
          </cell>
          <cell r="EQ110">
            <v>3760</v>
          </cell>
          <cell r="ER110">
            <v>3900</v>
          </cell>
          <cell r="ES110">
            <v>3940</v>
          </cell>
          <cell r="ET110">
            <v>4000</v>
          </cell>
          <cell r="EU110">
            <v>4110</v>
          </cell>
          <cell r="EV110">
            <v>4410</v>
          </cell>
          <cell r="EW110">
            <v>4620</v>
          </cell>
          <cell r="EX110">
            <v>4670</v>
          </cell>
          <cell r="EY110">
            <v>4540</v>
          </cell>
          <cell r="EZ110">
            <v>4860</v>
          </cell>
          <cell r="FA110">
            <v>5130</v>
          </cell>
          <cell r="FB110">
            <v>5330</v>
          </cell>
          <cell r="FC110">
            <v>5570</v>
          </cell>
          <cell r="FD110">
            <v>5710</v>
          </cell>
          <cell r="FE110">
            <v>5710</v>
          </cell>
          <cell r="FF110">
            <v>6000</v>
          </cell>
          <cell r="FG110">
            <v>6110</v>
          </cell>
          <cell r="FH110">
            <v>6210</v>
          </cell>
          <cell r="FI110">
            <v>6520</v>
          </cell>
          <cell r="FJ110">
            <v>7080</v>
          </cell>
          <cell r="FK110">
            <v>7320</v>
          </cell>
          <cell r="FL110">
            <v>7600</v>
          </cell>
          <cell r="FM110">
            <v>7840</v>
          </cell>
          <cell r="FN110">
            <v>8230</v>
          </cell>
          <cell r="FO110">
            <v>8490</v>
          </cell>
          <cell r="FP110">
            <v>8810</v>
          </cell>
          <cell r="FQ110">
            <v>8870</v>
          </cell>
          <cell r="FR110">
            <v>9310</v>
          </cell>
          <cell r="FS110">
            <v>9760</v>
          </cell>
          <cell r="FT110">
            <v>10000</v>
          </cell>
          <cell r="FU110">
            <v>10300</v>
          </cell>
          <cell r="FV110">
            <v>10500</v>
          </cell>
          <cell r="FW110">
            <v>10500</v>
          </cell>
          <cell r="FX110">
            <v>11200</v>
          </cell>
          <cell r="FY110">
            <v>12000</v>
          </cell>
          <cell r="FZ110">
            <v>12800</v>
          </cell>
          <cell r="GA110">
            <v>13600</v>
          </cell>
          <cell r="GB110">
            <v>13200</v>
          </cell>
          <cell r="GC110">
            <v>12500</v>
          </cell>
          <cell r="GD110">
            <v>12600</v>
          </cell>
          <cell r="GE110">
            <v>12700</v>
          </cell>
          <cell r="GF110">
            <v>12000</v>
          </cell>
          <cell r="GG110">
            <v>12000</v>
          </cell>
          <cell r="GH110">
            <v>11900</v>
          </cell>
          <cell r="GI110">
            <v>12200</v>
          </cell>
          <cell r="GJ110">
            <v>12600</v>
          </cell>
          <cell r="GK110">
            <v>12900</v>
          </cell>
          <cell r="GL110">
            <v>13100</v>
          </cell>
          <cell r="GM110">
            <v>13300</v>
          </cell>
          <cell r="GN110">
            <v>13700</v>
          </cell>
          <cell r="GO110">
            <v>12700</v>
          </cell>
          <cell r="GP110">
            <v>13200</v>
          </cell>
          <cell r="GQ110">
            <v>13900</v>
          </cell>
          <cell r="GR110">
            <v>14300</v>
          </cell>
          <cell r="GS110">
            <v>14500</v>
          </cell>
          <cell r="GT110">
            <v>15000</v>
          </cell>
          <cell r="GU110">
            <v>14700</v>
          </cell>
          <cell r="GV110">
            <v>14600</v>
          </cell>
          <cell r="GW110">
            <v>14600</v>
          </cell>
          <cell r="GX110">
            <v>15000</v>
          </cell>
          <cell r="GY110">
            <v>15300</v>
          </cell>
          <cell r="GZ110">
            <v>15800</v>
          </cell>
          <cell r="HA110">
            <v>16000</v>
          </cell>
          <cell r="HB110">
            <v>16000</v>
          </cell>
          <cell r="HC110">
            <v>15000</v>
          </cell>
          <cell r="HD110">
            <v>15500</v>
          </cell>
          <cell r="HE110">
            <v>15900</v>
          </cell>
          <cell r="HF110">
            <v>16300</v>
          </cell>
          <cell r="HG110">
            <v>16300</v>
          </cell>
          <cell r="HH110">
            <v>16500</v>
          </cell>
          <cell r="HI110">
            <v>16700</v>
          </cell>
          <cell r="HJ110">
            <v>16800</v>
          </cell>
          <cell r="HK110">
            <v>17000</v>
          </cell>
          <cell r="HL110">
            <v>17300</v>
          </cell>
          <cell r="HM110">
            <v>17600</v>
          </cell>
          <cell r="HN110">
            <v>17800</v>
          </cell>
          <cell r="HO110">
            <v>18000</v>
          </cell>
          <cell r="HP110">
            <v>18300</v>
          </cell>
          <cell r="HQ110">
            <v>18600</v>
          </cell>
          <cell r="HR110">
            <v>18900</v>
          </cell>
          <cell r="HS110">
            <v>19300</v>
          </cell>
          <cell r="HT110">
            <v>19700</v>
          </cell>
          <cell r="HU110">
            <v>20100</v>
          </cell>
          <cell r="HV110">
            <v>20500</v>
          </cell>
          <cell r="HW110">
            <v>20900</v>
          </cell>
          <cell r="HX110">
            <v>21400</v>
          </cell>
          <cell r="HY110">
            <v>21900</v>
          </cell>
          <cell r="HZ110">
            <v>22400</v>
          </cell>
          <cell r="IA110">
            <v>22900</v>
          </cell>
          <cell r="IB110">
            <v>23400</v>
          </cell>
          <cell r="IC110">
            <v>23900</v>
          </cell>
          <cell r="ID110">
            <v>24400</v>
          </cell>
          <cell r="IE110">
            <v>25000</v>
          </cell>
          <cell r="IF110">
            <v>25500</v>
          </cell>
          <cell r="IG110">
            <v>26100</v>
          </cell>
          <cell r="IH110">
            <v>26600</v>
          </cell>
        </row>
        <row r="111">
          <cell r="A111" t="str">
            <v>Micronesia, Fed. Sts.</v>
          </cell>
          <cell r="B111">
            <v>518</v>
          </cell>
          <cell r="C111">
            <v>518</v>
          </cell>
          <cell r="D111">
            <v>518</v>
          </cell>
          <cell r="E111">
            <v>519</v>
          </cell>
          <cell r="F111">
            <v>519</v>
          </cell>
          <cell r="G111">
            <v>519</v>
          </cell>
          <cell r="H111">
            <v>520</v>
          </cell>
          <cell r="I111">
            <v>520</v>
          </cell>
          <cell r="J111">
            <v>520</v>
          </cell>
          <cell r="K111">
            <v>521</v>
          </cell>
          <cell r="L111">
            <v>521</v>
          </cell>
          <cell r="M111">
            <v>521</v>
          </cell>
          <cell r="N111">
            <v>522</v>
          </cell>
          <cell r="O111">
            <v>522</v>
          </cell>
          <cell r="P111">
            <v>522</v>
          </cell>
          <cell r="Q111">
            <v>523</v>
          </cell>
          <cell r="R111">
            <v>523</v>
          </cell>
          <cell r="S111">
            <v>523</v>
          </cell>
          <cell r="T111">
            <v>524</v>
          </cell>
          <cell r="U111">
            <v>524</v>
          </cell>
          <cell r="V111">
            <v>524</v>
          </cell>
          <cell r="W111">
            <v>525</v>
          </cell>
          <cell r="X111">
            <v>525</v>
          </cell>
          <cell r="Y111">
            <v>525</v>
          </cell>
          <cell r="Z111">
            <v>526</v>
          </cell>
          <cell r="AA111">
            <v>526</v>
          </cell>
          <cell r="AB111">
            <v>526</v>
          </cell>
          <cell r="AC111">
            <v>527</v>
          </cell>
          <cell r="AD111">
            <v>527</v>
          </cell>
          <cell r="AE111">
            <v>527</v>
          </cell>
          <cell r="AF111">
            <v>528</v>
          </cell>
          <cell r="AG111">
            <v>528</v>
          </cell>
          <cell r="AH111">
            <v>528</v>
          </cell>
          <cell r="AI111">
            <v>529</v>
          </cell>
          <cell r="AJ111">
            <v>529</v>
          </cell>
          <cell r="AK111">
            <v>529</v>
          </cell>
          <cell r="AL111">
            <v>530</v>
          </cell>
          <cell r="AM111">
            <v>530</v>
          </cell>
          <cell r="AN111">
            <v>530</v>
          </cell>
          <cell r="AO111">
            <v>530</v>
          </cell>
          <cell r="AP111">
            <v>531</v>
          </cell>
          <cell r="AQ111">
            <v>531</v>
          </cell>
          <cell r="AR111">
            <v>531</v>
          </cell>
          <cell r="AS111">
            <v>532</v>
          </cell>
          <cell r="AT111">
            <v>532</v>
          </cell>
          <cell r="AU111">
            <v>532</v>
          </cell>
          <cell r="AV111">
            <v>533</v>
          </cell>
          <cell r="AW111">
            <v>533</v>
          </cell>
          <cell r="AX111">
            <v>533</v>
          </cell>
          <cell r="AY111">
            <v>534</v>
          </cell>
          <cell r="AZ111">
            <v>534</v>
          </cell>
          <cell r="BA111">
            <v>534</v>
          </cell>
          <cell r="BB111">
            <v>535</v>
          </cell>
          <cell r="BC111">
            <v>535</v>
          </cell>
          <cell r="BD111">
            <v>535</v>
          </cell>
          <cell r="BE111">
            <v>536</v>
          </cell>
          <cell r="BF111">
            <v>536</v>
          </cell>
          <cell r="BG111">
            <v>536</v>
          </cell>
          <cell r="BH111">
            <v>537</v>
          </cell>
          <cell r="BI111">
            <v>537</v>
          </cell>
          <cell r="BJ111">
            <v>537</v>
          </cell>
          <cell r="BK111">
            <v>538</v>
          </cell>
          <cell r="BL111">
            <v>538</v>
          </cell>
          <cell r="BM111">
            <v>538</v>
          </cell>
          <cell r="BN111">
            <v>539</v>
          </cell>
          <cell r="BO111">
            <v>539</v>
          </cell>
          <cell r="BP111">
            <v>539</v>
          </cell>
          <cell r="BQ111">
            <v>540</v>
          </cell>
          <cell r="BR111">
            <v>540</v>
          </cell>
          <cell r="BS111">
            <v>540</v>
          </cell>
          <cell r="BT111">
            <v>541</v>
          </cell>
          <cell r="BU111">
            <v>541</v>
          </cell>
          <cell r="BV111">
            <v>542</v>
          </cell>
          <cell r="BW111">
            <v>542</v>
          </cell>
          <cell r="BX111">
            <v>542</v>
          </cell>
          <cell r="BY111">
            <v>543</v>
          </cell>
          <cell r="BZ111">
            <v>543</v>
          </cell>
          <cell r="CA111">
            <v>543</v>
          </cell>
          <cell r="CB111">
            <v>544</v>
          </cell>
          <cell r="CC111">
            <v>544</v>
          </cell>
          <cell r="CD111">
            <v>544</v>
          </cell>
          <cell r="CE111">
            <v>545</v>
          </cell>
          <cell r="CF111">
            <v>545</v>
          </cell>
          <cell r="CG111">
            <v>545</v>
          </cell>
          <cell r="CH111">
            <v>546</v>
          </cell>
          <cell r="CI111">
            <v>546</v>
          </cell>
          <cell r="CJ111">
            <v>546</v>
          </cell>
          <cell r="CK111">
            <v>547</v>
          </cell>
          <cell r="CL111">
            <v>547</v>
          </cell>
          <cell r="CM111">
            <v>547</v>
          </cell>
          <cell r="CN111">
            <v>548</v>
          </cell>
          <cell r="CO111">
            <v>548</v>
          </cell>
          <cell r="CP111">
            <v>548</v>
          </cell>
          <cell r="CQ111">
            <v>549</v>
          </cell>
          <cell r="CR111">
            <v>549</v>
          </cell>
          <cell r="CS111">
            <v>549</v>
          </cell>
          <cell r="CT111">
            <v>550</v>
          </cell>
          <cell r="CU111">
            <v>550</v>
          </cell>
          <cell r="CV111">
            <v>550</v>
          </cell>
          <cell r="CW111">
            <v>551</v>
          </cell>
          <cell r="CX111">
            <v>551</v>
          </cell>
          <cell r="CY111">
            <v>551</v>
          </cell>
          <cell r="CZ111">
            <v>552</v>
          </cell>
          <cell r="DA111">
            <v>552</v>
          </cell>
          <cell r="DB111">
            <v>552</v>
          </cell>
          <cell r="DC111">
            <v>553</v>
          </cell>
          <cell r="DD111">
            <v>553</v>
          </cell>
          <cell r="DE111">
            <v>553</v>
          </cell>
          <cell r="DF111">
            <v>554</v>
          </cell>
          <cell r="DG111">
            <v>554</v>
          </cell>
          <cell r="DH111">
            <v>554</v>
          </cell>
          <cell r="DI111">
            <v>555</v>
          </cell>
          <cell r="DJ111">
            <v>555</v>
          </cell>
          <cell r="DK111">
            <v>555</v>
          </cell>
          <cell r="DL111">
            <v>567</v>
          </cell>
          <cell r="DM111">
            <v>578</v>
          </cell>
          <cell r="DN111">
            <v>589</v>
          </cell>
          <cell r="DO111">
            <v>601</v>
          </cell>
          <cell r="DP111">
            <v>613</v>
          </cell>
          <cell r="DQ111">
            <v>625</v>
          </cell>
          <cell r="DR111">
            <v>638</v>
          </cell>
          <cell r="DS111">
            <v>651</v>
          </cell>
          <cell r="DT111">
            <v>664</v>
          </cell>
          <cell r="DU111">
            <v>677</v>
          </cell>
          <cell r="DV111">
            <v>691</v>
          </cell>
          <cell r="DW111">
            <v>705</v>
          </cell>
          <cell r="DX111">
            <v>720</v>
          </cell>
          <cell r="DY111">
            <v>734</v>
          </cell>
          <cell r="DZ111">
            <v>749</v>
          </cell>
          <cell r="EA111">
            <v>764</v>
          </cell>
          <cell r="EB111">
            <v>780</v>
          </cell>
          <cell r="EC111">
            <v>796</v>
          </cell>
          <cell r="ED111">
            <v>812</v>
          </cell>
          <cell r="EE111">
            <v>828</v>
          </cell>
          <cell r="EF111">
            <v>845</v>
          </cell>
          <cell r="EG111">
            <v>862</v>
          </cell>
          <cell r="EH111">
            <v>880</v>
          </cell>
          <cell r="EI111">
            <v>898</v>
          </cell>
          <cell r="EJ111">
            <v>916</v>
          </cell>
          <cell r="EK111">
            <v>935</v>
          </cell>
          <cell r="EL111">
            <v>954</v>
          </cell>
          <cell r="EM111">
            <v>973</v>
          </cell>
          <cell r="EN111">
            <v>993</v>
          </cell>
          <cell r="EO111">
            <v>1010</v>
          </cell>
          <cell r="EP111">
            <v>1030</v>
          </cell>
          <cell r="EQ111">
            <v>1050</v>
          </cell>
          <cell r="ER111">
            <v>1080</v>
          </cell>
          <cell r="ES111">
            <v>1100</v>
          </cell>
          <cell r="ET111">
            <v>1120</v>
          </cell>
          <cell r="EU111">
            <v>1140</v>
          </cell>
          <cell r="EV111">
            <v>1170</v>
          </cell>
          <cell r="EW111">
            <v>1190</v>
          </cell>
          <cell r="EX111">
            <v>1210</v>
          </cell>
          <cell r="EY111">
            <v>1240</v>
          </cell>
          <cell r="EZ111">
            <v>1260</v>
          </cell>
          <cell r="FA111">
            <v>1290</v>
          </cell>
          <cell r="FB111">
            <v>1310</v>
          </cell>
          <cell r="FC111">
            <v>1340</v>
          </cell>
          <cell r="FD111">
            <v>1370</v>
          </cell>
          <cell r="FE111">
            <v>1400</v>
          </cell>
          <cell r="FF111">
            <v>1420</v>
          </cell>
          <cell r="FG111">
            <v>1450</v>
          </cell>
          <cell r="FH111">
            <v>1480</v>
          </cell>
          <cell r="FI111">
            <v>1510</v>
          </cell>
          <cell r="FJ111">
            <v>1540</v>
          </cell>
          <cell r="FK111">
            <v>1570</v>
          </cell>
          <cell r="FL111">
            <v>1610</v>
          </cell>
          <cell r="FM111">
            <v>1640</v>
          </cell>
          <cell r="FN111">
            <v>1670</v>
          </cell>
          <cell r="FO111">
            <v>1700</v>
          </cell>
          <cell r="FP111">
            <v>1740</v>
          </cell>
          <cell r="FQ111">
            <v>1760</v>
          </cell>
          <cell r="FR111">
            <v>1770</v>
          </cell>
          <cell r="FS111">
            <v>2380</v>
          </cell>
          <cell r="FT111">
            <v>2740</v>
          </cell>
          <cell r="FU111">
            <v>2710</v>
          </cell>
          <cell r="FV111">
            <v>2670</v>
          </cell>
          <cell r="FW111">
            <v>2660</v>
          </cell>
          <cell r="FX111">
            <v>2730</v>
          </cell>
          <cell r="FY111">
            <v>2690</v>
          </cell>
          <cell r="FZ111">
            <v>2420</v>
          </cell>
          <cell r="GA111">
            <v>2570</v>
          </cell>
          <cell r="GB111">
            <v>2420</v>
          </cell>
          <cell r="GC111">
            <v>2390</v>
          </cell>
          <cell r="GD111">
            <v>2230</v>
          </cell>
          <cell r="GE111">
            <v>2530</v>
          </cell>
          <cell r="GF111">
            <v>2660</v>
          </cell>
          <cell r="GG111">
            <v>2660</v>
          </cell>
          <cell r="GH111">
            <v>2760</v>
          </cell>
          <cell r="GI111">
            <v>2720</v>
          </cell>
          <cell r="GJ111">
            <v>2760</v>
          </cell>
          <cell r="GK111">
            <v>2890</v>
          </cell>
          <cell r="GL111">
            <v>2930</v>
          </cell>
          <cell r="GM111">
            <v>3090</v>
          </cell>
          <cell r="GN111">
            <v>3020</v>
          </cell>
          <cell r="GO111">
            <v>3190</v>
          </cell>
          <cell r="GP111">
            <v>3060</v>
          </cell>
          <cell r="GQ111">
            <v>2870</v>
          </cell>
          <cell r="GR111">
            <v>2970</v>
          </cell>
          <cell r="GS111">
            <v>3020</v>
          </cell>
          <cell r="GT111">
            <v>3170</v>
          </cell>
          <cell r="GU111">
            <v>3230</v>
          </cell>
          <cell r="GV111">
            <v>3260</v>
          </cell>
          <cell r="GW111">
            <v>3320</v>
          </cell>
          <cell r="GX111">
            <v>3220</v>
          </cell>
          <cell r="GY111">
            <v>3300</v>
          </cell>
          <cell r="GZ111">
            <v>3310</v>
          </cell>
          <cell r="HA111">
            <v>3260</v>
          </cell>
          <cell r="HB111">
            <v>3200</v>
          </cell>
          <cell r="HC111">
            <v>3240</v>
          </cell>
          <cell r="HD111">
            <v>3340</v>
          </cell>
          <cell r="HE111">
            <v>3410</v>
          </cell>
          <cell r="HF111">
            <v>3430</v>
          </cell>
          <cell r="HG111">
            <v>3300</v>
          </cell>
          <cell r="HH111">
            <v>3180</v>
          </cell>
          <cell r="HI111">
            <v>3290</v>
          </cell>
          <cell r="HJ111">
            <v>3330</v>
          </cell>
          <cell r="HK111">
            <v>3380</v>
          </cell>
          <cell r="HL111">
            <v>3410</v>
          </cell>
          <cell r="HM111">
            <v>3430</v>
          </cell>
          <cell r="HN111">
            <v>3470</v>
          </cell>
          <cell r="HO111">
            <v>3510</v>
          </cell>
          <cell r="HP111">
            <v>3560</v>
          </cell>
          <cell r="HQ111">
            <v>3620</v>
          </cell>
          <cell r="HR111">
            <v>3680</v>
          </cell>
          <cell r="HS111">
            <v>3750</v>
          </cell>
          <cell r="HT111">
            <v>3820</v>
          </cell>
          <cell r="HU111">
            <v>3900</v>
          </cell>
          <cell r="HV111">
            <v>3980</v>
          </cell>
          <cell r="HW111">
            <v>4070</v>
          </cell>
          <cell r="HX111">
            <v>4160</v>
          </cell>
          <cell r="HY111">
            <v>4250</v>
          </cell>
          <cell r="HZ111">
            <v>4350</v>
          </cell>
          <cell r="IA111">
            <v>4440</v>
          </cell>
          <cell r="IB111">
            <v>4540</v>
          </cell>
          <cell r="IC111">
            <v>4640</v>
          </cell>
          <cell r="ID111">
            <v>4740</v>
          </cell>
          <cell r="IE111">
            <v>4850</v>
          </cell>
          <cell r="IF111">
            <v>4960</v>
          </cell>
          <cell r="IG111">
            <v>5070</v>
          </cell>
          <cell r="IH111">
            <v>5180</v>
          </cell>
        </row>
        <row r="112">
          <cell r="A112" t="str">
            <v>Moldova</v>
          </cell>
          <cell r="B112">
            <v>621</v>
          </cell>
          <cell r="C112">
            <v>621</v>
          </cell>
          <cell r="D112">
            <v>621</v>
          </cell>
          <cell r="E112">
            <v>621</v>
          </cell>
          <cell r="F112">
            <v>621</v>
          </cell>
          <cell r="G112">
            <v>621</v>
          </cell>
          <cell r="H112">
            <v>622</v>
          </cell>
          <cell r="I112">
            <v>622</v>
          </cell>
          <cell r="J112">
            <v>622</v>
          </cell>
          <cell r="K112">
            <v>622</v>
          </cell>
          <cell r="L112">
            <v>622</v>
          </cell>
          <cell r="M112">
            <v>622</v>
          </cell>
          <cell r="N112">
            <v>622</v>
          </cell>
          <cell r="O112">
            <v>622</v>
          </cell>
          <cell r="P112">
            <v>622</v>
          </cell>
          <cell r="Q112">
            <v>622</v>
          </cell>
          <cell r="R112">
            <v>622</v>
          </cell>
          <cell r="S112">
            <v>623</v>
          </cell>
          <cell r="T112">
            <v>623</v>
          </cell>
          <cell r="U112">
            <v>623</v>
          </cell>
          <cell r="V112">
            <v>623</v>
          </cell>
          <cell r="W112">
            <v>626</v>
          </cell>
          <cell r="X112">
            <v>630</v>
          </cell>
          <cell r="Y112">
            <v>633</v>
          </cell>
          <cell r="Z112">
            <v>637</v>
          </cell>
          <cell r="AA112">
            <v>640</v>
          </cell>
          <cell r="AB112">
            <v>643</v>
          </cell>
          <cell r="AC112">
            <v>647</v>
          </cell>
          <cell r="AD112">
            <v>650</v>
          </cell>
          <cell r="AE112">
            <v>654</v>
          </cell>
          <cell r="AF112">
            <v>658</v>
          </cell>
          <cell r="AG112">
            <v>661</v>
          </cell>
          <cell r="AH112">
            <v>665</v>
          </cell>
          <cell r="AI112">
            <v>668</v>
          </cell>
          <cell r="AJ112">
            <v>672</v>
          </cell>
          <cell r="AK112">
            <v>676</v>
          </cell>
          <cell r="AL112">
            <v>679</v>
          </cell>
          <cell r="AM112">
            <v>683</v>
          </cell>
          <cell r="AN112">
            <v>687</v>
          </cell>
          <cell r="AO112">
            <v>690</v>
          </cell>
          <cell r="AP112">
            <v>694</v>
          </cell>
          <cell r="AQ112">
            <v>698</v>
          </cell>
          <cell r="AR112">
            <v>702</v>
          </cell>
          <cell r="AS112">
            <v>706</v>
          </cell>
          <cell r="AT112">
            <v>709</v>
          </cell>
          <cell r="AU112">
            <v>713</v>
          </cell>
          <cell r="AV112">
            <v>717</v>
          </cell>
          <cell r="AW112">
            <v>721</v>
          </cell>
          <cell r="AX112">
            <v>725</v>
          </cell>
          <cell r="AY112">
            <v>729</v>
          </cell>
          <cell r="AZ112">
            <v>733</v>
          </cell>
          <cell r="BA112">
            <v>737</v>
          </cell>
          <cell r="BB112">
            <v>741</v>
          </cell>
          <cell r="BC112">
            <v>745</v>
          </cell>
          <cell r="BD112">
            <v>749</v>
          </cell>
          <cell r="BE112">
            <v>753</v>
          </cell>
          <cell r="BF112">
            <v>757</v>
          </cell>
          <cell r="BG112">
            <v>761</v>
          </cell>
          <cell r="BH112">
            <v>765</v>
          </cell>
          <cell r="BI112">
            <v>770</v>
          </cell>
          <cell r="BJ112">
            <v>774</v>
          </cell>
          <cell r="BK112">
            <v>778</v>
          </cell>
          <cell r="BL112">
            <v>782</v>
          </cell>
          <cell r="BM112">
            <v>787</v>
          </cell>
          <cell r="BN112">
            <v>791</v>
          </cell>
          <cell r="BO112">
            <v>795</v>
          </cell>
          <cell r="BP112">
            <v>799</v>
          </cell>
          <cell r="BQ112">
            <v>804</v>
          </cell>
          <cell r="BR112">
            <v>808</v>
          </cell>
          <cell r="BS112">
            <v>813</v>
          </cell>
          <cell r="BT112">
            <v>817</v>
          </cell>
          <cell r="BU112">
            <v>821</v>
          </cell>
          <cell r="BV112">
            <v>826</v>
          </cell>
          <cell r="BW112">
            <v>830</v>
          </cell>
          <cell r="BX112">
            <v>835</v>
          </cell>
          <cell r="BY112">
            <v>839</v>
          </cell>
          <cell r="BZ112">
            <v>844</v>
          </cell>
          <cell r="CA112">
            <v>849</v>
          </cell>
          <cell r="CB112">
            <v>853</v>
          </cell>
          <cell r="CC112">
            <v>858</v>
          </cell>
          <cell r="CD112">
            <v>862</v>
          </cell>
          <cell r="CE112">
            <v>867</v>
          </cell>
          <cell r="CF112">
            <v>872</v>
          </cell>
          <cell r="CG112">
            <v>877</v>
          </cell>
          <cell r="CH112">
            <v>881</v>
          </cell>
          <cell r="CI112">
            <v>886</v>
          </cell>
          <cell r="CJ112">
            <v>851</v>
          </cell>
          <cell r="CK112">
            <v>994</v>
          </cell>
          <cell r="CL112">
            <v>956</v>
          </cell>
          <cell r="CM112">
            <v>888</v>
          </cell>
          <cell r="CN112">
            <v>883</v>
          </cell>
          <cell r="CO112">
            <v>809</v>
          </cell>
          <cell r="CP112">
            <v>884</v>
          </cell>
          <cell r="CQ112">
            <v>1000</v>
          </cell>
          <cell r="CR112">
            <v>1140</v>
          </cell>
          <cell r="CS112">
            <v>1050</v>
          </cell>
          <cell r="CT112">
            <v>1160</v>
          </cell>
          <cell r="CU112">
            <v>1140</v>
          </cell>
          <cell r="CV112">
            <v>1170</v>
          </cell>
          <cell r="CW112">
            <v>1240</v>
          </cell>
          <cell r="CX112">
            <v>1210</v>
          </cell>
          <cell r="CY112">
            <v>1240</v>
          </cell>
          <cell r="CZ112">
            <v>1340</v>
          </cell>
          <cell r="DA112">
            <v>1250</v>
          </cell>
          <cell r="DB112">
            <v>1380</v>
          </cell>
          <cell r="DC112">
            <v>1220</v>
          </cell>
          <cell r="DD112">
            <v>1170</v>
          </cell>
          <cell r="DE112">
            <v>1120</v>
          </cell>
          <cell r="DF112">
            <v>1220</v>
          </cell>
          <cell r="DG112">
            <v>1270</v>
          </cell>
          <cell r="DH112">
            <v>1350</v>
          </cell>
          <cell r="DI112">
            <v>1250</v>
          </cell>
          <cell r="DJ112">
            <v>1350</v>
          </cell>
          <cell r="DK112">
            <v>1410</v>
          </cell>
          <cell r="DL112">
            <v>1350</v>
          </cell>
          <cell r="DM112">
            <v>1390</v>
          </cell>
          <cell r="DN112">
            <v>1230</v>
          </cell>
          <cell r="DO112">
            <v>1080</v>
          </cell>
          <cell r="DP112">
            <v>661</v>
          </cell>
          <cell r="DQ112">
            <v>569</v>
          </cell>
          <cell r="DR112">
            <v>571</v>
          </cell>
          <cell r="DS112">
            <v>522</v>
          </cell>
          <cell r="DT112">
            <v>605</v>
          </cell>
          <cell r="DU112">
            <v>696</v>
          </cell>
          <cell r="DV112">
            <v>881</v>
          </cell>
          <cell r="DW112">
            <v>1100</v>
          </cell>
          <cell r="DX112">
            <v>1230</v>
          </cell>
          <cell r="DY112">
            <v>1280</v>
          </cell>
          <cell r="DZ112">
            <v>1350</v>
          </cell>
          <cell r="EA112">
            <v>1360</v>
          </cell>
          <cell r="EB112">
            <v>1420</v>
          </cell>
          <cell r="EC112">
            <v>1430</v>
          </cell>
          <cell r="ED112">
            <v>1410</v>
          </cell>
          <cell r="EE112">
            <v>1460</v>
          </cell>
          <cell r="EF112">
            <v>1590</v>
          </cell>
          <cell r="EG112">
            <v>1820</v>
          </cell>
          <cell r="EH112">
            <v>1940</v>
          </cell>
          <cell r="EI112">
            <v>2090</v>
          </cell>
          <cell r="EJ112">
            <v>2090</v>
          </cell>
          <cell r="EK112">
            <v>2170</v>
          </cell>
          <cell r="EL112">
            <v>2070</v>
          </cell>
          <cell r="EM112">
            <v>2030</v>
          </cell>
          <cell r="EN112">
            <v>1990</v>
          </cell>
          <cell r="EO112">
            <v>1950</v>
          </cell>
          <cell r="EP112">
            <v>1910</v>
          </cell>
          <cell r="EQ112">
            <v>1870</v>
          </cell>
          <cell r="ER112">
            <v>1840</v>
          </cell>
          <cell r="ES112">
            <v>2040</v>
          </cell>
          <cell r="ET112">
            <v>2300</v>
          </cell>
          <cell r="EU112">
            <v>2510</v>
          </cell>
          <cell r="EV112">
            <v>2710</v>
          </cell>
          <cell r="EW112">
            <v>2670</v>
          </cell>
          <cell r="EX112">
            <v>2800</v>
          </cell>
          <cell r="EY112">
            <v>2860</v>
          </cell>
          <cell r="EZ112">
            <v>2950</v>
          </cell>
          <cell r="FA112">
            <v>3140</v>
          </cell>
          <cell r="FB112">
            <v>3380</v>
          </cell>
          <cell r="FC112">
            <v>3380</v>
          </cell>
          <cell r="FD112">
            <v>3570</v>
          </cell>
          <cell r="FE112">
            <v>3460</v>
          </cell>
          <cell r="FF112">
            <v>3710</v>
          </cell>
          <cell r="FG112">
            <v>3860</v>
          </cell>
          <cell r="FH112">
            <v>3890</v>
          </cell>
          <cell r="FI112">
            <v>3750</v>
          </cell>
          <cell r="FJ112">
            <v>4170</v>
          </cell>
          <cell r="FK112">
            <v>4350</v>
          </cell>
          <cell r="FL112">
            <v>4510</v>
          </cell>
          <cell r="FM112">
            <v>4660</v>
          </cell>
          <cell r="FN112">
            <v>4880</v>
          </cell>
          <cell r="FO112">
            <v>4900</v>
          </cell>
          <cell r="FP112">
            <v>5230</v>
          </cell>
          <cell r="FQ112">
            <v>5310</v>
          </cell>
          <cell r="FR112">
            <v>5280</v>
          </cell>
          <cell r="FS112">
            <v>5670</v>
          </cell>
          <cell r="FT112">
            <v>5780</v>
          </cell>
          <cell r="FU112">
            <v>5740</v>
          </cell>
          <cell r="FV112">
            <v>5960</v>
          </cell>
          <cell r="FW112">
            <v>6040</v>
          </cell>
          <cell r="FX112">
            <v>6140</v>
          </cell>
          <cell r="FY112">
            <v>6060</v>
          </cell>
          <cell r="FZ112">
            <v>6020</v>
          </cell>
          <cell r="GA112">
            <v>6030</v>
          </cell>
          <cell r="GB112">
            <v>6120</v>
          </cell>
          <cell r="GC112">
            <v>6270</v>
          </cell>
          <cell r="GD112">
            <v>6290</v>
          </cell>
          <cell r="GE112">
            <v>6290</v>
          </cell>
          <cell r="GF112">
            <v>6490</v>
          </cell>
          <cell r="GG112">
            <v>6520</v>
          </cell>
          <cell r="GH112">
            <v>6600</v>
          </cell>
          <cell r="GI112">
            <v>6670</v>
          </cell>
          <cell r="GJ112">
            <v>6460</v>
          </cell>
          <cell r="GK112">
            <v>5420</v>
          </cell>
          <cell r="GL112">
            <v>3840</v>
          </cell>
          <cell r="GM112">
            <v>3800</v>
          </cell>
          <cell r="GN112">
            <v>2630</v>
          </cell>
          <cell r="GO112">
            <v>2610</v>
          </cell>
          <cell r="GP112">
            <v>2460</v>
          </cell>
          <cell r="GQ112">
            <v>2510</v>
          </cell>
          <cell r="GR112">
            <v>2340</v>
          </cell>
          <cell r="GS112">
            <v>2270</v>
          </cell>
          <cell r="GT112">
            <v>2320</v>
          </cell>
          <cell r="GU112">
            <v>2470</v>
          </cell>
          <cell r="GV112">
            <v>2670</v>
          </cell>
          <cell r="GW112">
            <v>2850</v>
          </cell>
          <cell r="GX112">
            <v>3070</v>
          </cell>
          <cell r="GY112">
            <v>3310</v>
          </cell>
          <cell r="GZ112">
            <v>3480</v>
          </cell>
          <cell r="HA112">
            <v>3590</v>
          </cell>
          <cell r="HB112">
            <v>3880</v>
          </cell>
          <cell r="HC112">
            <v>3650</v>
          </cell>
          <cell r="HD112">
            <v>3910</v>
          </cell>
          <cell r="HE112">
            <v>4180</v>
          </cell>
          <cell r="HF112">
            <v>4150</v>
          </cell>
          <cell r="HG112">
            <v>4540</v>
          </cell>
          <cell r="HH112">
            <v>4760</v>
          </cell>
          <cell r="HI112">
            <v>4750</v>
          </cell>
          <cell r="HJ112">
            <v>4940</v>
          </cell>
          <cell r="HK112">
            <v>5130</v>
          </cell>
          <cell r="HL112">
            <v>5330</v>
          </cell>
          <cell r="HM112">
            <v>5540</v>
          </cell>
          <cell r="HN112">
            <v>5760</v>
          </cell>
          <cell r="HO112">
            <v>5990</v>
          </cell>
          <cell r="HP112">
            <v>6210</v>
          </cell>
          <cell r="HQ112">
            <v>6420</v>
          </cell>
          <cell r="HR112">
            <v>6630</v>
          </cell>
          <cell r="HS112">
            <v>6820</v>
          </cell>
          <cell r="HT112">
            <v>7000</v>
          </cell>
          <cell r="HU112">
            <v>7170</v>
          </cell>
          <cell r="HV112">
            <v>7340</v>
          </cell>
          <cell r="HW112">
            <v>7500</v>
          </cell>
          <cell r="HX112">
            <v>7670</v>
          </cell>
          <cell r="HY112">
            <v>7840</v>
          </cell>
          <cell r="HZ112">
            <v>8020</v>
          </cell>
          <cell r="IA112">
            <v>8200</v>
          </cell>
          <cell r="IB112">
            <v>8380</v>
          </cell>
          <cell r="IC112">
            <v>8560</v>
          </cell>
          <cell r="ID112">
            <v>8750</v>
          </cell>
          <cell r="IE112">
            <v>8950</v>
          </cell>
          <cell r="IF112">
            <v>9150</v>
          </cell>
          <cell r="IG112">
            <v>9350</v>
          </cell>
          <cell r="IH112">
            <v>9560</v>
          </cell>
        </row>
        <row r="113">
          <cell r="A113" t="str">
            <v>Monaco</v>
          </cell>
          <cell r="B113">
            <v>1950</v>
          </cell>
          <cell r="C113">
            <v>1950</v>
          </cell>
          <cell r="D113">
            <v>1950</v>
          </cell>
          <cell r="E113">
            <v>1960</v>
          </cell>
          <cell r="F113">
            <v>1960</v>
          </cell>
          <cell r="G113">
            <v>1960</v>
          </cell>
          <cell r="H113">
            <v>1960</v>
          </cell>
          <cell r="I113">
            <v>1970</v>
          </cell>
          <cell r="J113">
            <v>1970</v>
          </cell>
          <cell r="K113">
            <v>1970</v>
          </cell>
          <cell r="L113">
            <v>1970</v>
          </cell>
          <cell r="M113">
            <v>1980</v>
          </cell>
          <cell r="N113">
            <v>1980</v>
          </cell>
          <cell r="O113">
            <v>1980</v>
          </cell>
          <cell r="P113">
            <v>1990</v>
          </cell>
          <cell r="Q113">
            <v>1990</v>
          </cell>
          <cell r="R113">
            <v>1990</v>
          </cell>
          <cell r="S113">
            <v>1990</v>
          </cell>
          <cell r="T113">
            <v>2000</v>
          </cell>
          <cell r="U113">
            <v>2000</v>
          </cell>
          <cell r="V113">
            <v>2000</v>
          </cell>
          <cell r="W113">
            <v>2020</v>
          </cell>
          <cell r="X113">
            <v>2050</v>
          </cell>
          <cell r="Y113">
            <v>2070</v>
          </cell>
          <cell r="Z113">
            <v>2100</v>
          </cell>
          <cell r="AA113">
            <v>2120</v>
          </cell>
          <cell r="AB113">
            <v>2150</v>
          </cell>
          <cell r="AC113">
            <v>2170</v>
          </cell>
          <cell r="AD113">
            <v>2200</v>
          </cell>
          <cell r="AE113">
            <v>2220</v>
          </cell>
          <cell r="AF113">
            <v>2250</v>
          </cell>
          <cell r="AG113">
            <v>2270</v>
          </cell>
          <cell r="AH113">
            <v>2300</v>
          </cell>
          <cell r="AI113">
            <v>2330</v>
          </cell>
          <cell r="AJ113">
            <v>2350</v>
          </cell>
          <cell r="AK113">
            <v>2380</v>
          </cell>
          <cell r="AL113">
            <v>2410</v>
          </cell>
          <cell r="AM113">
            <v>2440</v>
          </cell>
          <cell r="AN113">
            <v>2470</v>
          </cell>
          <cell r="AO113">
            <v>2500</v>
          </cell>
          <cell r="AP113">
            <v>2520</v>
          </cell>
          <cell r="AQ113">
            <v>2550</v>
          </cell>
          <cell r="AR113">
            <v>2580</v>
          </cell>
          <cell r="AS113">
            <v>2610</v>
          </cell>
          <cell r="AT113">
            <v>2640</v>
          </cell>
          <cell r="AU113">
            <v>2680</v>
          </cell>
          <cell r="AV113">
            <v>2710</v>
          </cell>
          <cell r="AW113">
            <v>2740</v>
          </cell>
          <cell r="AX113">
            <v>2770</v>
          </cell>
          <cell r="AY113">
            <v>2800</v>
          </cell>
          <cell r="AZ113">
            <v>2840</v>
          </cell>
          <cell r="BA113">
            <v>2870</v>
          </cell>
          <cell r="BB113">
            <v>2900</v>
          </cell>
          <cell r="BC113">
            <v>2940</v>
          </cell>
          <cell r="BD113">
            <v>2970</v>
          </cell>
          <cell r="BE113">
            <v>3010</v>
          </cell>
          <cell r="BF113">
            <v>3040</v>
          </cell>
          <cell r="BG113">
            <v>3080</v>
          </cell>
          <cell r="BH113">
            <v>3110</v>
          </cell>
          <cell r="BI113">
            <v>3150</v>
          </cell>
          <cell r="BJ113">
            <v>3180</v>
          </cell>
          <cell r="BK113">
            <v>3220</v>
          </cell>
          <cell r="BL113">
            <v>3260</v>
          </cell>
          <cell r="BM113">
            <v>3300</v>
          </cell>
          <cell r="BN113">
            <v>3340</v>
          </cell>
          <cell r="BO113">
            <v>3380</v>
          </cell>
          <cell r="BP113">
            <v>3410</v>
          </cell>
          <cell r="BQ113">
            <v>3450</v>
          </cell>
          <cell r="BR113">
            <v>3490</v>
          </cell>
          <cell r="BS113">
            <v>3540</v>
          </cell>
          <cell r="BT113">
            <v>3580</v>
          </cell>
          <cell r="BU113">
            <v>3620</v>
          </cell>
          <cell r="BV113">
            <v>3660</v>
          </cell>
          <cell r="BW113">
            <v>3700</v>
          </cell>
          <cell r="BX113">
            <v>3750</v>
          </cell>
          <cell r="BY113">
            <v>3790</v>
          </cell>
          <cell r="BZ113">
            <v>3840</v>
          </cell>
          <cell r="CA113">
            <v>3880</v>
          </cell>
          <cell r="CB113">
            <v>3930</v>
          </cell>
          <cell r="CC113">
            <v>3970</v>
          </cell>
          <cell r="CD113">
            <v>4020</v>
          </cell>
          <cell r="CE113">
            <v>4060</v>
          </cell>
          <cell r="CF113">
            <v>4110</v>
          </cell>
          <cell r="CG113">
            <v>4160</v>
          </cell>
          <cell r="CH113">
            <v>4210</v>
          </cell>
          <cell r="CI113">
            <v>4260</v>
          </cell>
          <cell r="CJ113">
            <v>4310</v>
          </cell>
          <cell r="CK113">
            <v>4360</v>
          </cell>
          <cell r="CL113">
            <v>4410</v>
          </cell>
          <cell r="CM113">
            <v>4460</v>
          </cell>
          <cell r="CN113">
            <v>4510</v>
          </cell>
          <cell r="CO113">
            <v>4560</v>
          </cell>
          <cell r="CP113">
            <v>4620</v>
          </cell>
          <cell r="CQ113">
            <v>4670</v>
          </cell>
          <cell r="CR113">
            <v>4730</v>
          </cell>
          <cell r="CS113">
            <v>4780</v>
          </cell>
          <cell r="CT113">
            <v>4840</v>
          </cell>
          <cell r="CU113">
            <v>4890</v>
          </cell>
          <cell r="CV113">
            <v>4950</v>
          </cell>
          <cell r="CW113">
            <v>5010</v>
          </cell>
          <cell r="CX113">
            <v>5070</v>
          </cell>
          <cell r="CY113">
            <v>5130</v>
          </cell>
          <cell r="CZ113">
            <v>5190</v>
          </cell>
          <cell r="DA113">
            <v>5250</v>
          </cell>
          <cell r="DB113">
            <v>5310</v>
          </cell>
          <cell r="DC113">
            <v>5370</v>
          </cell>
          <cell r="DD113">
            <v>5430</v>
          </cell>
          <cell r="DE113">
            <v>5500</v>
          </cell>
          <cell r="DF113">
            <v>5560</v>
          </cell>
          <cell r="DG113">
            <v>5630</v>
          </cell>
          <cell r="DH113">
            <v>5690</v>
          </cell>
          <cell r="DI113">
            <v>5760</v>
          </cell>
          <cell r="DJ113">
            <v>5830</v>
          </cell>
          <cell r="DK113">
            <v>5890</v>
          </cell>
          <cell r="DL113">
            <v>5990</v>
          </cell>
          <cell r="DM113">
            <v>6090</v>
          </cell>
          <cell r="DN113">
            <v>6200</v>
          </cell>
          <cell r="DO113">
            <v>6300</v>
          </cell>
          <cell r="DP113">
            <v>6410</v>
          </cell>
          <cell r="DQ113">
            <v>6520</v>
          </cell>
          <cell r="DR113">
            <v>6630</v>
          </cell>
          <cell r="DS113">
            <v>6740</v>
          </cell>
          <cell r="DT113">
            <v>6860</v>
          </cell>
          <cell r="DU113">
            <v>6980</v>
          </cell>
          <cell r="DV113">
            <v>7100</v>
          </cell>
          <cell r="DW113">
            <v>7230</v>
          </cell>
          <cell r="DX113">
            <v>7350</v>
          </cell>
          <cell r="DY113">
            <v>7480</v>
          </cell>
          <cell r="DZ113">
            <v>7610</v>
          </cell>
          <cell r="EA113">
            <v>7740</v>
          </cell>
          <cell r="EB113">
            <v>7880</v>
          </cell>
          <cell r="EC113">
            <v>8010</v>
          </cell>
          <cell r="ED113">
            <v>8150</v>
          </cell>
          <cell r="EE113">
            <v>8290</v>
          </cell>
          <cell r="EF113">
            <v>8440</v>
          </cell>
          <cell r="EG113">
            <v>8580</v>
          </cell>
          <cell r="EH113">
            <v>8730</v>
          </cell>
          <cell r="EI113">
            <v>8880</v>
          </cell>
          <cell r="EJ113">
            <v>9040</v>
          </cell>
          <cell r="EK113">
            <v>9200</v>
          </cell>
          <cell r="EL113">
            <v>9360</v>
          </cell>
          <cell r="EM113">
            <v>9520</v>
          </cell>
          <cell r="EN113">
            <v>9680</v>
          </cell>
          <cell r="EO113">
            <v>9850</v>
          </cell>
          <cell r="EP113">
            <v>10000</v>
          </cell>
          <cell r="EQ113">
            <v>10200</v>
          </cell>
          <cell r="ER113">
            <v>10400</v>
          </cell>
          <cell r="ES113">
            <v>10500</v>
          </cell>
          <cell r="ET113">
            <v>10700</v>
          </cell>
          <cell r="EU113">
            <v>10900</v>
          </cell>
          <cell r="EV113">
            <v>11100</v>
          </cell>
          <cell r="EW113">
            <v>11600</v>
          </cell>
          <cell r="EX113">
            <v>12100</v>
          </cell>
          <cell r="EY113">
            <v>12600</v>
          </cell>
          <cell r="EZ113">
            <v>13200</v>
          </cell>
          <cell r="FA113">
            <v>13800</v>
          </cell>
          <cell r="FB113">
            <v>14400</v>
          </cell>
          <cell r="FC113">
            <v>15000</v>
          </cell>
          <cell r="FD113">
            <v>15700</v>
          </cell>
          <cell r="FE113">
            <v>16400</v>
          </cell>
          <cell r="FF113">
            <v>17100</v>
          </cell>
          <cell r="FG113">
            <v>17900</v>
          </cell>
          <cell r="FH113">
            <v>18700</v>
          </cell>
          <cell r="FI113">
            <v>19500</v>
          </cell>
          <cell r="FJ113">
            <v>20400</v>
          </cell>
          <cell r="FK113">
            <v>21300</v>
          </cell>
          <cell r="FL113">
            <v>22200</v>
          </cell>
          <cell r="FM113">
            <v>23200</v>
          </cell>
          <cell r="FN113">
            <v>24200</v>
          </cell>
          <cell r="FO113">
            <v>25300</v>
          </cell>
          <cell r="FP113">
            <v>26400</v>
          </cell>
          <cell r="FQ113">
            <v>27600</v>
          </cell>
          <cell r="FR113">
            <v>28600</v>
          </cell>
          <cell r="FS113">
            <v>30300</v>
          </cell>
          <cell r="FT113">
            <v>31400</v>
          </cell>
          <cell r="FU113">
            <v>30900</v>
          </cell>
          <cell r="FV113">
            <v>32100</v>
          </cell>
          <cell r="FW113">
            <v>33100</v>
          </cell>
          <cell r="FX113">
            <v>34300</v>
          </cell>
          <cell r="FY113">
            <v>35400</v>
          </cell>
          <cell r="FZ113">
            <v>35800</v>
          </cell>
          <cell r="GA113">
            <v>36000</v>
          </cell>
          <cell r="GB113">
            <v>36700</v>
          </cell>
          <cell r="GC113">
            <v>36900</v>
          </cell>
          <cell r="GD113">
            <v>37300</v>
          </cell>
          <cell r="GE113">
            <v>37700</v>
          </cell>
          <cell r="GF113">
            <v>38500</v>
          </cell>
          <cell r="GG113">
            <v>39200</v>
          </cell>
          <cell r="GH113">
            <v>40800</v>
          </cell>
          <cell r="GI113">
            <v>42300</v>
          </cell>
          <cell r="GJ113">
            <v>43200</v>
          </cell>
          <cell r="GK113">
            <v>43400</v>
          </cell>
          <cell r="GL113">
            <v>43700</v>
          </cell>
          <cell r="GM113">
            <v>43100</v>
          </cell>
          <cell r="GN113">
            <v>43800</v>
          </cell>
          <cell r="GO113">
            <v>44500</v>
          </cell>
          <cell r="GP113">
            <v>44800</v>
          </cell>
          <cell r="GQ113">
            <v>45700</v>
          </cell>
          <cell r="GR113">
            <v>47100</v>
          </cell>
          <cell r="GS113">
            <v>48500</v>
          </cell>
          <cell r="GT113">
            <v>50200</v>
          </cell>
          <cell r="GU113">
            <v>50900</v>
          </cell>
          <cell r="GV113">
            <v>51100</v>
          </cell>
          <cell r="GW113">
            <v>51300</v>
          </cell>
          <cell r="GX113">
            <v>52200</v>
          </cell>
          <cell r="GY113">
            <v>52800</v>
          </cell>
          <cell r="GZ113">
            <v>54600</v>
          </cell>
          <cell r="HA113">
            <v>60900</v>
          </cell>
          <cell r="HB113">
            <v>59900</v>
          </cell>
          <cell r="HC113">
            <v>53700</v>
          </cell>
          <cell r="HD113">
            <v>54100</v>
          </cell>
          <cell r="HE113">
            <v>58100</v>
          </cell>
          <cell r="HF113">
            <v>58100</v>
          </cell>
          <cell r="HG113">
            <v>57900</v>
          </cell>
          <cell r="HH113">
            <v>58300</v>
          </cell>
          <cell r="HI113">
            <v>58800</v>
          </cell>
          <cell r="HJ113">
            <v>59500</v>
          </cell>
          <cell r="HK113">
            <v>60100</v>
          </cell>
          <cell r="HL113">
            <v>60700</v>
          </cell>
          <cell r="HM113">
            <v>61400</v>
          </cell>
          <cell r="HN113">
            <v>62000</v>
          </cell>
          <cell r="HO113">
            <v>62700</v>
          </cell>
          <cell r="HP113">
            <v>63400</v>
          </cell>
          <cell r="HQ113">
            <v>64300</v>
          </cell>
          <cell r="HR113">
            <v>65400</v>
          </cell>
          <cell r="HS113">
            <v>66500</v>
          </cell>
          <cell r="HT113">
            <v>67800</v>
          </cell>
          <cell r="HU113">
            <v>69200</v>
          </cell>
          <cell r="HV113">
            <v>70700</v>
          </cell>
          <cell r="HW113">
            <v>72200</v>
          </cell>
          <cell r="HX113">
            <v>73800</v>
          </cell>
          <cell r="HY113">
            <v>75400</v>
          </cell>
          <cell r="HZ113">
            <v>77100</v>
          </cell>
          <cell r="IA113">
            <v>78800</v>
          </cell>
          <cell r="IB113">
            <v>80600</v>
          </cell>
          <cell r="IC113">
            <v>82400</v>
          </cell>
          <cell r="ID113">
            <v>84200</v>
          </cell>
          <cell r="IE113">
            <v>86000</v>
          </cell>
          <cell r="IF113">
            <v>87900</v>
          </cell>
          <cell r="IG113">
            <v>89900</v>
          </cell>
          <cell r="IH113">
            <v>91900</v>
          </cell>
        </row>
        <row r="114">
          <cell r="A114" t="str">
            <v>Mongolia</v>
          </cell>
          <cell r="B114">
            <v>592</v>
          </cell>
          <cell r="C114">
            <v>592</v>
          </cell>
          <cell r="D114">
            <v>592</v>
          </cell>
          <cell r="E114">
            <v>592</v>
          </cell>
          <cell r="F114">
            <v>592</v>
          </cell>
          <cell r="G114">
            <v>593</v>
          </cell>
          <cell r="H114">
            <v>593</v>
          </cell>
          <cell r="I114">
            <v>593</v>
          </cell>
          <cell r="J114">
            <v>593</v>
          </cell>
          <cell r="K114">
            <v>593</v>
          </cell>
          <cell r="L114">
            <v>593</v>
          </cell>
          <cell r="M114">
            <v>593</v>
          </cell>
          <cell r="N114">
            <v>593</v>
          </cell>
          <cell r="O114">
            <v>593</v>
          </cell>
          <cell r="P114">
            <v>593</v>
          </cell>
          <cell r="Q114">
            <v>593</v>
          </cell>
          <cell r="R114">
            <v>593</v>
          </cell>
          <cell r="S114">
            <v>594</v>
          </cell>
          <cell r="T114">
            <v>594</v>
          </cell>
          <cell r="U114">
            <v>594</v>
          </cell>
          <cell r="V114">
            <v>594</v>
          </cell>
          <cell r="W114">
            <v>595</v>
          </cell>
          <cell r="X114">
            <v>596</v>
          </cell>
          <cell r="Y114">
            <v>597</v>
          </cell>
          <cell r="Z114">
            <v>598</v>
          </cell>
          <cell r="AA114">
            <v>599</v>
          </cell>
          <cell r="AB114">
            <v>600</v>
          </cell>
          <cell r="AC114">
            <v>601</v>
          </cell>
          <cell r="AD114">
            <v>602</v>
          </cell>
          <cell r="AE114">
            <v>603</v>
          </cell>
          <cell r="AF114">
            <v>604</v>
          </cell>
          <cell r="AG114">
            <v>605</v>
          </cell>
          <cell r="AH114">
            <v>606</v>
          </cell>
          <cell r="AI114">
            <v>607</v>
          </cell>
          <cell r="AJ114">
            <v>608</v>
          </cell>
          <cell r="AK114">
            <v>609</v>
          </cell>
          <cell r="AL114">
            <v>610</v>
          </cell>
          <cell r="AM114">
            <v>611</v>
          </cell>
          <cell r="AN114">
            <v>612</v>
          </cell>
          <cell r="AO114">
            <v>613</v>
          </cell>
          <cell r="AP114">
            <v>614</v>
          </cell>
          <cell r="AQ114">
            <v>615</v>
          </cell>
          <cell r="AR114">
            <v>616</v>
          </cell>
          <cell r="AS114">
            <v>617</v>
          </cell>
          <cell r="AT114">
            <v>618</v>
          </cell>
          <cell r="AU114">
            <v>619</v>
          </cell>
          <cell r="AV114">
            <v>620</v>
          </cell>
          <cell r="AW114">
            <v>622</v>
          </cell>
          <cell r="AX114">
            <v>623</v>
          </cell>
          <cell r="AY114">
            <v>624</v>
          </cell>
          <cell r="AZ114">
            <v>625</v>
          </cell>
          <cell r="BA114">
            <v>626</v>
          </cell>
          <cell r="BB114">
            <v>627</v>
          </cell>
          <cell r="BC114">
            <v>628</v>
          </cell>
          <cell r="BD114">
            <v>629</v>
          </cell>
          <cell r="BE114">
            <v>630</v>
          </cell>
          <cell r="BF114">
            <v>631</v>
          </cell>
          <cell r="BG114">
            <v>632</v>
          </cell>
          <cell r="BH114">
            <v>633</v>
          </cell>
          <cell r="BI114">
            <v>634</v>
          </cell>
          <cell r="BJ114">
            <v>635</v>
          </cell>
          <cell r="BK114">
            <v>636</v>
          </cell>
          <cell r="BL114">
            <v>637</v>
          </cell>
          <cell r="BM114">
            <v>638</v>
          </cell>
          <cell r="BN114">
            <v>640</v>
          </cell>
          <cell r="BO114">
            <v>641</v>
          </cell>
          <cell r="BP114">
            <v>642</v>
          </cell>
          <cell r="BQ114">
            <v>643</v>
          </cell>
          <cell r="BR114">
            <v>644</v>
          </cell>
          <cell r="BS114">
            <v>645</v>
          </cell>
          <cell r="BT114">
            <v>646</v>
          </cell>
          <cell r="BU114">
            <v>647</v>
          </cell>
          <cell r="BV114">
            <v>648</v>
          </cell>
          <cell r="BW114">
            <v>649</v>
          </cell>
          <cell r="BX114">
            <v>650</v>
          </cell>
          <cell r="BY114">
            <v>652</v>
          </cell>
          <cell r="BZ114">
            <v>653</v>
          </cell>
          <cell r="CA114">
            <v>654</v>
          </cell>
          <cell r="CB114">
            <v>655</v>
          </cell>
          <cell r="CC114">
            <v>656</v>
          </cell>
          <cell r="CD114">
            <v>657</v>
          </cell>
          <cell r="CE114">
            <v>658</v>
          </cell>
          <cell r="CF114">
            <v>659</v>
          </cell>
          <cell r="CG114">
            <v>660</v>
          </cell>
          <cell r="CH114">
            <v>661</v>
          </cell>
          <cell r="CI114">
            <v>663</v>
          </cell>
          <cell r="CJ114">
            <v>664</v>
          </cell>
          <cell r="CK114">
            <v>665</v>
          </cell>
          <cell r="CL114">
            <v>666</v>
          </cell>
          <cell r="CM114">
            <v>667</v>
          </cell>
          <cell r="CN114">
            <v>668</v>
          </cell>
          <cell r="CO114">
            <v>669</v>
          </cell>
          <cell r="CP114">
            <v>670</v>
          </cell>
          <cell r="CQ114">
            <v>672</v>
          </cell>
          <cell r="CR114">
            <v>673</v>
          </cell>
          <cell r="CS114">
            <v>674</v>
          </cell>
          <cell r="CT114">
            <v>675</v>
          </cell>
          <cell r="CU114">
            <v>676</v>
          </cell>
          <cell r="CV114">
            <v>677</v>
          </cell>
          <cell r="CW114">
            <v>678</v>
          </cell>
          <cell r="CX114">
            <v>680</v>
          </cell>
          <cell r="CY114">
            <v>681</v>
          </cell>
          <cell r="CZ114">
            <v>682</v>
          </cell>
          <cell r="DA114">
            <v>683</v>
          </cell>
          <cell r="DB114">
            <v>684</v>
          </cell>
          <cell r="DC114">
            <v>685</v>
          </cell>
          <cell r="DD114">
            <v>686</v>
          </cell>
          <cell r="DE114">
            <v>688</v>
          </cell>
          <cell r="DF114">
            <v>689</v>
          </cell>
          <cell r="DG114">
            <v>690</v>
          </cell>
          <cell r="DH114">
            <v>691</v>
          </cell>
          <cell r="DI114">
            <v>692</v>
          </cell>
          <cell r="DJ114">
            <v>693</v>
          </cell>
          <cell r="DK114">
            <v>695</v>
          </cell>
          <cell r="DL114">
            <v>696</v>
          </cell>
          <cell r="DM114">
            <v>697</v>
          </cell>
          <cell r="DN114">
            <v>698</v>
          </cell>
          <cell r="DO114">
            <v>699</v>
          </cell>
          <cell r="DP114">
            <v>700</v>
          </cell>
          <cell r="DQ114">
            <v>702</v>
          </cell>
          <cell r="DR114">
            <v>703</v>
          </cell>
          <cell r="DS114">
            <v>708</v>
          </cell>
          <cell r="DT114">
            <v>713</v>
          </cell>
          <cell r="DU114">
            <v>718</v>
          </cell>
          <cell r="DV114">
            <v>723</v>
          </cell>
          <cell r="DW114">
            <v>728</v>
          </cell>
          <cell r="DX114">
            <v>733</v>
          </cell>
          <cell r="DY114">
            <v>738</v>
          </cell>
          <cell r="DZ114">
            <v>743</v>
          </cell>
          <cell r="EA114">
            <v>748</v>
          </cell>
          <cell r="EB114">
            <v>753</v>
          </cell>
          <cell r="EC114">
            <v>759</v>
          </cell>
          <cell r="ED114">
            <v>764</v>
          </cell>
          <cell r="EE114">
            <v>769</v>
          </cell>
          <cell r="EF114">
            <v>774</v>
          </cell>
          <cell r="EG114">
            <v>779</v>
          </cell>
          <cell r="EH114">
            <v>784</v>
          </cell>
          <cell r="EI114">
            <v>789</v>
          </cell>
          <cell r="EJ114">
            <v>795</v>
          </cell>
          <cell r="EK114">
            <v>800</v>
          </cell>
          <cell r="EL114">
            <v>805</v>
          </cell>
          <cell r="EM114">
            <v>810</v>
          </cell>
          <cell r="EN114">
            <v>816</v>
          </cell>
          <cell r="EO114">
            <v>821</v>
          </cell>
          <cell r="EP114">
            <v>826</v>
          </cell>
          <cell r="EQ114">
            <v>831</v>
          </cell>
          <cell r="ER114">
            <v>837</v>
          </cell>
          <cell r="ES114">
            <v>842</v>
          </cell>
          <cell r="ET114">
            <v>847</v>
          </cell>
          <cell r="EU114">
            <v>853</v>
          </cell>
          <cell r="EV114">
            <v>858</v>
          </cell>
          <cell r="EW114">
            <v>886</v>
          </cell>
          <cell r="EX114">
            <v>919</v>
          </cell>
          <cell r="EY114">
            <v>950</v>
          </cell>
          <cell r="EZ114">
            <v>984</v>
          </cell>
          <cell r="FA114">
            <v>1020</v>
          </cell>
          <cell r="FB114">
            <v>1050</v>
          </cell>
          <cell r="FC114">
            <v>1090</v>
          </cell>
          <cell r="FD114">
            <v>1130</v>
          </cell>
          <cell r="FE114">
            <v>1170</v>
          </cell>
          <cell r="FF114">
            <v>1210</v>
          </cell>
          <cell r="FG114">
            <v>1250</v>
          </cell>
          <cell r="FH114">
            <v>1290</v>
          </cell>
          <cell r="FI114">
            <v>1340</v>
          </cell>
          <cell r="FJ114">
            <v>1380</v>
          </cell>
          <cell r="FK114">
            <v>1430</v>
          </cell>
          <cell r="FL114">
            <v>1480</v>
          </cell>
          <cell r="FM114">
            <v>1530</v>
          </cell>
          <cell r="FN114">
            <v>1580</v>
          </cell>
          <cell r="FO114">
            <v>1640</v>
          </cell>
          <cell r="FP114">
            <v>1700</v>
          </cell>
          <cell r="FQ114">
            <v>1730</v>
          </cell>
          <cell r="FR114">
            <v>1750</v>
          </cell>
          <cell r="FS114">
            <v>1850</v>
          </cell>
          <cell r="FT114">
            <v>1890</v>
          </cell>
          <cell r="FU114">
            <v>1950</v>
          </cell>
          <cell r="FV114">
            <v>1980</v>
          </cell>
          <cell r="FW114">
            <v>2120</v>
          </cell>
          <cell r="FX114">
            <v>2170</v>
          </cell>
          <cell r="FY114">
            <v>2210</v>
          </cell>
          <cell r="FZ114">
            <v>2500</v>
          </cell>
          <cell r="GA114">
            <v>2220</v>
          </cell>
          <cell r="GB114">
            <v>2590</v>
          </cell>
          <cell r="GC114">
            <v>2910</v>
          </cell>
          <cell r="GD114">
            <v>3260</v>
          </cell>
          <cell r="GE114">
            <v>3190</v>
          </cell>
          <cell r="GF114">
            <v>3360</v>
          </cell>
          <cell r="GG114">
            <v>3570</v>
          </cell>
          <cell r="GH114">
            <v>3690</v>
          </cell>
          <cell r="GI114">
            <v>3610</v>
          </cell>
          <cell r="GJ114">
            <v>5120</v>
          </cell>
          <cell r="GK114">
            <v>4610</v>
          </cell>
          <cell r="GL114">
            <v>4130</v>
          </cell>
          <cell r="GM114">
            <v>3970</v>
          </cell>
          <cell r="GN114">
            <v>4020</v>
          </cell>
          <cell r="GO114">
            <v>4240</v>
          </cell>
          <cell r="GP114">
            <v>4300</v>
          </cell>
          <cell r="GQ114">
            <v>4440</v>
          </cell>
          <cell r="GR114">
            <v>4550</v>
          </cell>
          <cell r="GS114">
            <v>4640</v>
          </cell>
          <cell r="GT114">
            <v>4660</v>
          </cell>
          <cell r="GU114">
            <v>4750</v>
          </cell>
          <cell r="GV114">
            <v>4920</v>
          </cell>
          <cell r="GW114">
            <v>5220</v>
          </cell>
          <cell r="GX114">
            <v>5710</v>
          </cell>
          <cell r="GY114">
            <v>6050</v>
          </cell>
          <cell r="GZ114">
            <v>6480</v>
          </cell>
          <cell r="HA114">
            <v>7060</v>
          </cell>
          <cell r="HB114">
            <v>7580</v>
          </cell>
          <cell r="HC114">
            <v>7370</v>
          </cell>
          <cell r="HD114">
            <v>7710</v>
          </cell>
          <cell r="HE114">
            <v>8880</v>
          </cell>
          <cell r="HF114">
            <v>9790</v>
          </cell>
          <cell r="HG114">
            <v>10700</v>
          </cell>
          <cell r="HH114">
            <v>11300</v>
          </cell>
          <cell r="HI114">
            <v>11400</v>
          </cell>
          <cell r="HJ114">
            <v>11300</v>
          </cell>
          <cell r="HK114">
            <v>11400</v>
          </cell>
          <cell r="HL114">
            <v>12100</v>
          </cell>
          <cell r="HM114">
            <v>12600</v>
          </cell>
          <cell r="HN114">
            <v>12800</v>
          </cell>
          <cell r="HO114">
            <v>13100</v>
          </cell>
          <cell r="HP114">
            <v>13400</v>
          </cell>
          <cell r="HQ114">
            <v>13700</v>
          </cell>
          <cell r="HR114">
            <v>14000</v>
          </cell>
          <cell r="HS114">
            <v>14300</v>
          </cell>
          <cell r="HT114">
            <v>14600</v>
          </cell>
          <cell r="HU114">
            <v>15000</v>
          </cell>
          <cell r="HV114">
            <v>15300</v>
          </cell>
          <cell r="HW114">
            <v>15600</v>
          </cell>
          <cell r="HX114">
            <v>16000</v>
          </cell>
          <cell r="HY114">
            <v>16300</v>
          </cell>
          <cell r="HZ114">
            <v>16700</v>
          </cell>
          <cell r="IA114">
            <v>17100</v>
          </cell>
          <cell r="IB114">
            <v>17500</v>
          </cell>
          <cell r="IC114">
            <v>17800</v>
          </cell>
          <cell r="ID114">
            <v>18200</v>
          </cell>
          <cell r="IE114">
            <v>18600</v>
          </cell>
          <cell r="IF114">
            <v>19000</v>
          </cell>
          <cell r="IG114">
            <v>19500</v>
          </cell>
          <cell r="IH114">
            <v>19900</v>
          </cell>
        </row>
        <row r="115">
          <cell r="A115" t="str">
            <v>Montenegro</v>
          </cell>
          <cell r="B115">
            <v>1060</v>
          </cell>
          <cell r="C115">
            <v>1060</v>
          </cell>
          <cell r="D115">
            <v>1060</v>
          </cell>
          <cell r="E115">
            <v>1060</v>
          </cell>
          <cell r="F115">
            <v>1060</v>
          </cell>
          <cell r="G115">
            <v>1060</v>
          </cell>
          <cell r="H115">
            <v>1060</v>
          </cell>
          <cell r="I115">
            <v>1060</v>
          </cell>
          <cell r="J115">
            <v>1060</v>
          </cell>
          <cell r="K115">
            <v>1060</v>
          </cell>
          <cell r="L115">
            <v>1060</v>
          </cell>
          <cell r="M115">
            <v>1060</v>
          </cell>
          <cell r="N115">
            <v>1060</v>
          </cell>
          <cell r="O115">
            <v>1060</v>
          </cell>
          <cell r="P115">
            <v>1060</v>
          </cell>
          <cell r="Q115">
            <v>1060</v>
          </cell>
          <cell r="R115">
            <v>1060</v>
          </cell>
          <cell r="S115">
            <v>1060</v>
          </cell>
          <cell r="T115">
            <v>1060</v>
          </cell>
          <cell r="U115">
            <v>1060</v>
          </cell>
          <cell r="V115">
            <v>1060</v>
          </cell>
          <cell r="W115">
            <v>1070</v>
          </cell>
          <cell r="X115">
            <v>1080</v>
          </cell>
          <cell r="Y115">
            <v>1090</v>
          </cell>
          <cell r="Z115">
            <v>1100</v>
          </cell>
          <cell r="AA115">
            <v>1110</v>
          </cell>
          <cell r="AB115">
            <v>1110</v>
          </cell>
          <cell r="AC115">
            <v>1120</v>
          </cell>
          <cell r="AD115">
            <v>1130</v>
          </cell>
          <cell r="AE115">
            <v>1140</v>
          </cell>
          <cell r="AF115">
            <v>1150</v>
          </cell>
          <cell r="AG115">
            <v>1160</v>
          </cell>
          <cell r="AH115">
            <v>1170</v>
          </cell>
          <cell r="AI115">
            <v>1180</v>
          </cell>
          <cell r="AJ115">
            <v>1190</v>
          </cell>
          <cell r="AK115">
            <v>1200</v>
          </cell>
          <cell r="AL115">
            <v>1210</v>
          </cell>
          <cell r="AM115">
            <v>1220</v>
          </cell>
          <cell r="AN115">
            <v>1230</v>
          </cell>
          <cell r="AO115">
            <v>1240</v>
          </cell>
          <cell r="AP115">
            <v>1250</v>
          </cell>
          <cell r="AQ115">
            <v>1260</v>
          </cell>
          <cell r="AR115">
            <v>1270</v>
          </cell>
          <cell r="AS115">
            <v>1280</v>
          </cell>
          <cell r="AT115">
            <v>1290</v>
          </cell>
          <cell r="AU115">
            <v>1300</v>
          </cell>
          <cell r="AV115">
            <v>1310</v>
          </cell>
          <cell r="AW115">
            <v>1320</v>
          </cell>
          <cell r="AX115">
            <v>1330</v>
          </cell>
          <cell r="AY115">
            <v>1340</v>
          </cell>
          <cell r="AZ115">
            <v>1360</v>
          </cell>
          <cell r="BA115">
            <v>1360</v>
          </cell>
          <cell r="BB115">
            <v>1370</v>
          </cell>
          <cell r="BC115">
            <v>1370</v>
          </cell>
          <cell r="BD115">
            <v>1380</v>
          </cell>
          <cell r="BE115">
            <v>1380</v>
          </cell>
          <cell r="BF115">
            <v>1390</v>
          </cell>
          <cell r="BG115">
            <v>1390</v>
          </cell>
          <cell r="BH115">
            <v>1400</v>
          </cell>
          <cell r="BI115">
            <v>1400</v>
          </cell>
          <cell r="BJ115">
            <v>1410</v>
          </cell>
          <cell r="BK115">
            <v>1410</v>
          </cell>
          <cell r="BL115">
            <v>1420</v>
          </cell>
          <cell r="BM115">
            <v>1430</v>
          </cell>
          <cell r="BN115">
            <v>1430</v>
          </cell>
          <cell r="BO115">
            <v>1440</v>
          </cell>
          <cell r="BP115">
            <v>1440</v>
          </cell>
          <cell r="BQ115">
            <v>1450</v>
          </cell>
          <cell r="BR115">
            <v>1450</v>
          </cell>
          <cell r="BS115">
            <v>1460</v>
          </cell>
          <cell r="BT115">
            <v>1470</v>
          </cell>
          <cell r="BU115">
            <v>1490</v>
          </cell>
          <cell r="BV115">
            <v>1520</v>
          </cell>
          <cell r="BW115">
            <v>1540</v>
          </cell>
          <cell r="BX115">
            <v>1570</v>
          </cell>
          <cell r="BY115">
            <v>1600</v>
          </cell>
          <cell r="BZ115">
            <v>1630</v>
          </cell>
          <cell r="CA115">
            <v>1650</v>
          </cell>
          <cell r="CB115">
            <v>1680</v>
          </cell>
          <cell r="CC115">
            <v>1710</v>
          </cell>
          <cell r="CD115">
            <v>1740</v>
          </cell>
          <cell r="CE115">
            <v>1770</v>
          </cell>
          <cell r="CF115">
            <v>1800</v>
          </cell>
          <cell r="CG115">
            <v>1830</v>
          </cell>
          <cell r="CH115">
            <v>1870</v>
          </cell>
          <cell r="CI115">
            <v>1900</v>
          </cell>
          <cell r="CJ115">
            <v>1930</v>
          </cell>
          <cell r="CK115">
            <v>1960</v>
          </cell>
          <cell r="CL115">
            <v>2000</v>
          </cell>
          <cell r="CM115">
            <v>2030</v>
          </cell>
          <cell r="CN115">
            <v>2070</v>
          </cell>
          <cell r="CO115">
            <v>2080</v>
          </cell>
          <cell r="CP115">
            <v>2100</v>
          </cell>
          <cell r="CQ115">
            <v>2110</v>
          </cell>
          <cell r="CR115">
            <v>2130</v>
          </cell>
          <cell r="CS115">
            <v>2140</v>
          </cell>
          <cell r="CT115">
            <v>2160</v>
          </cell>
          <cell r="CU115">
            <v>2170</v>
          </cell>
          <cell r="CV115">
            <v>2190</v>
          </cell>
          <cell r="CW115">
            <v>2200</v>
          </cell>
          <cell r="CX115">
            <v>2220</v>
          </cell>
          <cell r="CY115">
            <v>2250</v>
          </cell>
          <cell r="CZ115">
            <v>2290</v>
          </cell>
          <cell r="DA115">
            <v>2330</v>
          </cell>
          <cell r="DB115">
            <v>2360</v>
          </cell>
          <cell r="DC115">
            <v>2400</v>
          </cell>
          <cell r="DD115">
            <v>2440</v>
          </cell>
          <cell r="DE115">
            <v>2480</v>
          </cell>
          <cell r="DF115">
            <v>2520</v>
          </cell>
          <cell r="DG115">
            <v>2560</v>
          </cell>
          <cell r="DH115">
            <v>2600</v>
          </cell>
          <cell r="DI115">
            <v>2600</v>
          </cell>
          <cell r="DJ115">
            <v>2600</v>
          </cell>
          <cell r="DK115">
            <v>2600</v>
          </cell>
          <cell r="DL115">
            <v>2590</v>
          </cell>
          <cell r="DM115">
            <v>2580</v>
          </cell>
          <cell r="DN115">
            <v>2580</v>
          </cell>
          <cell r="DO115">
            <v>2570</v>
          </cell>
          <cell r="DP115">
            <v>2560</v>
          </cell>
          <cell r="DQ115">
            <v>2550</v>
          </cell>
          <cell r="DR115">
            <v>2540</v>
          </cell>
          <cell r="DS115">
            <v>2570</v>
          </cell>
          <cell r="DT115">
            <v>2620</v>
          </cell>
          <cell r="DU115">
            <v>2720</v>
          </cell>
          <cell r="DV115">
            <v>2880</v>
          </cell>
          <cell r="DW115">
            <v>2990</v>
          </cell>
          <cell r="DX115">
            <v>3160</v>
          </cell>
          <cell r="DY115">
            <v>3070</v>
          </cell>
          <cell r="DZ115">
            <v>3310</v>
          </cell>
          <cell r="EA115">
            <v>3440</v>
          </cell>
          <cell r="EB115">
            <v>3330</v>
          </cell>
          <cell r="EC115">
            <v>3190</v>
          </cell>
          <cell r="ED115">
            <v>2860</v>
          </cell>
          <cell r="EE115">
            <v>2920</v>
          </cell>
          <cell r="EF115">
            <v>2990</v>
          </cell>
          <cell r="EG115">
            <v>2920</v>
          </cell>
          <cell r="EH115">
            <v>3260</v>
          </cell>
          <cell r="EI115">
            <v>3270</v>
          </cell>
          <cell r="EJ115">
            <v>3500</v>
          </cell>
          <cell r="EK115">
            <v>3650</v>
          </cell>
          <cell r="EL115">
            <v>3620</v>
          </cell>
          <cell r="EM115">
            <v>3600</v>
          </cell>
          <cell r="EN115">
            <v>3580</v>
          </cell>
          <cell r="EO115">
            <v>3550</v>
          </cell>
          <cell r="EP115">
            <v>3530</v>
          </cell>
          <cell r="EQ115">
            <v>3510</v>
          </cell>
          <cell r="ER115">
            <v>3490</v>
          </cell>
          <cell r="ES115">
            <v>3460</v>
          </cell>
          <cell r="ET115">
            <v>4090</v>
          </cell>
          <cell r="EU115">
            <v>4440</v>
          </cell>
          <cell r="EV115">
            <v>4110</v>
          </cell>
          <cell r="EW115">
            <v>4230</v>
          </cell>
          <cell r="EX115">
            <v>3860</v>
          </cell>
          <cell r="EY115">
            <v>4380</v>
          </cell>
          <cell r="EZ115">
            <v>4580</v>
          </cell>
          <cell r="FA115">
            <v>4820</v>
          </cell>
          <cell r="FB115">
            <v>4680</v>
          </cell>
          <cell r="FC115">
            <v>5420</v>
          </cell>
          <cell r="FD115">
            <v>5610</v>
          </cell>
          <cell r="FE115">
            <v>6260</v>
          </cell>
          <cell r="FF115">
            <v>6610</v>
          </cell>
          <cell r="FG115">
            <v>6850</v>
          </cell>
          <cell r="FH115">
            <v>6930</v>
          </cell>
          <cell r="FI115">
            <v>7590</v>
          </cell>
          <cell r="FJ115">
            <v>8260</v>
          </cell>
          <cell r="FK115">
            <v>8420</v>
          </cell>
          <cell r="FL115">
            <v>8800</v>
          </cell>
          <cell r="FM115">
            <v>8900</v>
          </cell>
          <cell r="FN115">
            <v>9030</v>
          </cell>
          <cell r="FO115">
            <v>9980</v>
          </cell>
          <cell r="FP115">
            <v>10400</v>
          </cell>
          <cell r="FQ115">
            <v>11500</v>
          </cell>
          <cell r="FR115">
            <v>11800</v>
          </cell>
          <cell r="FS115">
            <v>12200</v>
          </cell>
          <cell r="FT115">
            <v>13600</v>
          </cell>
          <cell r="FU115">
            <v>13500</v>
          </cell>
          <cell r="FV115">
            <v>13900</v>
          </cell>
          <cell r="FW115">
            <v>14800</v>
          </cell>
          <cell r="FX115">
            <v>15500</v>
          </cell>
          <cell r="FY115">
            <v>16400</v>
          </cell>
          <cell r="FZ115">
            <v>17100</v>
          </cell>
          <cell r="GA115">
            <v>17400</v>
          </cell>
          <cell r="GB115">
            <v>17400</v>
          </cell>
          <cell r="GC115">
            <v>17500</v>
          </cell>
          <cell r="GD115">
            <v>17900</v>
          </cell>
          <cell r="GE115">
            <v>18000</v>
          </cell>
          <cell r="GF115">
            <v>18700</v>
          </cell>
          <cell r="GG115">
            <v>18400</v>
          </cell>
          <cell r="GH115">
            <v>18100</v>
          </cell>
          <cell r="GI115">
            <v>17800</v>
          </cell>
          <cell r="GJ115">
            <v>16500</v>
          </cell>
          <cell r="GK115">
            <v>14600</v>
          </cell>
          <cell r="GL115">
            <v>11100</v>
          </cell>
          <cell r="GM115">
            <v>6940</v>
          </cell>
          <cell r="GN115">
            <v>6940</v>
          </cell>
          <cell r="GO115">
            <v>7810</v>
          </cell>
          <cell r="GP115">
            <v>9780</v>
          </cell>
          <cell r="GQ115">
            <v>10200</v>
          </cell>
          <cell r="GR115">
            <v>10700</v>
          </cell>
          <cell r="GS115">
            <v>9760</v>
          </cell>
          <cell r="GT115">
            <v>10100</v>
          </cell>
          <cell r="GU115">
            <v>10100</v>
          </cell>
          <cell r="GV115">
            <v>10300</v>
          </cell>
          <cell r="GW115">
            <v>10500</v>
          </cell>
          <cell r="GX115">
            <v>11000</v>
          </cell>
          <cell r="GY115">
            <v>11400</v>
          </cell>
          <cell r="GZ115">
            <v>12400</v>
          </cell>
          <cell r="HA115">
            <v>13700</v>
          </cell>
          <cell r="HB115">
            <v>14600</v>
          </cell>
          <cell r="HC115">
            <v>13700</v>
          </cell>
          <cell r="HD115">
            <v>14000</v>
          </cell>
          <cell r="HE115">
            <v>14500</v>
          </cell>
          <cell r="HF115">
            <v>14100</v>
          </cell>
          <cell r="HG115">
            <v>14600</v>
          </cell>
          <cell r="HH115">
            <v>14800</v>
          </cell>
          <cell r="HI115">
            <v>15300</v>
          </cell>
          <cell r="HJ115">
            <v>15700</v>
          </cell>
          <cell r="HK115">
            <v>16200</v>
          </cell>
          <cell r="HL115">
            <v>16600</v>
          </cell>
          <cell r="HM115">
            <v>17000</v>
          </cell>
          <cell r="HN115">
            <v>17500</v>
          </cell>
          <cell r="HO115">
            <v>18000</v>
          </cell>
          <cell r="HP115">
            <v>18500</v>
          </cell>
          <cell r="HQ115">
            <v>19000</v>
          </cell>
          <cell r="HR115">
            <v>19500</v>
          </cell>
          <cell r="HS115">
            <v>19900</v>
          </cell>
          <cell r="HT115">
            <v>20400</v>
          </cell>
          <cell r="HU115">
            <v>20900</v>
          </cell>
          <cell r="HV115">
            <v>21400</v>
          </cell>
          <cell r="HW115">
            <v>21800</v>
          </cell>
          <cell r="HX115">
            <v>22300</v>
          </cell>
          <cell r="HY115">
            <v>22800</v>
          </cell>
          <cell r="HZ115">
            <v>23300</v>
          </cell>
          <cell r="IA115">
            <v>23800</v>
          </cell>
          <cell r="IB115">
            <v>24400</v>
          </cell>
          <cell r="IC115">
            <v>24900</v>
          </cell>
          <cell r="ID115">
            <v>25500</v>
          </cell>
          <cell r="IE115">
            <v>26000</v>
          </cell>
          <cell r="IF115">
            <v>26600</v>
          </cell>
          <cell r="IG115">
            <v>27200</v>
          </cell>
          <cell r="IH115">
            <v>27800</v>
          </cell>
        </row>
        <row r="116">
          <cell r="A116" t="str">
            <v>Morocco</v>
          </cell>
          <cell r="B116">
            <v>714</v>
          </cell>
          <cell r="C116">
            <v>714</v>
          </cell>
          <cell r="D116">
            <v>715</v>
          </cell>
          <cell r="E116">
            <v>715</v>
          </cell>
          <cell r="F116">
            <v>715</v>
          </cell>
          <cell r="G116">
            <v>715</v>
          </cell>
          <cell r="H116">
            <v>715</v>
          </cell>
          <cell r="I116">
            <v>715</v>
          </cell>
          <cell r="J116">
            <v>715</v>
          </cell>
          <cell r="K116">
            <v>715</v>
          </cell>
          <cell r="L116">
            <v>715</v>
          </cell>
          <cell r="M116">
            <v>716</v>
          </cell>
          <cell r="N116">
            <v>716</v>
          </cell>
          <cell r="O116">
            <v>716</v>
          </cell>
          <cell r="P116">
            <v>716</v>
          </cell>
          <cell r="Q116">
            <v>716</v>
          </cell>
          <cell r="R116">
            <v>716</v>
          </cell>
          <cell r="S116">
            <v>716</v>
          </cell>
          <cell r="T116">
            <v>716</v>
          </cell>
          <cell r="U116">
            <v>716</v>
          </cell>
          <cell r="V116">
            <v>717</v>
          </cell>
          <cell r="W116">
            <v>718</v>
          </cell>
          <cell r="X116">
            <v>719</v>
          </cell>
          <cell r="Y116">
            <v>720</v>
          </cell>
          <cell r="Z116">
            <v>722</v>
          </cell>
          <cell r="AA116">
            <v>723</v>
          </cell>
          <cell r="AB116">
            <v>724</v>
          </cell>
          <cell r="AC116">
            <v>725</v>
          </cell>
          <cell r="AD116">
            <v>727</v>
          </cell>
          <cell r="AE116">
            <v>728</v>
          </cell>
          <cell r="AF116">
            <v>729</v>
          </cell>
          <cell r="AG116">
            <v>730</v>
          </cell>
          <cell r="AH116">
            <v>732</v>
          </cell>
          <cell r="AI116">
            <v>733</v>
          </cell>
          <cell r="AJ116">
            <v>734</v>
          </cell>
          <cell r="AK116">
            <v>736</v>
          </cell>
          <cell r="AL116">
            <v>737</v>
          </cell>
          <cell r="AM116">
            <v>738</v>
          </cell>
          <cell r="AN116">
            <v>739</v>
          </cell>
          <cell r="AO116">
            <v>741</v>
          </cell>
          <cell r="AP116">
            <v>742</v>
          </cell>
          <cell r="AQ116">
            <v>743</v>
          </cell>
          <cell r="AR116">
            <v>745</v>
          </cell>
          <cell r="AS116">
            <v>746</v>
          </cell>
          <cell r="AT116">
            <v>747</v>
          </cell>
          <cell r="AU116">
            <v>748</v>
          </cell>
          <cell r="AV116">
            <v>750</v>
          </cell>
          <cell r="AW116">
            <v>751</v>
          </cell>
          <cell r="AX116">
            <v>752</v>
          </cell>
          <cell r="AY116">
            <v>754</v>
          </cell>
          <cell r="AZ116">
            <v>755</v>
          </cell>
          <cell r="BA116">
            <v>756</v>
          </cell>
          <cell r="BB116">
            <v>758</v>
          </cell>
          <cell r="BC116">
            <v>759</v>
          </cell>
          <cell r="BD116">
            <v>760</v>
          </cell>
          <cell r="BE116">
            <v>762</v>
          </cell>
          <cell r="BF116">
            <v>763</v>
          </cell>
          <cell r="BG116">
            <v>764</v>
          </cell>
          <cell r="BH116">
            <v>766</v>
          </cell>
          <cell r="BI116">
            <v>767</v>
          </cell>
          <cell r="BJ116">
            <v>768</v>
          </cell>
          <cell r="BK116">
            <v>770</v>
          </cell>
          <cell r="BL116">
            <v>771</v>
          </cell>
          <cell r="BM116">
            <v>772</v>
          </cell>
          <cell r="BN116">
            <v>774</v>
          </cell>
          <cell r="BO116">
            <v>775</v>
          </cell>
          <cell r="BP116">
            <v>776</v>
          </cell>
          <cell r="BQ116">
            <v>778</v>
          </cell>
          <cell r="BR116">
            <v>779</v>
          </cell>
          <cell r="BS116">
            <v>781</v>
          </cell>
          <cell r="BT116">
            <v>782</v>
          </cell>
          <cell r="BU116">
            <v>783</v>
          </cell>
          <cell r="BV116">
            <v>785</v>
          </cell>
          <cell r="BW116">
            <v>786</v>
          </cell>
          <cell r="BX116">
            <v>787</v>
          </cell>
          <cell r="BY116">
            <v>789</v>
          </cell>
          <cell r="BZ116">
            <v>790</v>
          </cell>
          <cell r="CA116">
            <v>791</v>
          </cell>
          <cell r="CB116">
            <v>793</v>
          </cell>
          <cell r="CC116">
            <v>794</v>
          </cell>
          <cell r="CD116">
            <v>796</v>
          </cell>
          <cell r="CE116">
            <v>797</v>
          </cell>
          <cell r="CF116">
            <v>798</v>
          </cell>
          <cell r="CG116">
            <v>800</v>
          </cell>
          <cell r="CH116">
            <v>801</v>
          </cell>
          <cell r="CI116">
            <v>803</v>
          </cell>
          <cell r="CJ116">
            <v>804</v>
          </cell>
          <cell r="CK116">
            <v>805</v>
          </cell>
          <cell r="CL116">
            <v>807</v>
          </cell>
          <cell r="CM116">
            <v>808</v>
          </cell>
          <cell r="CN116">
            <v>810</v>
          </cell>
          <cell r="CO116">
            <v>811</v>
          </cell>
          <cell r="CP116">
            <v>812</v>
          </cell>
          <cell r="CQ116">
            <v>814</v>
          </cell>
          <cell r="CR116">
            <v>815</v>
          </cell>
          <cell r="CS116">
            <v>817</v>
          </cell>
          <cell r="CT116">
            <v>818</v>
          </cell>
          <cell r="CU116">
            <v>820</v>
          </cell>
          <cell r="CV116">
            <v>821</v>
          </cell>
          <cell r="CW116">
            <v>822</v>
          </cell>
          <cell r="CX116">
            <v>824</v>
          </cell>
          <cell r="CY116">
            <v>825</v>
          </cell>
          <cell r="CZ116">
            <v>827</v>
          </cell>
          <cell r="DA116">
            <v>828</v>
          </cell>
          <cell r="DB116">
            <v>830</v>
          </cell>
          <cell r="DC116">
            <v>831</v>
          </cell>
          <cell r="DD116">
            <v>833</v>
          </cell>
          <cell r="DE116">
            <v>834</v>
          </cell>
          <cell r="DF116">
            <v>835</v>
          </cell>
          <cell r="DG116">
            <v>837</v>
          </cell>
          <cell r="DH116">
            <v>838</v>
          </cell>
          <cell r="DI116">
            <v>843</v>
          </cell>
          <cell r="DJ116">
            <v>848</v>
          </cell>
          <cell r="DK116">
            <v>852</v>
          </cell>
          <cell r="DL116">
            <v>872</v>
          </cell>
          <cell r="DM116">
            <v>893</v>
          </cell>
          <cell r="DN116">
            <v>914</v>
          </cell>
          <cell r="DO116">
            <v>935</v>
          </cell>
          <cell r="DP116">
            <v>957</v>
          </cell>
          <cell r="DQ116">
            <v>979</v>
          </cell>
          <cell r="DR116">
            <v>1000</v>
          </cell>
          <cell r="DS116">
            <v>1030</v>
          </cell>
          <cell r="DT116">
            <v>1060</v>
          </cell>
          <cell r="DU116">
            <v>1080</v>
          </cell>
          <cell r="DV116">
            <v>1110</v>
          </cell>
          <cell r="DW116">
            <v>1140</v>
          </cell>
          <cell r="DX116">
            <v>1170</v>
          </cell>
          <cell r="DY116">
            <v>1200</v>
          </cell>
          <cell r="DZ116">
            <v>1230</v>
          </cell>
          <cell r="EA116">
            <v>1260</v>
          </cell>
          <cell r="EB116">
            <v>1300</v>
          </cell>
          <cell r="EC116">
            <v>1330</v>
          </cell>
          <cell r="ED116">
            <v>1360</v>
          </cell>
          <cell r="EE116">
            <v>1390</v>
          </cell>
          <cell r="EF116">
            <v>1430</v>
          </cell>
          <cell r="EG116">
            <v>1460</v>
          </cell>
          <cell r="EH116">
            <v>1500</v>
          </cell>
          <cell r="EI116">
            <v>1540</v>
          </cell>
          <cell r="EJ116">
            <v>1570</v>
          </cell>
          <cell r="EK116">
            <v>1610</v>
          </cell>
          <cell r="EL116">
            <v>1650</v>
          </cell>
          <cell r="EM116">
            <v>1690</v>
          </cell>
          <cell r="EN116">
            <v>1730</v>
          </cell>
          <cell r="EO116">
            <v>1770</v>
          </cell>
          <cell r="EP116">
            <v>1810</v>
          </cell>
          <cell r="EQ116">
            <v>1860</v>
          </cell>
          <cell r="ER116">
            <v>1900</v>
          </cell>
          <cell r="ES116">
            <v>1940</v>
          </cell>
          <cell r="ET116">
            <v>1990</v>
          </cell>
          <cell r="EU116">
            <v>2030</v>
          </cell>
          <cell r="EV116">
            <v>2080</v>
          </cell>
          <cell r="EW116">
            <v>2090</v>
          </cell>
          <cell r="EX116">
            <v>2100</v>
          </cell>
          <cell r="EY116">
            <v>2120</v>
          </cell>
          <cell r="EZ116">
            <v>2140</v>
          </cell>
          <cell r="FA116">
            <v>2150</v>
          </cell>
          <cell r="FB116">
            <v>2110</v>
          </cell>
          <cell r="FC116">
            <v>2070</v>
          </cell>
          <cell r="FD116">
            <v>2030</v>
          </cell>
          <cell r="FE116">
            <v>1990</v>
          </cell>
          <cell r="FF116">
            <v>1950</v>
          </cell>
          <cell r="FG116">
            <v>1970</v>
          </cell>
          <cell r="FH116">
            <v>2000</v>
          </cell>
          <cell r="FI116">
            <v>2020</v>
          </cell>
          <cell r="FJ116">
            <v>2040</v>
          </cell>
          <cell r="FK116">
            <v>2070</v>
          </cell>
          <cell r="FL116">
            <v>2130</v>
          </cell>
          <cell r="FM116">
            <v>2200</v>
          </cell>
          <cell r="FN116">
            <v>2270</v>
          </cell>
          <cell r="FO116">
            <v>2340</v>
          </cell>
          <cell r="FP116">
            <v>2420</v>
          </cell>
          <cell r="FQ116">
            <v>2490</v>
          </cell>
          <cell r="FR116">
            <v>2500</v>
          </cell>
          <cell r="FS116">
            <v>2540</v>
          </cell>
          <cell r="FT116">
            <v>2620</v>
          </cell>
          <cell r="FU116">
            <v>2740</v>
          </cell>
          <cell r="FV116">
            <v>2990</v>
          </cell>
          <cell r="FW116">
            <v>3070</v>
          </cell>
          <cell r="FX116">
            <v>3100</v>
          </cell>
          <cell r="FY116">
            <v>3180</v>
          </cell>
          <cell r="FZ116">
            <v>3410</v>
          </cell>
          <cell r="GA116">
            <v>3260</v>
          </cell>
          <cell r="GB116">
            <v>3510</v>
          </cell>
          <cell r="GC116">
            <v>3400</v>
          </cell>
          <cell r="GD116">
            <v>3450</v>
          </cell>
          <cell r="GE116">
            <v>3580</v>
          </cell>
          <cell r="GF116">
            <v>3760</v>
          </cell>
          <cell r="GG116">
            <v>3590</v>
          </cell>
          <cell r="GH116">
            <v>3860</v>
          </cell>
          <cell r="GI116">
            <v>3860</v>
          </cell>
          <cell r="GJ116">
            <v>3910</v>
          </cell>
          <cell r="GK116">
            <v>4120</v>
          </cell>
          <cell r="GL116">
            <v>3960</v>
          </cell>
          <cell r="GM116">
            <v>3860</v>
          </cell>
          <cell r="GN116">
            <v>4200</v>
          </cell>
          <cell r="GO116">
            <v>3920</v>
          </cell>
          <cell r="GP116">
            <v>4340</v>
          </cell>
          <cell r="GQ116">
            <v>4210</v>
          </cell>
          <cell r="GR116">
            <v>4460</v>
          </cell>
          <cell r="GS116">
            <v>4450</v>
          </cell>
          <cell r="GT116">
            <v>4480</v>
          </cell>
          <cell r="GU116">
            <v>4750</v>
          </cell>
          <cell r="GV116">
            <v>4840</v>
          </cell>
          <cell r="GW116">
            <v>5070</v>
          </cell>
          <cell r="GX116">
            <v>5250</v>
          </cell>
          <cell r="GY116">
            <v>5360</v>
          </cell>
          <cell r="GZ116">
            <v>5700</v>
          </cell>
          <cell r="HA116">
            <v>5830</v>
          </cell>
          <cell r="HB116">
            <v>6110</v>
          </cell>
          <cell r="HC116">
            <v>6290</v>
          </cell>
          <cell r="HD116">
            <v>6440</v>
          </cell>
          <cell r="HE116">
            <v>6690</v>
          </cell>
          <cell r="HF116">
            <v>6790</v>
          </cell>
          <cell r="HG116">
            <v>7000</v>
          </cell>
          <cell r="HH116">
            <v>7070</v>
          </cell>
          <cell r="HI116">
            <v>7290</v>
          </cell>
          <cell r="HJ116">
            <v>7270</v>
          </cell>
          <cell r="HK116">
            <v>7480</v>
          </cell>
          <cell r="HL116">
            <v>7720</v>
          </cell>
          <cell r="HM116">
            <v>7980</v>
          </cell>
          <cell r="HN116">
            <v>8240</v>
          </cell>
          <cell r="HO116">
            <v>8500</v>
          </cell>
          <cell r="HP116">
            <v>8760</v>
          </cell>
          <cell r="HQ116">
            <v>9020</v>
          </cell>
          <cell r="HR116">
            <v>9260</v>
          </cell>
          <cell r="HS116">
            <v>9500</v>
          </cell>
          <cell r="HT116">
            <v>9740</v>
          </cell>
          <cell r="HU116">
            <v>9970</v>
          </cell>
          <cell r="HV116">
            <v>10200</v>
          </cell>
          <cell r="HW116">
            <v>10400</v>
          </cell>
          <cell r="HX116">
            <v>10700</v>
          </cell>
          <cell r="HY116">
            <v>10900</v>
          </cell>
          <cell r="HZ116">
            <v>11100</v>
          </cell>
          <cell r="IA116">
            <v>11400</v>
          </cell>
          <cell r="IB116">
            <v>11600</v>
          </cell>
          <cell r="IC116">
            <v>11900</v>
          </cell>
          <cell r="ID116">
            <v>12200</v>
          </cell>
          <cell r="IE116">
            <v>12400</v>
          </cell>
          <cell r="IF116">
            <v>12700</v>
          </cell>
          <cell r="IG116">
            <v>13000</v>
          </cell>
          <cell r="IH116">
            <v>13300</v>
          </cell>
        </row>
        <row r="117">
          <cell r="A117" t="str">
            <v>Mozambique</v>
          </cell>
          <cell r="B117">
            <v>390</v>
          </cell>
          <cell r="C117">
            <v>391</v>
          </cell>
          <cell r="D117">
            <v>391</v>
          </cell>
          <cell r="E117">
            <v>391</v>
          </cell>
          <cell r="F117">
            <v>391</v>
          </cell>
          <cell r="G117">
            <v>392</v>
          </cell>
          <cell r="H117">
            <v>392</v>
          </cell>
          <cell r="I117">
            <v>392</v>
          </cell>
          <cell r="J117">
            <v>392</v>
          </cell>
          <cell r="K117">
            <v>392</v>
          </cell>
          <cell r="L117">
            <v>393</v>
          </cell>
          <cell r="M117">
            <v>393</v>
          </cell>
          <cell r="N117">
            <v>393</v>
          </cell>
          <cell r="O117">
            <v>393</v>
          </cell>
          <cell r="P117">
            <v>394</v>
          </cell>
          <cell r="Q117">
            <v>394</v>
          </cell>
          <cell r="R117">
            <v>394</v>
          </cell>
          <cell r="S117">
            <v>394</v>
          </cell>
          <cell r="T117">
            <v>395</v>
          </cell>
          <cell r="U117">
            <v>395</v>
          </cell>
          <cell r="V117">
            <v>395</v>
          </cell>
          <cell r="W117">
            <v>395</v>
          </cell>
          <cell r="X117">
            <v>395</v>
          </cell>
          <cell r="Y117">
            <v>396</v>
          </cell>
          <cell r="Z117">
            <v>396</v>
          </cell>
          <cell r="AA117">
            <v>396</v>
          </cell>
          <cell r="AB117">
            <v>396</v>
          </cell>
          <cell r="AC117">
            <v>397</v>
          </cell>
          <cell r="AD117">
            <v>397</v>
          </cell>
          <cell r="AE117">
            <v>397</v>
          </cell>
          <cell r="AF117">
            <v>397</v>
          </cell>
          <cell r="AG117">
            <v>398</v>
          </cell>
          <cell r="AH117">
            <v>398</v>
          </cell>
          <cell r="AI117">
            <v>398</v>
          </cell>
          <cell r="AJ117">
            <v>398</v>
          </cell>
          <cell r="AK117">
            <v>398</v>
          </cell>
          <cell r="AL117">
            <v>399</v>
          </cell>
          <cell r="AM117">
            <v>399</v>
          </cell>
          <cell r="AN117">
            <v>399</v>
          </cell>
          <cell r="AO117">
            <v>399</v>
          </cell>
          <cell r="AP117">
            <v>400</v>
          </cell>
          <cell r="AQ117">
            <v>400</v>
          </cell>
          <cell r="AR117">
            <v>400</v>
          </cell>
          <cell r="AS117">
            <v>400</v>
          </cell>
          <cell r="AT117">
            <v>401</v>
          </cell>
          <cell r="AU117">
            <v>401</v>
          </cell>
          <cell r="AV117">
            <v>401</v>
          </cell>
          <cell r="AW117">
            <v>401</v>
          </cell>
          <cell r="AX117">
            <v>401</v>
          </cell>
          <cell r="AY117">
            <v>402</v>
          </cell>
          <cell r="AZ117">
            <v>402</v>
          </cell>
          <cell r="BA117">
            <v>402</v>
          </cell>
          <cell r="BB117">
            <v>402</v>
          </cell>
          <cell r="BC117">
            <v>403</v>
          </cell>
          <cell r="BD117">
            <v>403</v>
          </cell>
          <cell r="BE117">
            <v>403</v>
          </cell>
          <cell r="BF117">
            <v>403</v>
          </cell>
          <cell r="BG117">
            <v>404</v>
          </cell>
          <cell r="BH117">
            <v>404</v>
          </cell>
          <cell r="BI117">
            <v>404</v>
          </cell>
          <cell r="BJ117">
            <v>404</v>
          </cell>
          <cell r="BK117">
            <v>405</v>
          </cell>
          <cell r="BL117">
            <v>405</v>
          </cell>
          <cell r="BM117">
            <v>405</v>
          </cell>
          <cell r="BN117">
            <v>405</v>
          </cell>
          <cell r="BO117">
            <v>405</v>
          </cell>
          <cell r="BP117">
            <v>406</v>
          </cell>
          <cell r="BQ117">
            <v>406</v>
          </cell>
          <cell r="BR117">
            <v>406</v>
          </cell>
          <cell r="BS117">
            <v>406</v>
          </cell>
          <cell r="BT117">
            <v>407</v>
          </cell>
          <cell r="BU117">
            <v>407</v>
          </cell>
          <cell r="BV117">
            <v>407</v>
          </cell>
          <cell r="BW117">
            <v>407</v>
          </cell>
          <cell r="BX117">
            <v>408</v>
          </cell>
          <cell r="BY117">
            <v>408</v>
          </cell>
          <cell r="BZ117">
            <v>408</v>
          </cell>
          <cell r="CA117">
            <v>408</v>
          </cell>
          <cell r="CB117">
            <v>409</v>
          </cell>
          <cell r="CC117">
            <v>409</v>
          </cell>
          <cell r="CD117">
            <v>409</v>
          </cell>
          <cell r="CE117">
            <v>409</v>
          </cell>
          <cell r="CF117">
            <v>410</v>
          </cell>
          <cell r="CG117">
            <v>410</v>
          </cell>
          <cell r="CH117">
            <v>410</v>
          </cell>
          <cell r="CI117">
            <v>410</v>
          </cell>
          <cell r="CJ117">
            <v>410</v>
          </cell>
          <cell r="CK117">
            <v>411</v>
          </cell>
          <cell r="CL117">
            <v>411</v>
          </cell>
          <cell r="CM117">
            <v>411</v>
          </cell>
          <cell r="CN117">
            <v>411</v>
          </cell>
          <cell r="CO117">
            <v>412</v>
          </cell>
          <cell r="CP117">
            <v>412</v>
          </cell>
          <cell r="CQ117">
            <v>412</v>
          </cell>
          <cell r="CR117">
            <v>412</v>
          </cell>
          <cell r="CS117">
            <v>413</v>
          </cell>
          <cell r="CT117">
            <v>413</v>
          </cell>
          <cell r="CU117">
            <v>413</v>
          </cell>
          <cell r="CV117">
            <v>413</v>
          </cell>
          <cell r="CW117">
            <v>414</v>
          </cell>
          <cell r="CX117">
            <v>414</v>
          </cell>
          <cell r="CY117">
            <v>414</v>
          </cell>
          <cell r="CZ117">
            <v>414</v>
          </cell>
          <cell r="DA117">
            <v>415</v>
          </cell>
          <cell r="DB117">
            <v>415</v>
          </cell>
          <cell r="DC117">
            <v>415</v>
          </cell>
          <cell r="DD117">
            <v>415</v>
          </cell>
          <cell r="DE117">
            <v>415</v>
          </cell>
          <cell r="DF117">
            <v>416</v>
          </cell>
          <cell r="DG117">
            <v>416</v>
          </cell>
          <cell r="DH117">
            <v>416</v>
          </cell>
          <cell r="DI117">
            <v>416</v>
          </cell>
          <cell r="DJ117">
            <v>417</v>
          </cell>
          <cell r="DK117">
            <v>417</v>
          </cell>
          <cell r="DL117">
            <v>417</v>
          </cell>
          <cell r="DM117">
            <v>417</v>
          </cell>
          <cell r="DN117">
            <v>418</v>
          </cell>
          <cell r="DO117">
            <v>418</v>
          </cell>
          <cell r="DP117">
            <v>418</v>
          </cell>
          <cell r="DQ117">
            <v>418</v>
          </cell>
          <cell r="DR117">
            <v>419</v>
          </cell>
          <cell r="DS117">
            <v>418</v>
          </cell>
          <cell r="DT117">
            <v>418</v>
          </cell>
          <cell r="DU117">
            <v>418</v>
          </cell>
          <cell r="DV117">
            <v>417</v>
          </cell>
          <cell r="DW117">
            <v>417</v>
          </cell>
          <cell r="DX117">
            <v>417</v>
          </cell>
          <cell r="DY117">
            <v>416</v>
          </cell>
          <cell r="DZ117">
            <v>416</v>
          </cell>
          <cell r="EA117">
            <v>416</v>
          </cell>
          <cell r="EB117">
            <v>415</v>
          </cell>
          <cell r="EC117">
            <v>415</v>
          </cell>
          <cell r="ED117">
            <v>415</v>
          </cell>
          <cell r="EE117">
            <v>414</v>
          </cell>
          <cell r="EF117">
            <v>414</v>
          </cell>
          <cell r="EG117">
            <v>414</v>
          </cell>
          <cell r="EH117">
            <v>413</v>
          </cell>
          <cell r="EI117">
            <v>413</v>
          </cell>
          <cell r="EJ117">
            <v>413</v>
          </cell>
          <cell r="EK117">
            <v>412</v>
          </cell>
          <cell r="EL117">
            <v>412</v>
          </cell>
          <cell r="EM117">
            <v>412</v>
          </cell>
          <cell r="EN117">
            <v>411</v>
          </cell>
          <cell r="EO117">
            <v>411</v>
          </cell>
          <cell r="EP117">
            <v>411</v>
          </cell>
          <cell r="EQ117">
            <v>410</v>
          </cell>
          <cell r="ER117">
            <v>410</v>
          </cell>
          <cell r="ES117">
            <v>410</v>
          </cell>
          <cell r="ET117">
            <v>409</v>
          </cell>
          <cell r="EU117">
            <v>409</v>
          </cell>
          <cell r="EV117">
            <v>408</v>
          </cell>
          <cell r="EW117">
            <v>416</v>
          </cell>
          <cell r="EX117">
            <v>423</v>
          </cell>
          <cell r="EY117">
            <v>430</v>
          </cell>
          <cell r="EZ117">
            <v>432</v>
          </cell>
          <cell r="FA117">
            <v>450</v>
          </cell>
          <cell r="FB117">
            <v>444</v>
          </cell>
          <cell r="FC117">
            <v>445</v>
          </cell>
          <cell r="FD117">
            <v>456</v>
          </cell>
          <cell r="FE117">
            <v>471</v>
          </cell>
          <cell r="FF117">
            <v>472</v>
          </cell>
          <cell r="FG117">
            <v>475</v>
          </cell>
          <cell r="FH117">
            <v>496</v>
          </cell>
          <cell r="FI117">
            <v>468</v>
          </cell>
          <cell r="FJ117">
            <v>477</v>
          </cell>
          <cell r="FK117">
            <v>477</v>
          </cell>
          <cell r="FL117">
            <v>481</v>
          </cell>
          <cell r="FM117">
            <v>501</v>
          </cell>
          <cell r="FN117">
            <v>544</v>
          </cell>
          <cell r="FO117">
            <v>594</v>
          </cell>
          <cell r="FP117">
            <v>611</v>
          </cell>
          <cell r="FQ117">
            <v>635</v>
          </cell>
          <cell r="FR117">
            <v>637</v>
          </cell>
          <cell r="FS117">
            <v>653</v>
          </cell>
          <cell r="FT117">
            <v>586</v>
          </cell>
          <cell r="FU117">
            <v>488</v>
          </cell>
          <cell r="FV117">
            <v>449</v>
          </cell>
          <cell r="FW117">
            <v>438</v>
          </cell>
          <cell r="FX117">
            <v>427</v>
          </cell>
          <cell r="FY117">
            <v>420</v>
          </cell>
          <cell r="FZ117">
            <v>421</v>
          </cell>
          <cell r="GA117">
            <v>419</v>
          </cell>
          <cell r="GB117">
            <v>400</v>
          </cell>
          <cell r="GC117">
            <v>365</v>
          </cell>
          <cell r="GD117">
            <v>351</v>
          </cell>
          <cell r="GE117">
            <v>315</v>
          </cell>
          <cell r="GF117">
            <v>317</v>
          </cell>
          <cell r="GG117">
            <v>335</v>
          </cell>
          <cell r="GH117">
            <v>364</v>
          </cell>
          <cell r="GI117">
            <v>379</v>
          </cell>
          <cell r="GJ117">
            <v>379</v>
          </cell>
          <cell r="GK117">
            <v>387</v>
          </cell>
          <cell r="GL117">
            <v>354</v>
          </cell>
          <cell r="GM117">
            <v>370</v>
          </cell>
          <cell r="GN117">
            <v>378</v>
          </cell>
          <cell r="GO117">
            <v>373</v>
          </cell>
          <cell r="GP117">
            <v>459</v>
          </cell>
          <cell r="GQ117">
            <v>495</v>
          </cell>
          <cell r="GR117">
            <v>540</v>
          </cell>
          <cell r="GS117">
            <v>568</v>
          </cell>
          <cell r="GT117">
            <v>562</v>
          </cell>
          <cell r="GU117">
            <v>615</v>
          </cell>
          <cell r="GV117">
            <v>650</v>
          </cell>
          <cell r="GW117">
            <v>672</v>
          </cell>
          <cell r="GX117">
            <v>703</v>
          </cell>
          <cell r="GY117">
            <v>742</v>
          </cell>
          <cell r="GZ117">
            <v>792</v>
          </cell>
          <cell r="HA117">
            <v>826</v>
          </cell>
          <cell r="HB117">
            <v>858</v>
          </cell>
          <cell r="HC117">
            <v>886</v>
          </cell>
          <cell r="HD117">
            <v>918</v>
          </cell>
          <cell r="HE117">
            <v>955</v>
          </cell>
          <cell r="HF117">
            <v>994</v>
          </cell>
          <cell r="HG117">
            <v>1040</v>
          </cell>
          <cell r="HH117">
            <v>1080</v>
          </cell>
          <cell r="HI117">
            <v>1120</v>
          </cell>
          <cell r="HJ117">
            <v>1130</v>
          </cell>
          <cell r="HK117">
            <v>1160</v>
          </cell>
          <cell r="HL117">
            <v>1200</v>
          </cell>
          <cell r="HM117">
            <v>1240</v>
          </cell>
          <cell r="HN117">
            <v>1280</v>
          </cell>
          <cell r="HO117">
            <v>1310</v>
          </cell>
          <cell r="HP117">
            <v>1350</v>
          </cell>
          <cell r="HQ117">
            <v>1380</v>
          </cell>
          <cell r="HR117">
            <v>1420</v>
          </cell>
          <cell r="HS117">
            <v>1450</v>
          </cell>
          <cell r="HT117">
            <v>1490</v>
          </cell>
          <cell r="HU117">
            <v>1520</v>
          </cell>
          <cell r="HV117">
            <v>1560</v>
          </cell>
          <cell r="HW117">
            <v>1590</v>
          </cell>
          <cell r="HX117">
            <v>1630</v>
          </cell>
          <cell r="HY117">
            <v>1660</v>
          </cell>
          <cell r="HZ117">
            <v>1700</v>
          </cell>
          <cell r="IA117">
            <v>1740</v>
          </cell>
          <cell r="IB117">
            <v>1770</v>
          </cell>
          <cell r="IC117">
            <v>1810</v>
          </cell>
          <cell r="ID117">
            <v>1850</v>
          </cell>
          <cell r="IE117">
            <v>1890</v>
          </cell>
          <cell r="IF117">
            <v>1940</v>
          </cell>
          <cell r="IG117">
            <v>1980</v>
          </cell>
          <cell r="IH117">
            <v>2020</v>
          </cell>
        </row>
        <row r="118">
          <cell r="A118" t="str">
            <v>Myanmar</v>
          </cell>
          <cell r="B118">
            <v>840</v>
          </cell>
          <cell r="C118">
            <v>840</v>
          </cell>
          <cell r="D118">
            <v>840</v>
          </cell>
          <cell r="E118">
            <v>840</v>
          </cell>
          <cell r="F118">
            <v>840</v>
          </cell>
          <cell r="G118">
            <v>840</v>
          </cell>
          <cell r="H118">
            <v>840</v>
          </cell>
          <cell r="I118">
            <v>840</v>
          </cell>
          <cell r="J118">
            <v>841</v>
          </cell>
          <cell r="K118">
            <v>841</v>
          </cell>
          <cell r="L118">
            <v>841</v>
          </cell>
          <cell r="M118">
            <v>841</v>
          </cell>
          <cell r="N118">
            <v>841</v>
          </cell>
          <cell r="O118">
            <v>841</v>
          </cell>
          <cell r="P118">
            <v>841</v>
          </cell>
          <cell r="Q118">
            <v>841</v>
          </cell>
          <cell r="R118">
            <v>842</v>
          </cell>
          <cell r="S118">
            <v>842</v>
          </cell>
          <cell r="T118">
            <v>842</v>
          </cell>
          <cell r="U118">
            <v>842</v>
          </cell>
          <cell r="V118">
            <v>842</v>
          </cell>
          <cell r="W118">
            <v>842</v>
          </cell>
          <cell r="X118">
            <v>842</v>
          </cell>
          <cell r="Y118">
            <v>843</v>
          </cell>
          <cell r="Z118">
            <v>843</v>
          </cell>
          <cell r="AA118">
            <v>843</v>
          </cell>
          <cell r="AB118">
            <v>843</v>
          </cell>
          <cell r="AC118">
            <v>843</v>
          </cell>
          <cell r="AD118">
            <v>843</v>
          </cell>
          <cell r="AE118">
            <v>843</v>
          </cell>
          <cell r="AF118">
            <v>843</v>
          </cell>
          <cell r="AG118">
            <v>844</v>
          </cell>
          <cell r="AH118">
            <v>844</v>
          </cell>
          <cell r="AI118">
            <v>844</v>
          </cell>
          <cell r="AJ118">
            <v>844</v>
          </cell>
          <cell r="AK118">
            <v>844</v>
          </cell>
          <cell r="AL118">
            <v>844</v>
          </cell>
          <cell r="AM118">
            <v>844</v>
          </cell>
          <cell r="AN118">
            <v>844</v>
          </cell>
          <cell r="AO118">
            <v>845</v>
          </cell>
          <cell r="AP118">
            <v>845</v>
          </cell>
          <cell r="AQ118">
            <v>845</v>
          </cell>
          <cell r="AR118">
            <v>845</v>
          </cell>
          <cell r="AS118">
            <v>845</v>
          </cell>
          <cell r="AT118">
            <v>845</v>
          </cell>
          <cell r="AU118">
            <v>845</v>
          </cell>
          <cell r="AV118">
            <v>845</v>
          </cell>
          <cell r="AW118">
            <v>846</v>
          </cell>
          <cell r="AX118">
            <v>846</v>
          </cell>
          <cell r="AY118">
            <v>846</v>
          </cell>
          <cell r="AZ118">
            <v>846</v>
          </cell>
          <cell r="BA118">
            <v>846</v>
          </cell>
          <cell r="BB118">
            <v>846</v>
          </cell>
          <cell r="BC118">
            <v>846</v>
          </cell>
          <cell r="BD118">
            <v>846</v>
          </cell>
          <cell r="BE118">
            <v>847</v>
          </cell>
          <cell r="BF118">
            <v>847</v>
          </cell>
          <cell r="BG118">
            <v>847</v>
          </cell>
          <cell r="BH118">
            <v>847</v>
          </cell>
          <cell r="BI118">
            <v>847</v>
          </cell>
          <cell r="BJ118">
            <v>847</v>
          </cell>
          <cell r="BK118">
            <v>847</v>
          </cell>
          <cell r="BL118">
            <v>847</v>
          </cell>
          <cell r="BM118">
            <v>848</v>
          </cell>
          <cell r="BN118">
            <v>848</v>
          </cell>
          <cell r="BO118">
            <v>848</v>
          </cell>
          <cell r="BP118">
            <v>848</v>
          </cell>
          <cell r="BQ118">
            <v>848</v>
          </cell>
          <cell r="BR118">
            <v>848</v>
          </cell>
          <cell r="BS118">
            <v>848</v>
          </cell>
          <cell r="BT118">
            <v>848</v>
          </cell>
          <cell r="BU118">
            <v>858</v>
          </cell>
          <cell r="BV118">
            <v>867</v>
          </cell>
          <cell r="BW118">
            <v>876</v>
          </cell>
          <cell r="BX118">
            <v>885</v>
          </cell>
          <cell r="BY118">
            <v>895</v>
          </cell>
          <cell r="BZ118">
            <v>905</v>
          </cell>
          <cell r="CA118">
            <v>914</v>
          </cell>
          <cell r="CB118">
            <v>924</v>
          </cell>
          <cell r="CC118">
            <v>934</v>
          </cell>
          <cell r="CD118">
            <v>944</v>
          </cell>
          <cell r="CE118">
            <v>954</v>
          </cell>
          <cell r="CF118">
            <v>965</v>
          </cell>
          <cell r="CG118">
            <v>975</v>
          </cell>
          <cell r="CH118">
            <v>985</v>
          </cell>
          <cell r="CI118">
            <v>996</v>
          </cell>
          <cell r="CJ118">
            <v>1010</v>
          </cell>
          <cell r="CK118">
            <v>1020</v>
          </cell>
          <cell r="CL118">
            <v>1030</v>
          </cell>
          <cell r="CM118">
            <v>1040</v>
          </cell>
          <cell r="CN118">
            <v>1050</v>
          </cell>
          <cell r="CO118">
            <v>1060</v>
          </cell>
          <cell r="CP118">
            <v>1070</v>
          </cell>
          <cell r="CQ118">
            <v>1090</v>
          </cell>
          <cell r="CR118">
            <v>1100</v>
          </cell>
          <cell r="CS118">
            <v>1110</v>
          </cell>
          <cell r="CT118">
            <v>1120</v>
          </cell>
          <cell r="CU118">
            <v>1130</v>
          </cell>
          <cell r="CV118">
            <v>1150</v>
          </cell>
          <cell r="CW118">
            <v>1160</v>
          </cell>
          <cell r="CX118">
            <v>1170</v>
          </cell>
          <cell r="CY118">
            <v>1180</v>
          </cell>
          <cell r="CZ118">
            <v>1130</v>
          </cell>
          <cell r="DA118">
            <v>1090</v>
          </cell>
          <cell r="DB118">
            <v>1040</v>
          </cell>
          <cell r="DC118">
            <v>1000</v>
          </cell>
          <cell r="DD118">
            <v>959</v>
          </cell>
          <cell r="DE118">
            <v>972</v>
          </cell>
          <cell r="DF118">
            <v>985</v>
          </cell>
          <cell r="DG118">
            <v>999</v>
          </cell>
          <cell r="DH118">
            <v>1010</v>
          </cell>
          <cell r="DI118">
            <v>1030</v>
          </cell>
          <cell r="DJ118">
            <v>1100</v>
          </cell>
          <cell r="DK118">
            <v>1180</v>
          </cell>
          <cell r="DL118">
            <v>1260</v>
          </cell>
          <cell r="DM118">
            <v>1340</v>
          </cell>
          <cell r="DN118">
            <v>1430</v>
          </cell>
          <cell r="DO118">
            <v>1400</v>
          </cell>
          <cell r="DP118">
            <v>1370</v>
          </cell>
          <cell r="DQ118">
            <v>1330</v>
          </cell>
          <cell r="DR118">
            <v>1300</v>
          </cell>
          <cell r="DS118">
            <v>1260</v>
          </cell>
          <cell r="DT118">
            <v>1290</v>
          </cell>
          <cell r="DU118">
            <v>1330</v>
          </cell>
          <cell r="DV118">
            <v>1360</v>
          </cell>
          <cell r="DW118">
            <v>1390</v>
          </cell>
          <cell r="DX118">
            <v>1430</v>
          </cell>
          <cell r="DY118">
            <v>1450</v>
          </cell>
          <cell r="DZ118">
            <v>1480</v>
          </cell>
          <cell r="EA118">
            <v>1500</v>
          </cell>
          <cell r="EB118">
            <v>1530</v>
          </cell>
          <cell r="EC118">
            <v>1560</v>
          </cell>
          <cell r="ED118">
            <v>1530</v>
          </cell>
          <cell r="EE118">
            <v>1500</v>
          </cell>
          <cell r="EF118">
            <v>1470</v>
          </cell>
          <cell r="EG118">
            <v>1450</v>
          </cell>
          <cell r="EH118">
            <v>1420</v>
          </cell>
          <cell r="EI118">
            <v>1330</v>
          </cell>
          <cell r="EJ118">
            <v>1240</v>
          </cell>
          <cell r="EK118">
            <v>1170</v>
          </cell>
          <cell r="EL118">
            <v>1110</v>
          </cell>
          <cell r="EM118">
            <v>1050</v>
          </cell>
          <cell r="EN118">
            <v>877</v>
          </cell>
          <cell r="EO118">
            <v>736</v>
          </cell>
          <cell r="EP118">
            <v>618</v>
          </cell>
          <cell r="EQ118">
            <v>616</v>
          </cell>
          <cell r="ER118">
            <v>617</v>
          </cell>
          <cell r="ES118">
            <v>617</v>
          </cell>
          <cell r="ET118">
            <v>618</v>
          </cell>
          <cell r="EU118">
            <v>619</v>
          </cell>
          <cell r="EV118">
            <v>619</v>
          </cell>
          <cell r="EW118">
            <v>694</v>
          </cell>
          <cell r="EX118">
            <v>694</v>
          </cell>
          <cell r="EY118">
            <v>696</v>
          </cell>
          <cell r="EZ118">
            <v>638</v>
          </cell>
          <cell r="FA118">
            <v>704</v>
          </cell>
          <cell r="FB118">
            <v>733</v>
          </cell>
          <cell r="FC118">
            <v>758</v>
          </cell>
          <cell r="FD118">
            <v>719</v>
          </cell>
          <cell r="FE118">
            <v>810</v>
          </cell>
          <cell r="FF118">
            <v>815</v>
          </cell>
          <cell r="FG118">
            <v>814</v>
          </cell>
          <cell r="FH118">
            <v>861</v>
          </cell>
          <cell r="FI118">
            <v>862</v>
          </cell>
          <cell r="FJ118">
            <v>853</v>
          </cell>
          <cell r="FK118">
            <v>850</v>
          </cell>
          <cell r="FL118">
            <v>791</v>
          </cell>
          <cell r="FM118">
            <v>790</v>
          </cell>
          <cell r="FN118">
            <v>817</v>
          </cell>
          <cell r="FO118">
            <v>826</v>
          </cell>
          <cell r="FP118">
            <v>837</v>
          </cell>
          <cell r="FQ118">
            <v>836</v>
          </cell>
          <cell r="FR118">
            <v>814</v>
          </cell>
          <cell r="FS118">
            <v>785</v>
          </cell>
          <cell r="FT118">
            <v>799</v>
          </cell>
          <cell r="FU118">
            <v>806</v>
          </cell>
          <cell r="FV118">
            <v>828</v>
          </cell>
          <cell r="FW118">
            <v>849</v>
          </cell>
          <cell r="FX118">
            <v>878</v>
          </cell>
          <cell r="FY118">
            <v>890</v>
          </cell>
          <cell r="FZ118">
            <v>932</v>
          </cell>
          <cell r="GA118">
            <v>951</v>
          </cell>
          <cell r="GB118">
            <v>969</v>
          </cell>
          <cell r="GC118">
            <v>975</v>
          </cell>
          <cell r="GD118">
            <v>986</v>
          </cell>
          <cell r="GE118">
            <v>979</v>
          </cell>
          <cell r="GF118">
            <v>935</v>
          </cell>
          <cell r="GG118">
            <v>867</v>
          </cell>
          <cell r="GH118">
            <v>743</v>
          </cell>
          <cell r="GI118">
            <v>746</v>
          </cell>
          <cell r="GJ118">
            <v>743</v>
          </cell>
          <cell r="GK118">
            <v>728</v>
          </cell>
          <cell r="GL118">
            <v>788</v>
          </cell>
          <cell r="GM118">
            <v>826</v>
          </cell>
          <cell r="GN118">
            <v>877</v>
          </cell>
          <cell r="GO118">
            <v>927</v>
          </cell>
          <cell r="GP118">
            <v>974</v>
          </cell>
          <cell r="GQ118">
            <v>1020</v>
          </cell>
          <cell r="GR118">
            <v>1060</v>
          </cell>
          <cell r="GS118">
            <v>1160</v>
          </cell>
          <cell r="GT118">
            <v>1310</v>
          </cell>
          <cell r="GU118">
            <v>1440</v>
          </cell>
          <cell r="GV118">
            <v>1590</v>
          </cell>
          <cell r="GW118">
            <v>1800</v>
          </cell>
          <cell r="GX118">
            <v>2020</v>
          </cell>
          <cell r="GY118">
            <v>2280</v>
          </cell>
          <cell r="GZ118">
            <v>2550</v>
          </cell>
          <cell r="HA118">
            <v>2840</v>
          </cell>
          <cell r="HB118">
            <v>3110</v>
          </cell>
          <cell r="HC118">
            <v>3420</v>
          </cell>
          <cell r="HD118">
            <v>3720</v>
          </cell>
          <cell r="HE118">
            <v>3900</v>
          </cell>
          <cell r="HF118">
            <v>4150</v>
          </cell>
          <cell r="HG118">
            <v>4460</v>
          </cell>
          <cell r="HH118">
            <v>4770</v>
          </cell>
          <cell r="HI118">
            <v>5070</v>
          </cell>
          <cell r="HJ118">
            <v>5350</v>
          </cell>
          <cell r="HK118">
            <v>5720</v>
          </cell>
          <cell r="HL118">
            <v>6100</v>
          </cell>
          <cell r="HM118">
            <v>6520</v>
          </cell>
          <cell r="HN118">
            <v>6960</v>
          </cell>
          <cell r="HO118">
            <v>7420</v>
          </cell>
          <cell r="HP118">
            <v>7860</v>
          </cell>
          <cell r="HQ118">
            <v>8280</v>
          </cell>
          <cell r="HR118">
            <v>8660</v>
          </cell>
          <cell r="HS118">
            <v>8990</v>
          </cell>
          <cell r="HT118">
            <v>9290</v>
          </cell>
          <cell r="HU118">
            <v>9550</v>
          </cell>
          <cell r="HV118">
            <v>9790</v>
          </cell>
          <cell r="HW118">
            <v>10000</v>
          </cell>
          <cell r="HX118">
            <v>10300</v>
          </cell>
          <cell r="HY118">
            <v>10500</v>
          </cell>
          <cell r="HZ118">
            <v>10700</v>
          </cell>
          <cell r="IA118">
            <v>10900</v>
          </cell>
          <cell r="IB118">
            <v>11200</v>
          </cell>
          <cell r="IC118">
            <v>11400</v>
          </cell>
          <cell r="ID118">
            <v>11700</v>
          </cell>
          <cell r="IE118">
            <v>12000</v>
          </cell>
          <cell r="IF118">
            <v>12200</v>
          </cell>
          <cell r="IG118">
            <v>12500</v>
          </cell>
          <cell r="IH118">
            <v>12800</v>
          </cell>
        </row>
        <row r="119">
          <cell r="A119" t="str">
            <v>Namibia</v>
          </cell>
          <cell r="B119">
            <v>540</v>
          </cell>
          <cell r="C119">
            <v>540</v>
          </cell>
          <cell r="D119">
            <v>540</v>
          </cell>
          <cell r="E119">
            <v>540</v>
          </cell>
          <cell r="F119">
            <v>540</v>
          </cell>
          <cell r="G119">
            <v>541</v>
          </cell>
          <cell r="H119">
            <v>541</v>
          </cell>
          <cell r="I119">
            <v>541</v>
          </cell>
          <cell r="J119">
            <v>541</v>
          </cell>
          <cell r="K119">
            <v>541</v>
          </cell>
          <cell r="L119">
            <v>541</v>
          </cell>
          <cell r="M119">
            <v>541</v>
          </cell>
          <cell r="N119">
            <v>541</v>
          </cell>
          <cell r="O119">
            <v>541</v>
          </cell>
          <cell r="P119">
            <v>541</v>
          </cell>
          <cell r="Q119">
            <v>541</v>
          </cell>
          <cell r="R119">
            <v>541</v>
          </cell>
          <cell r="S119">
            <v>542</v>
          </cell>
          <cell r="T119">
            <v>542</v>
          </cell>
          <cell r="U119">
            <v>542</v>
          </cell>
          <cell r="V119">
            <v>542</v>
          </cell>
          <cell r="W119">
            <v>550</v>
          </cell>
          <cell r="X119">
            <v>558</v>
          </cell>
          <cell r="Y119">
            <v>567</v>
          </cell>
          <cell r="Z119">
            <v>575</v>
          </cell>
          <cell r="AA119">
            <v>584</v>
          </cell>
          <cell r="AB119">
            <v>593</v>
          </cell>
          <cell r="AC119">
            <v>601</v>
          </cell>
          <cell r="AD119">
            <v>610</v>
          </cell>
          <cell r="AE119">
            <v>620</v>
          </cell>
          <cell r="AF119">
            <v>629</v>
          </cell>
          <cell r="AG119">
            <v>638</v>
          </cell>
          <cell r="AH119">
            <v>648</v>
          </cell>
          <cell r="AI119">
            <v>658</v>
          </cell>
          <cell r="AJ119">
            <v>668</v>
          </cell>
          <cell r="AK119">
            <v>678</v>
          </cell>
          <cell r="AL119">
            <v>688</v>
          </cell>
          <cell r="AM119">
            <v>698</v>
          </cell>
          <cell r="AN119">
            <v>709</v>
          </cell>
          <cell r="AO119">
            <v>719</v>
          </cell>
          <cell r="AP119">
            <v>730</v>
          </cell>
          <cell r="AQ119">
            <v>741</v>
          </cell>
          <cell r="AR119">
            <v>752</v>
          </cell>
          <cell r="AS119">
            <v>764</v>
          </cell>
          <cell r="AT119">
            <v>775</v>
          </cell>
          <cell r="AU119">
            <v>787</v>
          </cell>
          <cell r="AV119">
            <v>799</v>
          </cell>
          <cell r="AW119">
            <v>811</v>
          </cell>
          <cell r="AX119">
            <v>823</v>
          </cell>
          <cell r="AY119">
            <v>835</v>
          </cell>
          <cell r="AZ119">
            <v>848</v>
          </cell>
          <cell r="BA119">
            <v>860</v>
          </cell>
          <cell r="BB119">
            <v>873</v>
          </cell>
          <cell r="BC119">
            <v>887</v>
          </cell>
          <cell r="BD119">
            <v>900</v>
          </cell>
          <cell r="BE119">
            <v>913</v>
          </cell>
          <cell r="BF119">
            <v>927</v>
          </cell>
          <cell r="BG119">
            <v>941</v>
          </cell>
          <cell r="BH119">
            <v>955</v>
          </cell>
          <cell r="BI119">
            <v>970</v>
          </cell>
          <cell r="BJ119">
            <v>984</v>
          </cell>
          <cell r="BK119">
            <v>999</v>
          </cell>
          <cell r="BL119">
            <v>1010</v>
          </cell>
          <cell r="BM119">
            <v>1030</v>
          </cell>
          <cell r="BN119">
            <v>1050</v>
          </cell>
          <cell r="BO119">
            <v>1060</v>
          </cell>
          <cell r="BP119">
            <v>1080</v>
          </cell>
          <cell r="BQ119">
            <v>1090</v>
          </cell>
          <cell r="BR119">
            <v>1110</v>
          </cell>
          <cell r="BS119">
            <v>1130</v>
          </cell>
          <cell r="BT119">
            <v>1140</v>
          </cell>
          <cell r="BU119">
            <v>1160</v>
          </cell>
          <cell r="BV119">
            <v>1180</v>
          </cell>
          <cell r="BW119">
            <v>1200</v>
          </cell>
          <cell r="BX119">
            <v>1210</v>
          </cell>
          <cell r="BY119">
            <v>1230</v>
          </cell>
          <cell r="BZ119">
            <v>1250</v>
          </cell>
          <cell r="CA119">
            <v>1270</v>
          </cell>
          <cell r="CB119">
            <v>1290</v>
          </cell>
          <cell r="CC119">
            <v>1310</v>
          </cell>
          <cell r="CD119">
            <v>1330</v>
          </cell>
          <cell r="CE119">
            <v>1350</v>
          </cell>
          <cell r="CF119">
            <v>1370</v>
          </cell>
          <cell r="CG119">
            <v>1390</v>
          </cell>
          <cell r="CH119">
            <v>1410</v>
          </cell>
          <cell r="CI119">
            <v>1430</v>
          </cell>
          <cell r="CJ119">
            <v>1450</v>
          </cell>
          <cell r="CK119">
            <v>1470</v>
          </cell>
          <cell r="CL119">
            <v>1500</v>
          </cell>
          <cell r="CM119">
            <v>1520</v>
          </cell>
          <cell r="CN119">
            <v>1540</v>
          </cell>
          <cell r="CO119">
            <v>1560</v>
          </cell>
          <cell r="CP119">
            <v>1590</v>
          </cell>
          <cell r="CQ119">
            <v>1610</v>
          </cell>
          <cell r="CR119">
            <v>1640</v>
          </cell>
          <cell r="CS119">
            <v>1660</v>
          </cell>
          <cell r="CT119">
            <v>1680</v>
          </cell>
          <cell r="CU119">
            <v>1710</v>
          </cell>
          <cell r="CV119">
            <v>1740</v>
          </cell>
          <cell r="CW119">
            <v>1760</v>
          </cell>
          <cell r="CX119">
            <v>1790</v>
          </cell>
          <cell r="CY119">
            <v>1810</v>
          </cell>
          <cell r="CZ119">
            <v>1840</v>
          </cell>
          <cell r="DA119">
            <v>1870</v>
          </cell>
          <cell r="DB119">
            <v>1900</v>
          </cell>
          <cell r="DC119">
            <v>1930</v>
          </cell>
          <cell r="DD119">
            <v>1960</v>
          </cell>
          <cell r="DE119">
            <v>1980</v>
          </cell>
          <cell r="DF119">
            <v>2010</v>
          </cell>
          <cell r="DG119">
            <v>2050</v>
          </cell>
          <cell r="DH119">
            <v>2080</v>
          </cell>
          <cell r="DI119">
            <v>2110</v>
          </cell>
          <cell r="DJ119">
            <v>2140</v>
          </cell>
          <cell r="DK119">
            <v>2170</v>
          </cell>
          <cell r="DL119">
            <v>2200</v>
          </cell>
          <cell r="DM119">
            <v>2240</v>
          </cell>
          <cell r="DN119">
            <v>2270</v>
          </cell>
          <cell r="DO119">
            <v>2300</v>
          </cell>
          <cell r="DP119">
            <v>2340</v>
          </cell>
          <cell r="DQ119">
            <v>2370</v>
          </cell>
          <cell r="DR119">
            <v>2410</v>
          </cell>
          <cell r="DS119">
            <v>2450</v>
          </cell>
          <cell r="DT119">
            <v>2490</v>
          </cell>
          <cell r="DU119">
            <v>2530</v>
          </cell>
          <cell r="DV119">
            <v>2560</v>
          </cell>
          <cell r="DW119">
            <v>2610</v>
          </cell>
          <cell r="DX119">
            <v>2650</v>
          </cell>
          <cell r="DY119">
            <v>2690</v>
          </cell>
          <cell r="DZ119">
            <v>2730</v>
          </cell>
          <cell r="EA119">
            <v>2770</v>
          </cell>
          <cell r="EB119">
            <v>2820</v>
          </cell>
          <cell r="EC119">
            <v>2860</v>
          </cell>
          <cell r="ED119">
            <v>2910</v>
          </cell>
          <cell r="EE119">
            <v>2950</v>
          </cell>
          <cell r="EF119">
            <v>3000</v>
          </cell>
          <cell r="EG119">
            <v>3040</v>
          </cell>
          <cell r="EH119">
            <v>3090</v>
          </cell>
          <cell r="EI119">
            <v>3140</v>
          </cell>
          <cell r="EJ119">
            <v>3190</v>
          </cell>
          <cell r="EK119">
            <v>3240</v>
          </cell>
          <cell r="EL119">
            <v>3290</v>
          </cell>
          <cell r="EM119">
            <v>3340</v>
          </cell>
          <cell r="EN119">
            <v>3390</v>
          </cell>
          <cell r="EO119">
            <v>3450</v>
          </cell>
          <cell r="EP119">
            <v>3500</v>
          </cell>
          <cell r="EQ119">
            <v>3550</v>
          </cell>
          <cell r="ER119">
            <v>3610</v>
          </cell>
          <cell r="ES119">
            <v>3670</v>
          </cell>
          <cell r="ET119">
            <v>3720</v>
          </cell>
          <cell r="EU119">
            <v>3780</v>
          </cell>
          <cell r="EV119">
            <v>3840</v>
          </cell>
          <cell r="EW119">
            <v>3870</v>
          </cell>
          <cell r="EX119">
            <v>3900</v>
          </cell>
          <cell r="EY119">
            <v>3960</v>
          </cell>
          <cell r="EZ119">
            <v>4090</v>
          </cell>
          <cell r="FA119">
            <v>4120</v>
          </cell>
          <cell r="FB119">
            <v>4180</v>
          </cell>
          <cell r="FC119">
            <v>4230</v>
          </cell>
          <cell r="FD119">
            <v>4250</v>
          </cell>
          <cell r="FE119">
            <v>4390</v>
          </cell>
          <cell r="FF119">
            <v>4680</v>
          </cell>
          <cell r="FG119">
            <v>4620</v>
          </cell>
          <cell r="FH119">
            <v>5140</v>
          </cell>
          <cell r="FI119">
            <v>5520</v>
          </cell>
          <cell r="FJ119">
            <v>6260</v>
          </cell>
          <cell r="FK119">
            <v>6510</v>
          </cell>
          <cell r="FL119">
            <v>6590</v>
          </cell>
          <cell r="FM119">
            <v>6170</v>
          </cell>
          <cell r="FN119">
            <v>6060</v>
          </cell>
          <cell r="FO119">
            <v>6110</v>
          </cell>
          <cell r="FP119">
            <v>5980</v>
          </cell>
          <cell r="FQ119">
            <v>5970</v>
          </cell>
          <cell r="FR119">
            <v>6110</v>
          </cell>
          <cell r="FS119">
            <v>6140</v>
          </cell>
          <cell r="FT119">
            <v>6180</v>
          </cell>
          <cell r="FU119">
            <v>6020</v>
          </cell>
          <cell r="FV119">
            <v>6130</v>
          </cell>
          <cell r="FW119">
            <v>6340</v>
          </cell>
          <cell r="FX119">
            <v>6620</v>
          </cell>
          <cell r="FY119">
            <v>6710</v>
          </cell>
          <cell r="FZ119">
            <v>6830</v>
          </cell>
          <cell r="GA119">
            <v>6940</v>
          </cell>
          <cell r="GB119">
            <v>6870</v>
          </cell>
          <cell r="GC119">
            <v>6490</v>
          </cell>
          <cell r="GD119">
            <v>6220</v>
          </cell>
          <cell r="GE119">
            <v>6070</v>
          </cell>
          <cell r="GF119">
            <v>6080</v>
          </cell>
          <cell r="GG119">
            <v>6070</v>
          </cell>
          <cell r="GH119">
            <v>5960</v>
          </cell>
          <cell r="GI119">
            <v>6120</v>
          </cell>
          <cell r="GJ119">
            <v>5720</v>
          </cell>
          <cell r="GK119">
            <v>5970</v>
          </cell>
          <cell r="GL119">
            <v>6200</v>
          </cell>
          <cell r="GM119">
            <v>5920</v>
          </cell>
          <cell r="GN119">
            <v>5850</v>
          </cell>
          <cell r="GO119">
            <v>5900</v>
          </cell>
          <cell r="GP119">
            <v>5900</v>
          </cell>
          <cell r="GQ119">
            <v>5970</v>
          </cell>
          <cell r="GR119">
            <v>5990</v>
          </cell>
          <cell r="GS119">
            <v>6030</v>
          </cell>
          <cell r="GT119">
            <v>6110</v>
          </cell>
          <cell r="GU119">
            <v>6070</v>
          </cell>
          <cell r="GV119">
            <v>6270</v>
          </cell>
          <cell r="GW119">
            <v>6450</v>
          </cell>
          <cell r="GX119">
            <v>7160</v>
          </cell>
          <cell r="GY119">
            <v>7260</v>
          </cell>
          <cell r="GZ119">
            <v>7680</v>
          </cell>
          <cell r="HA119">
            <v>8100</v>
          </cell>
          <cell r="HB119">
            <v>8210</v>
          </cell>
          <cell r="HC119">
            <v>8110</v>
          </cell>
          <cell r="HD119">
            <v>8460</v>
          </cell>
          <cell r="HE119">
            <v>8720</v>
          </cell>
          <cell r="HF119">
            <v>8970</v>
          </cell>
          <cell r="HG119">
            <v>9260</v>
          </cell>
          <cell r="HH119">
            <v>9630</v>
          </cell>
          <cell r="HI119">
            <v>9910</v>
          </cell>
          <cell r="HJ119">
            <v>9810</v>
          </cell>
          <cell r="HK119">
            <v>10200</v>
          </cell>
          <cell r="HL119">
            <v>10500</v>
          </cell>
          <cell r="HM119">
            <v>10900</v>
          </cell>
          <cell r="HN119">
            <v>11200</v>
          </cell>
          <cell r="HO119">
            <v>11600</v>
          </cell>
          <cell r="HP119">
            <v>11900</v>
          </cell>
          <cell r="HQ119">
            <v>12300</v>
          </cell>
          <cell r="HR119">
            <v>12600</v>
          </cell>
          <cell r="HS119">
            <v>12900</v>
          </cell>
          <cell r="HT119">
            <v>13300</v>
          </cell>
          <cell r="HU119">
            <v>13600</v>
          </cell>
          <cell r="HV119">
            <v>13900</v>
          </cell>
          <cell r="HW119">
            <v>14200</v>
          </cell>
          <cell r="HX119">
            <v>14500</v>
          </cell>
          <cell r="HY119">
            <v>14800</v>
          </cell>
          <cell r="HZ119">
            <v>15200</v>
          </cell>
          <cell r="IA119">
            <v>15500</v>
          </cell>
          <cell r="IB119">
            <v>15800</v>
          </cell>
          <cell r="IC119">
            <v>16200</v>
          </cell>
          <cell r="ID119">
            <v>16600</v>
          </cell>
          <cell r="IE119">
            <v>16900</v>
          </cell>
          <cell r="IF119">
            <v>17300</v>
          </cell>
          <cell r="IG119">
            <v>17700</v>
          </cell>
          <cell r="IH119">
            <v>18100</v>
          </cell>
        </row>
        <row r="120">
          <cell r="A120" t="str">
            <v>Nauru</v>
          </cell>
          <cell r="B120">
            <v>554</v>
          </cell>
          <cell r="C120">
            <v>554</v>
          </cell>
          <cell r="D120">
            <v>554</v>
          </cell>
          <cell r="E120">
            <v>554</v>
          </cell>
          <cell r="F120">
            <v>554</v>
          </cell>
          <cell r="G120">
            <v>554</v>
          </cell>
          <cell r="H120">
            <v>554</v>
          </cell>
          <cell r="I120">
            <v>554</v>
          </cell>
          <cell r="J120">
            <v>555</v>
          </cell>
          <cell r="K120">
            <v>555</v>
          </cell>
          <cell r="L120">
            <v>555</v>
          </cell>
          <cell r="M120">
            <v>555</v>
          </cell>
          <cell r="N120">
            <v>555</v>
          </cell>
          <cell r="O120">
            <v>555</v>
          </cell>
          <cell r="P120">
            <v>555</v>
          </cell>
          <cell r="Q120">
            <v>555</v>
          </cell>
          <cell r="R120">
            <v>555</v>
          </cell>
          <cell r="S120">
            <v>555</v>
          </cell>
          <cell r="T120">
            <v>555</v>
          </cell>
          <cell r="U120">
            <v>555</v>
          </cell>
          <cell r="V120">
            <v>556</v>
          </cell>
          <cell r="W120">
            <v>558</v>
          </cell>
          <cell r="X120">
            <v>561</v>
          </cell>
          <cell r="Y120">
            <v>564</v>
          </cell>
          <cell r="Z120">
            <v>566</v>
          </cell>
          <cell r="AA120">
            <v>569</v>
          </cell>
          <cell r="AB120">
            <v>572</v>
          </cell>
          <cell r="AC120">
            <v>575</v>
          </cell>
          <cell r="AD120">
            <v>577</v>
          </cell>
          <cell r="AE120">
            <v>580</v>
          </cell>
          <cell r="AF120">
            <v>583</v>
          </cell>
          <cell r="AG120">
            <v>586</v>
          </cell>
          <cell r="AH120">
            <v>589</v>
          </cell>
          <cell r="AI120">
            <v>591</v>
          </cell>
          <cell r="AJ120">
            <v>594</v>
          </cell>
          <cell r="AK120">
            <v>597</v>
          </cell>
          <cell r="AL120">
            <v>600</v>
          </cell>
          <cell r="AM120">
            <v>603</v>
          </cell>
          <cell r="AN120">
            <v>606</v>
          </cell>
          <cell r="AO120">
            <v>609</v>
          </cell>
          <cell r="AP120">
            <v>612</v>
          </cell>
          <cell r="AQ120">
            <v>615</v>
          </cell>
          <cell r="AR120">
            <v>618</v>
          </cell>
          <cell r="AS120">
            <v>621</v>
          </cell>
          <cell r="AT120">
            <v>624</v>
          </cell>
          <cell r="AU120">
            <v>627</v>
          </cell>
          <cell r="AV120">
            <v>630</v>
          </cell>
          <cell r="AW120">
            <v>633</v>
          </cell>
          <cell r="AX120">
            <v>636</v>
          </cell>
          <cell r="AY120">
            <v>639</v>
          </cell>
          <cell r="AZ120">
            <v>642</v>
          </cell>
          <cell r="BA120">
            <v>645</v>
          </cell>
          <cell r="BB120">
            <v>648</v>
          </cell>
          <cell r="BC120">
            <v>651</v>
          </cell>
          <cell r="BD120">
            <v>654</v>
          </cell>
          <cell r="BE120">
            <v>658</v>
          </cell>
          <cell r="BF120">
            <v>661</v>
          </cell>
          <cell r="BG120">
            <v>664</v>
          </cell>
          <cell r="BH120">
            <v>667</v>
          </cell>
          <cell r="BI120">
            <v>670</v>
          </cell>
          <cell r="BJ120">
            <v>674</v>
          </cell>
          <cell r="BK120">
            <v>677</v>
          </cell>
          <cell r="BL120">
            <v>680</v>
          </cell>
          <cell r="BM120">
            <v>683</v>
          </cell>
          <cell r="BN120">
            <v>687</v>
          </cell>
          <cell r="BO120">
            <v>690</v>
          </cell>
          <cell r="BP120">
            <v>693</v>
          </cell>
          <cell r="BQ120">
            <v>697</v>
          </cell>
          <cell r="BR120">
            <v>700</v>
          </cell>
          <cell r="BS120">
            <v>703</v>
          </cell>
          <cell r="BT120">
            <v>707</v>
          </cell>
          <cell r="BU120">
            <v>710</v>
          </cell>
          <cell r="BV120">
            <v>714</v>
          </cell>
          <cell r="BW120">
            <v>717</v>
          </cell>
          <cell r="BX120">
            <v>721</v>
          </cell>
          <cell r="BY120">
            <v>724</v>
          </cell>
          <cell r="BZ120">
            <v>728</v>
          </cell>
          <cell r="CA120">
            <v>731</v>
          </cell>
          <cell r="CB120">
            <v>735</v>
          </cell>
          <cell r="CC120">
            <v>738</v>
          </cell>
          <cell r="CD120">
            <v>742</v>
          </cell>
          <cell r="CE120">
            <v>745</v>
          </cell>
          <cell r="CF120">
            <v>749</v>
          </cell>
          <cell r="CG120">
            <v>752</v>
          </cell>
          <cell r="CH120">
            <v>756</v>
          </cell>
          <cell r="CI120">
            <v>760</v>
          </cell>
          <cell r="CJ120">
            <v>763</v>
          </cell>
          <cell r="CK120">
            <v>767</v>
          </cell>
          <cell r="CL120">
            <v>771</v>
          </cell>
          <cell r="CM120">
            <v>775</v>
          </cell>
          <cell r="CN120">
            <v>778</v>
          </cell>
          <cell r="CO120">
            <v>782</v>
          </cell>
          <cell r="CP120">
            <v>786</v>
          </cell>
          <cell r="CQ120">
            <v>790</v>
          </cell>
          <cell r="CR120">
            <v>793</v>
          </cell>
          <cell r="CS120">
            <v>797</v>
          </cell>
          <cell r="CT120">
            <v>801</v>
          </cell>
          <cell r="CU120">
            <v>805</v>
          </cell>
          <cell r="CV120">
            <v>809</v>
          </cell>
          <cell r="CW120">
            <v>813</v>
          </cell>
          <cell r="CX120">
            <v>817</v>
          </cell>
          <cell r="CY120">
            <v>821</v>
          </cell>
          <cell r="CZ120">
            <v>825</v>
          </cell>
          <cell r="DA120">
            <v>829</v>
          </cell>
          <cell r="DB120">
            <v>833</v>
          </cell>
          <cell r="DC120">
            <v>837</v>
          </cell>
          <cell r="DD120">
            <v>841</v>
          </cell>
          <cell r="DE120">
            <v>845</v>
          </cell>
          <cell r="DF120">
            <v>849</v>
          </cell>
          <cell r="DG120">
            <v>853</v>
          </cell>
          <cell r="DH120">
            <v>857</v>
          </cell>
          <cell r="DI120">
            <v>861</v>
          </cell>
          <cell r="DJ120">
            <v>865</v>
          </cell>
          <cell r="DK120">
            <v>869</v>
          </cell>
          <cell r="DL120">
            <v>908</v>
          </cell>
          <cell r="DM120">
            <v>949</v>
          </cell>
          <cell r="DN120">
            <v>991</v>
          </cell>
          <cell r="DO120">
            <v>1040</v>
          </cell>
          <cell r="DP120">
            <v>1080</v>
          </cell>
          <cell r="DQ120">
            <v>1130</v>
          </cell>
          <cell r="DR120">
            <v>1180</v>
          </cell>
          <cell r="DS120">
            <v>1230</v>
          </cell>
          <cell r="DT120">
            <v>1280</v>
          </cell>
          <cell r="DU120">
            <v>1340</v>
          </cell>
          <cell r="DV120">
            <v>1390</v>
          </cell>
          <cell r="DW120">
            <v>1450</v>
          </cell>
          <cell r="DX120">
            <v>1510</v>
          </cell>
          <cell r="DY120">
            <v>1580</v>
          </cell>
          <cell r="DZ120">
            <v>1640</v>
          </cell>
          <cell r="EA120">
            <v>1710</v>
          </cell>
          <cell r="EB120">
            <v>1780</v>
          </cell>
          <cell r="EC120">
            <v>1860</v>
          </cell>
          <cell r="ED120">
            <v>1930</v>
          </cell>
          <cell r="EE120">
            <v>2020</v>
          </cell>
          <cell r="EF120">
            <v>2100</v>
          </cell>
          <cell r="EG120">
            <v>2190</v>
          </cell>
          <cell r="EH120">
            <v>2280</v>
          </cell>
          <cell r="EI120">
            <v>2380</v>
          </cell>
          <cell r="EJ120">
            <v>2480</v>
          </cell>
          <cell r="EK120">
            <v>2580</v>
          </cell>
          <cell r="EL120">
            <v>2690</v>
          </cell>
          <cell r="EM120">
            <v>2800</v>
          </cell>
          <cell r="EN120">
            <v>2920</v>
          </cell>
          <cell r="EO120">
            <v>3040</v>
          </cell>
          <cell r="EP120">
            <v>3170</v>
          </cell>
          <cell r="EQ120">
            <v>3300</v>
          </cell>
          <cell r="ER120">
            <v>3440</v>
          </cell>
          <cell r="ES120">
            <v>3580</v>
          </cell>
          <cell r="ET120">
            <v>3730</v>
          </cell>
          <cell r="EU120">
            <v>3880</v>
          </cell>
          <cell r="EV120">
            <v>4050</v>
          </cell>
          <cell r="EW120">
            <v>4580</v>
          </cell>
          <cell r="EX120">
            <v>5190</v>
          </cell>
          <cell r="EY120">
            <v>5880</v>
          </cell>
          <cell r="EZ120">
            <v>6670</v>
          </cell>
          <cell r="FA120">
            <v>7550</v>
          </cell>
          <cell r="FB120">
            <v>8560</v>
          </cell>
          <cell r="FC120">
            <v>9690</v>
          </cell>
          <cell r="FD120">
            <v>11000</v>
          </cell>
          <cell r="FE120">
            <v>12400</v>
          </cell>
          <cell r="FF120">
            <v>14100</v>
          </cell>
          <cell r="FG120">
            <v>16000</v>
          </cell>
          <cell r="FH120">
            <v>18100</v>
          </cell>
          <cell r="FI120">
            <v>20500</v>
          </cell>
          <cell r="FJ120">
            <v>23200</v>
          </cell>
          <cell r="FK120">
            <v>26300</v>
          </cell>
          <cell r="FL120">
            <v>29800</v>
          </cell>
          <cell r="FM120">
            <v>33700</v>
          </cell>
          <cell r="FN120">
            <v>38200</v>
          </cell>
          <cell r="FO120">
            <v>43300</v>
          </cell>
          <cell r="FP120">
            <v>49000</v>
          </cell>
          <cell r="FQ120">
            <v>49300</v>
          </cell>
          <cell r="FR120">
            <v>49700</v>
          </cell>
          <cell r="FS120">
            <v>50100</v>
          </cell>
          <cell r="FT120">
            <v>50600</v>
          </cell>
          <cell r="FU120">
            <v>51200</v>
          </cell>
          <cell r="FV120">
            <v>49000</v>
          </cell>
          <cell r="FW120">
            <v>47000</v>
          </cell>
          <cell r="FX120">
            <v>45000</v>
          </cell>
          <cell r="FY120">
            <v>43100</v>
          </cell>
          <cell r="FZ120">
            <v>41300</v>
          </cell>
          <cell r="GA120">
            <v>39400</v>
          </cell>
          <cell r="GB120">
            <v>37600</v>
          </cell>
          <cell r="GC120">
            <v>35800</v>
          </cell>
          <cell r="GD120">
            <v>34000</v>
          </cell>
          <cell r="GE120">
            <v>32300</v>
          </cell>
          <cell r="GF120">
            <v>30600</v>
          </cell>
          <cell r="GG120">
            <v>29000</v>
          </cell>
          <cell r="GH120">
            <v>27400</v>
          </cell>
          <cell r="GI120">
            <v>26000</v>
          </cell>
          <cell r="GJ120">
            <v>24600</v>
          </cell>
          <cell r="GK120">
            <v>19500</v>
          </cell>
          <cell r="GL120">
            <v>16000</v>
          </cell>
          <cell r="GM120">
            <v>13200</v>
          </cell>
          <cell r="GN120">
            <v>12500</v>
          </cell>
          <cell r="GO120">
            <v>11400</v>
          </cell>
          <cell r="GP120">
            <v>9970</v>
          </cell>
          <cell r="GQ120">
            <v>8820</v>
          </cell>
          <cell r="GR120">
            <v>7990</v>
          </cell>
          <cell r="GS120">
            <v>7480</v>
          </cell>
          <cell r="GT120">
            <v>6960</v>
          </cell>
          <cell r="GU120">
            <v>6490</v>
          </cell>
          <cell r="GV120">
            <v>5830</v>
          </cell>
          <cell r="GW120">
            <v>5830</v>
          </cell>
          <cell r="GX120">
            <v>5570</v>
          </cell>
          <cell r="GY120">
            <v>4900</v>
          </cell>
          <cell r="GZ120">
            <v>3930</v>
          </cell>
          <cell r="HA120">
            <v>3960</v>
          </cell>
          <cell r="HB120">
            <v>5330</v>
          </cell>
          <cell r="HC120">
            <v>5800</v>
          </cell>
          <cell r="HD120">
            <v>6590</v>
          </cell>
          <cell r="HE120">
            <v>7340</v>
          </cell>
          <cell r="HF120">
            <v>7910</v>
          </cell>
          <cell r="HG120">
            <v>10100</v>
          </cell>
          <cell r="HH120">
            <v>12600</v>
          </cell>
          <cell r="HI120">
            <v>12300</v>
          </cell>
          <cell r="HJ120">
            <v>13000</v>
          </cell>
          <cell r="HK120">
            <v>12800</v>
          </cell>
          <cell r="HL120">
            <v>12600</v>
          </cell>
          <cell r="HM120">
            <v>12700</v>
          </cell>
          <cell r="HN120">
            <v>12700</v>
          </cell>
          <cell r="HO120">
            <v>12700</v>
          </cell>
          <cell r="HP120">
            <v>12800</v>
          </cell>
          <cell r="HQ120">
            <v>12900</v>
          </cell>
          <cell r="HR120">
            <v>13000</v>
          </cell>
          <cell r="HS120">
            <v>13200</v>
          </cell>
          <cell r="HT120">
            <v>13400</v>
          </cell>
          <cell r="HU120">
            <v>13700</v>
          </cell>
          <cell r="HV120">
            <v>14000</v>
          </cell>
          <cell r="HW120">
            <v>14300</v>
          </cell>
          <cell r="HX120">
            <v>14600</v>
          </cell>
          <cell r="HY120">
            <v>14900</v>
          </cell>
          <cell r="HZ120">
            <v>15200</v>
          </cell>
          <cell r="IA120">
            <v>15500</v>
          </cell>
          <cell r="IB120">
            <v>15900</v>
          </cell>
          <cell r="IC120">
            <v>16200</v>
          </cell>
          <cell r="ID120">
            <v>16600</v>
          </cell>
          <cell r="IE120">
            <v>17000</v>
          </cell>
          <cell r="IF120">
            <v>17300</v>
          </cell>
          <cell r="IG120">
            <v>17700</v>
          </cell>
          <cell r="IH120">
            <v>18100</v>
          </cell>
        </row>
        <row r="121">
          <cell r="A121" t="str">
            <v>Nepal</v>
          </cell>
          <cell r="B121">
            <v>654</v>
          </cell>
          <cell r="C121">
            <v>654</v>
          </cell>
          <cell r="D121">
            <v>654</v>
          </cell>
          <cell r="E121">
            <v>654</v>
          </cell>
          <cell r="F121">
            <v>654</v>
          </cell>
          <cell r="G121">
            <v>654</v>
          </cell>
          <cell r="H121">
            <v>654</v>
          </cell>
          <cell r="I121">
            <v>654</v>
          </cell>
          <cell r="J121">
            <v>655</v>
          </cell>
          <cell r="K121">
            <v>655</v>
          </cell>
          <cell r="L121">
            <v>655</v>
          </cell>
          <cell r="M121">
            <v>655</v>
          </cell>
          <cell r="N121">
            <v>655</v>
          </cell>
          <cell r="O121">
            <v>655</v>
          </cell>
          <cell r="P121">
            <v>655</v>
          </cell>
          <cell r="Q121">
            <v>655</v>
          </cell>
          <cell r="R121">
            <v>655</v>
          </cell>
          <cell r="S121">
            <v>655</v>
          </cell>
          <cell r="T121">
            <v>656</v>
          </cell>
          <cell r="U121">
            <v>656</v>
          </cell>
          <cell r="V121">
            <v>656</v>
          </cell>
          <cell r="W121">
            <v>656</v>
          </cell>
          <cell r="X121">
            <v>656</v>
          </cell>
          <cell r="Y121">
            <v>656</v>
          </cell>
          <cell r="Z121">
            <v>656</v>
          </cell>
          <cell r="AA121">
            <v>656</v>
          </cell>
          <cell r="AB121">
            <v>656</v>
          </cell>
          <cell r="AC121">
            <v>656</v>
          </cell>
          <cell r="AD121">
            <v>656</v>
          </cell>
          <cell r="AE121">
            <v>657</v>
          </cell>
          <cell r="AF121">
            <v>657</v>
          </cell>
          <cell r="AG121">
            <v>657</v>
          </cell>
          <cell r="AH121">
            <v>657</v>
          </cell>
          <cell r="AI121">
            <v>657</v>
          </cell>
          <cell r="AJ121">
            <v>657</v>
          </cell>
          <cell r="AK121">
            <v>657</v>
          </cell>
          <cell r="AL121">
            <v>657</v>
          </cell>
          <cell r="AM121">
            <v>657</v>
          </cell>
          <cell r="AN121">
            <v>657</v>
          </cell>
          <cell r="AO121">
            <v>658</v>
          </cell>
          <cell r="AP121">
            <v>658</v>
          </cell>
          <cell r="AQ121">
            <v>658</v>
          </cell>
          <cell r="AR121">
            <v>658</v>
          </cell>
          <cell r="AS121">
            <v>658</v>
          </cell>
          <cell r="AT121">
            <v>658</v>
          </cell>
          <cell r="AU121">
            <v>658</v>
          </cell>
          <cell r="AV121">
            <v>658</v>
          </cell>
          <cell r="AW121">
            <v>658</v>
          </cell>
          <cell r="AX121">
            <v>658</v>
          </cell>
          <cell r="AY121">
            <v>658</v>
          </cell>
          <cell r="AZ121">
            <v>659</v>
          </cell>
          <cell r="BA121">
            <v>659</v>
          </cell>
          <cell r="BB121">
            <v>659</v>
          </cell>
          <cell r="BC121">
            <v>659</v>
          </cell>
          <cell r="BD121">
            <v>659</v>
          </cell>
          <cell r="BE121">
            <v>659</v>
          </cell>
          <cell r="BF121">
            <v>659</v>
          </cell>
          <cell r="BG121">
            <v>659</v>
          </cell>
          <cell r="BH121">
            <v>659</v>
          </cell>
          <cell r="BI121">
            <v>659</v>
          </cell>
          <cell r="BJ121">
            <v>660</v>
          </cell>
          <cell r="BK121">
            <v>660</v>
          </cell>
          <cell r="BL121">
            <v>660</v>
          </cell>
          <cell r="BM121">
            <v>660</v>
          </cell>
          <cell r="BN121">
            <v>660</v>
          </cell>
          <cell r="BO121">
            <v>660</v>
          </cell>
          <cell r="BP121">
            <v>660</v>
          </cell>
          <cell r="BQ121">
            <v>660</v>
          </cell>
          <cell r="BR121">
            <v>660</v>
          </cell>
          <cell r="BS121">
            <v>660</v>
          </cell>
          <cell r="BT121">
            <v>660</v>
          </cell>
          <cell r="BU121">
            <v>665</v>
          </cell>
          <cell r="BV121">
            <v>670</v>
          </cell>
          <cell r="BW121">
            <v>675</v>
          </cell>
          <cell r="BX121">
            <v>680</v>
          </cell>
          <cell r="BY121">
            <v>685</v>
          </cell>
          <cell r="BZ121">
            <v>690</v>
          </cell>
          <cell r="CA121">
            <v>695</v>
          </cell>
          <cell r="CB121">
            <v>700</v>
          </cell>
          <cell r="CC121">
            <v>705</v>
          </cell>
          <cell r="CD121">
            <v>710</v>
          </cell>
          <cell r="CE121">
            <v>715</v>
          </cell>
          <cell r="CF121">
            <v>721</v>
          </cell>
          <cell r="CG121">
            <v>726</v>
          </cell>
          <cell r="CH121">
            <v>731</v>
          </cell>
          <cell r="CI121">
            <v>736</v>
          </cell>
          <cell r="CJ121">
            <v>742</v>
          </cell>
          <cell r="CK121">
            <v>747</v>
          </cell>
          <cell r="CL121">
            <v>753</v>
          </cell>
          <cell r="CM121">
            <v>758</v>
          </cell>
          <cell r="CN121">
            <v>764</v>
          </cell>
          <cell r="CO121">
            <v>769</v>
          </cell>
          <cell r="CP121">
            <v>775</v>
          </cell>
          <cell r="CQ121">
            <v>780</v>
          </cell>
          <cell r="CR121">
            <v>786</v>
          </cell>
          <cell r="CS121">
            <v>792</v>
          </cell>
          <cell r="CT121">
            <v>798</v>
          </cell>
          <cell r="CU121">
            <v>803</v>
          </cell>
          <cell r="CV121">
            <v>809</v>
          </cell>
          <cell r="CW121">
            <v>815</v>
          </cell>
          <cell r="CX121">
            <v>821</v>
          </cell>
          <cell r="CY121">
            <v>827</v>
          </cell>
          <cell r="CZ121">
            <v>833</v>
          </cell>
          <cell r="DA121">
            <v>839</v>
          </cell>
          <cell r="DB121">
            <v>845</v>
          </cell>
          <cell r="DC121">
            <v>851</v>
          </cell>
          <cell r="DD121">
            <v>858</v>
          </cell>
          <cell r="DE121">
            <v>864</v>
          </cell>
          <cell r="DF121">
            <v>870</v>
          </cell>
          <cell r="DG121">
            <v>877</v>
          </cell>
          <cell r="DH121">
            <v>883</v>
          </cell>
          <cell r="DI121">
            <v>890</v>
          </cell>
          <cell r="DJ121">
            <v>896</v>
          </cell>
          <cell r="DK121">
            <v>903</v>
          </cell>
          <cell r="DL121">
            <v>901</v>
          </cell>
          <cell r="DM121">
            <v>900</v>
          </cell>
          <cell r="DN121">
            <v>898</v>
          </cell>
          <cell r="DO121">
            <v>896</v>
          </cell>
          <cell r="DP121">
            <v>895</v>
          </cell>
          <cell r="DQ121">
            <v>893</v>
          </cell>
          <cell r="DR121">
            <v>891</v>
          </cell>
          <cell r="DS121">
            <v>888</v>
          </cell>
          <cell r="DT121">
            <v>885</v>
          </cell>
          <cell r="DU121">
            <v>882</v>
          </cell>
          <cell r="DV121">
            <v>879</v>
          </cell>
          <cell r="DW121">
            <v>875</v>
          </cell>
          <cell r="DX121">
            <v>872</v>
          </cell>
          <cell r="DY121">
            <v>869</v>
          </cell>
          <cell r="DZ121">
            <v>866</v>
          </cell>
          <cell r="EA121">
            <v>863</v>
          </cell>
          <cell r="EB121">
            <v>860</v>
          </cell>
          <cell r="EC121">
            <v>857</v>
          </cell>
          <cell r="ED121">
            <v>853</v>
          </cell>
          <cell r="EE121">
            <v>850</v>
          </cell>
          <cell r="EF121">
            <v>847</v>
          </cell>
          <cell r="EG121">
            <v>844</v>
          </cell>
          <cell r="EH121">
            <v>841</v>
          </cell>
          <cell r="EI121">
            <v>838</v>
          </cell>
          <cell r="EJ121">
            <v>835</v>
          </cell>
          <cell r="EK121">
            <v>831</v>
          </cell>
          <cell r="EL121">
            <v>828</v>
          </cell>
          <cell r="EM121">
            <v>825</v>
          </cell>
          <cell r="EN121">
            <v>822</v>
          </cell>
          <cell r="EO121">
            <v>819</v>
          </cell>
          <cell r="EP121">
            <v>816</v>
          </cell>
          <cell r="EQ121">
            <v>813</v>
          </cell>
          <cell r="ER121">
            <v>810</v>
          </cell>
          <cell r="ES121">
            <v>806</v>
          </cell>
          <cell r="ET121">
            <v>803</v>
          </cell>
          <cell r="EU121">
            <v>800</v>
          </cell>
          <cell r="EV121">
            <v>797</v>
          </cell>
          <cell r="EW121">
            <v>810</v>
          </cell>
          <cell r="EX121">
            <v>828</v>
          </cell>
          <cell r="EY121">
            <v>867</v>
          </cell>
          <cell r="EZ121">
            <v>875</v>
          </cell>
          <cell r="FA121">
            <v>881</v>
          </cell>
          <cell r="FB121">
            <v>910</v>
          </cell>
          <cell r="FC121">
            <v>899</v>
          </cell>
          <cell r="FD121">
            <v>937</v>
          </cell>
          <cell r="FE121">
            <v>951</v>
          </cell>
          <cell r="FF121">
            <v>958</v>
          </cell>
          <cell r="FG121">
            <v>965</v>
          </cell>
          <cell r="FH121">
            <v>971</v>
          </cell>
          <cell r="FI121">
            <v>977</v>
          </cell>
          <cell r="FJ121">
            <v>981</v>
          </cell>
          <cell r="FK121">
            <v>986</v>
          </cell>
          <cell r="FL121">
            <v>1030</v>
          </cell>
          <cell r="FM121">
            <v>998</v>
          </cell>
          <cell r="FN121">
            <v>984</v>
          </cell>
          <cell r="FO121">
            <v>1010</v>
          </cell>
          <cell r="FP121">
            <v>1010</v>
          </cell>
          <cell r="FQ121">
            <v>978</v>
          </cell>
          <cell r="FR121">
            <v>985</v>
          </cell>
          <cell r="FS121">
            <v>957</v>
          </cell>
          <cell r="FT121">
            <v>993</v>
          </cell>
          <cell r="FU121">
            <v>983</v>
          </cell>
          <cell r="FV121">
            <v>1000</v>
          </cell>
          <cell r="FW121">
            <v>1000</v>
          </cell>
          <cell r="FX121">
            <v>1020</v>
          </cell>
          <cell r="FY121">
            <v>1020</v>
          </cell>
          <cell r="FZ121">
            <v>965</v>
          </cell>
          <cell r="GA121">
            <v>939</v>
          </cell>
          <cell r="GB121">
            <v>1030</v>
          </cell>
          <cell r="GC121">
            <v>970</v>
          </cell>
          <cell r="GD121">
            <v>1040</v>
          </cell>
          <cell r="GE121">
            <v>1070</v>
          </cell>
          <cell r="GF121">
            <v>1090</v>
          </cell>
          <cell r="GG121">
            <v>1100</v>
          </cell>
          <cell r="GH121">
            <v>1150</v>
          </cell>
          <cell r="GI121">
            <v>1150</v>
          </cell>
          <cell r="GJ121">
            <v>1200</v>
          </cell>
          <cell r="GK121">
            <v>1240</v>
          </cell>
          <cell r="GL121">
            <v>1260</v>
          </cell>
          <cell r="GM121">
            <v>1270</v>
          </cell>
          <cell r="GN121">
            <v>1340</v>
          </cell>
          <cell r="GO121">
            <v>1350</v>
          </cell>
          <cell r="GP121">
            <v>1390</v>
          </cell>
          <cell r="GQ121">
            <v>1430</v>
          </cell>
          <cell r="GR121">
            <v>1440</v>
          </cell>
          <cell r="GS121">
            <v>1480</v>
          </cell>
          <cell r="GT121">
            <v>1540</v>
          </cell>
          <cell r="GU121">
            <v>1590</v>
          </cell>
          <cell r="GV121">
            <v>1560</v>
          </cell>
          <cell r="GW121">
            <v>1600</v>
          </cell>
          <cell r="GX121">
            <v>1650</v>
          </cell>
          <cell r="GY121">
            <v>1680</v>
          </cell>
          <cell r="GZ121">
            <v>1720</v>
          </cell>
          <cell r="HA121">
            <v>1760</v>
          </cell>
          <cell r="HB121">
            <v>1850</v>
          </cell>
          <cell r="HC121">
            <v>1920</v>
          </cell>
          <cell r="HD121">
            <v>1990</v>
          </cell>
          <cell r="HE121">
            <v>2030</v>
          </cell>
          <cell r="HF121">
            <v>2100</v>
          </cell>
          <cell r="HG121">
            <v>2160</v>
          </cell>
          <cell r="HH121">
            <v>2270</v>
          </cell>
          <cell r="HI121">
            <v>2300</v>
          </cell>
          <cell r="HJ121">
            <v>2290</v>
          </cell>
          <cell r="HK121">
            <v>2360</v>
          </cell>
          <cell r="HL121">
            <v>2420</v>
          </cell>
          <cell r="HM121">
            <v>2490</v>
          </cell>
          <cell r="HN121">
            <v>2570</v>
          </cell>
          <cell r="HO121">
            <v>2650</v>
          </cell>
          <cell r="HP121">
            <v>2730</v>
          </cell>
          <cell r="HQ121">
            <v>2800</v>
          </cell>
          <cell r="HR121">
            <v>2880</v>
          </cell>
          <cell r="HS121">
            <v>2950</v>
          </cell>
          <cell r="HT121">
            <v>3030</v>
          </cell>
          <cell r="HU121">
            <v>3100</v>
          </cell>
          <cell r="HV121">
            <v>3170</v>
          </cell>
          <cell r="HW121">
            <v>3240</v>
          </cell>
          <cell r="HX121">
            <v>3310</v>
          </cell>
          <cell r="HY121">
            <v>3380</v>
          </cell>
          <cell r="HZ121">
            <v>3460</v>
          </cell>
          <cell r="IA121">
            <v>3540</v>
          </cell>
          <cell r="IB121">
            <v>3610</v>
          </cell>
          <cell r="IC121">
            <v>3690</v>
          </cell>
          <cell r="ID121">
            <v>3780</v>
          </cell>
          <cell r="IE121">
            <v>3860</v>
          </cell>
          <cell r="IF121">
            <v>3940</v>
          </cell>
          <cell r="IG121">
            <v>4030</v>
          </cell>
          <cell r="IH121">
            <v>4120</v>
          </cell>
        </row>
        <row r="122">
          <cell r="A122" t="str">
            <v>Netherlands</v>
          </cell>
          <cell r="B122">
            <v>4230</v>
          </cell>
          <cell r="C122">
            <v>4160</v>
          </cell>
          <cell r="D122">
            <v>4390</v>
          </cell>
          <cell r="E122">
            <v>4300</v>
          </cell>
          <cell r="F122">
            <v>4500</v>
          </cell>
          <cell r="G122">
            <v>4240</v>
          </cell>
          <cell r="H122">
            <v>4270</v>
          </cell>
          <cell r="I122">
            <v>3910</v>
          </cell>
          <cell r="J122">
            <v>3480</v>
          </cell>
          <cell r="K122">
            <v>3430</v>
          </cell>
          <cell r="L122">
            <v>3930</v>
          </cell>
          <cell r="M122">
            <v>3960</v>
          </cell>
          <cell r="N122">
            <v>3450</v>
          </cell>
          <cell r="O122">
            <v>3100</v>
          </cell>
          <cell r="P122">
            <v>2980</v>
          </cell>
          <cell r="Q122">
            <v>3940</v>
          </cell>
          <cell r="R122">
            <v>3750</v>
          </cell>
          <cell r="S122">
            <v>3780</v>
          </cell>
          <cell r="T122">
            <v>3830</v>
          </cell>
          <cell r="U122">
            <v>3640</v>
          </cell>
          <cell r="V122">
            <v>3900</v>
          </cell>
          <cell r="W122">
            <v>3810</v>
          </cell>
          <cell r="X122">
            <v>3840</v>
          </cell>
          <cell r="Y122">
            <v>4030</v>
          </cell>
          <cell r="Z122">
            <v>3990</v>
          </cell>
          <cell r="AA122">
            <v>3880</v>
          </cell>
          <cell r="AB122">
            <v>3940</v>
          </cell>
          <cell r="AC122">
            <v>4160</v>
          </cell>
          <cell r="AD122">
            <v>4240</v>
          </cell>
          <cell r="AE122">
            <v>4240</v>
          </cell>
          <cell r="AF122">
            <v>3870</v>
          </cell>
          <cell r="AG122">
            <v>4150</v>
          </cell>
          <cell r="AH122">
            <v>4330</v>
          </cell>
          <cell r="AI122">
            <v>4230</v>
          </cell>
          <cell r="AJ122">
            <v>4260</v>
          </cell>
          <cell r="AK122">
            <v>4240</v>
          </cell>
          <cell r="AL122">
            <v>4370</v>
          </cell>
          <cell r="AM122">
            <v>4470</v>
          </cell>
          <cell r="AN122">
            <v>4510</v>
          </cell>
          <cell r="AO122">
            <v>4500</v>
          </cell>
          <cell r="AP122">
            <v>4530</v>
          </cell>
          <cell r="AQ122">
            <v>4570</v>
          </cell>
          <cell r="AR122">
            <v>4450</v>
          </cell>
          <cell r="AS122">
            <v>4360</v>
          </cell>
          <cell r="AT122">
            <v>4400</v>
          </cell>
          <cell r="AU122">
            <v>4360</v>
          </cell>
          <cell r="AV122">
            <v>4360</v>
          </cell>
          <cell r="AW122">
            <v>4380</v>
          </cell>
          <cell r="AX122">
            <v>4440</v>
          </cell>
          <cell r="AY122">
            <v>4570</v>
          </cell>
          <cell r="AZ122">
            <v>4650</v>
          </cell>
          <cell r="BA122">
            <v>4700</v>
          </cell>
          <cell r="BB122">
            <v>4640</v>
          </cell>
          <cell r="BC122">
            <v>4530</v>
          </cell>
          <cell r="BD122">
            <v>4800</v>
          </cell>
          <cell r="BE122">
            <v>4660</v>
          </cell>
          <cell r="BF122">
            <v>4840</v>
          </cell>
          <cell r="BG122">
            <v>4750</v>
          </cell>
          <cell r="BH122">
            <v>4610</v>
          </cell>
          <cell r="BI122">
            <v>4430</v>
          </cell>
          <cell r="BJ122">
            <v>4640</v>
          </cell>
          <cell r="BK122">
            <v>4500</v>
          </cell>
          <cell r="BL122">
            <v>4670</v>
          </cell>
          <cell r="BM122">
            <v>4750</v>
          </cell>
          <cell r="BN122">
            <v>4940</v>
          </cell>
          <cell r="BO122">
            <v>4940</v>
          </cell>
          <cell r="BP122">
            <v>5110</v>
          </cell>
          <cell r="BQ122">
            <v>4930</v>
          </cell>
          <cell r="BR122">
            <v>4950</v>
          </cell>
          <cell r="BS122">
            <v>5110</v>
          </cell>
          <cell r="BT122">
            <v>5260</v>
          </cell>
          <cell r="BU122">
            <v>5220</v>
          </cell>
          <cell r="BV122">
            <v>5270</v>
          </cell>
          <cell r="BW122">
            <v>5370</v>
          </cell>
          <cell r="BX122">
            <v>5160</v>
          </cell>
          <cell r="BY122">
            <v>5450</v>
          </cell>
          <cell r="BZ122">
            <v>5450</v>
          </cell>
          <cell r="CA122">
            <v>5510</v>
          </cell>
          <cell r="CB122">
            <v>5480</v>
          </cell>
          <cell r="CC122">
            <v>5210</v>
          </cell>
          <cell r="CD122">
            <v>5500</v>
          </cell>
          <cell r="CE122">
            <v>5520</v>
          </cell>
          <cell r="CF122">
            <v>5590</v>
          </cell>
          <cell r="CG122">
            <v>5930</v>
          </cell>
          <cell r="CH122">
            <v>5960</v>
          </cell>
          <cell r="CI122">
            <v>6010</v>
          </cell>
          <cell r="CJ122">
            <v>6020</v>
          </cell>
          <cell r="CK122">
            <v>6090</v>
          </cell>
          <cell r="CL122">
            <v>6090</v>
          </cell>
          <cell r="CM122">
            <v>6220</v>
          </cell>
          <cell r="CN122">
            <v>5890</v>
          </cell>
          <cell r="CO122">
            <v>5830</v>
          </cell>
          <cell r="CP122">
            <v>5930</v>
          </cell>
          <cell r="CQ122">
            <v>5790</v>
          </cell>
          <cell r="CR122">
            <v>6050</v>
          </cell>
          <cell r="CS122">
            <v>6000</v>
          </cell>
          <cell r="CT122">
            <v>6160</v>
          </cell>
          <cell r="CU122">
            <v>6220</v>
          </cell>
          <cell r="CV122">
            <v>6220</v>
          </cell>
          <cell r="CW122">
            <v>6220</v>
          </cell>
          <cell r="CX122">
            <v>6060</v>
          </cell>
          <cell r="CY122">
            <v>6260</v>
          </cell>
          <cell r="CZ122">
            <v>6420</v>
          </cell>
          <cell r="DA122">
            <v>6310</v>
          </cell>
          <cell r="DB122">
            <v>6290</v>
          </cell>
          <cell r="DC122">
            <v>6510</v>
          </cell>
          <cell r="DD122">
            <v>6540</v>
          </cell>
          <cell r="DE122">
            <v>6320</v>
          </cell>
          <cell r="DF122">
            <v>6350</v>
          </cell>
          <cell r="DG122">
            <v>6600</v>
          </cell>
          <cell r="DH122">
            <v>6790</v>
          </cell>
          <cell r="DI122">
            <v>6920</v>
          </cell>
          <cell r="DJ122">
            <v>7000</v>
          </cell>
          <cell r="DK122">
            <v>7230</v>
          </cell>
          <cell r="DL122">
            <v>7010</v>
          </cell>
          <cell r="DM122">
            <v>6620</v>
          </cell>
          <cell r="DN122">
            <v>6500</v>
          </cell>
          <cell r="DO122">
            <v>5740</v>
          </cell>
          <cell r="DP122">
            <v>5300</v>
          </cell>
          <cell r="DQ122">
            <v>5870</v>
          </cell>
          <cell r="DR122">
            <v>6650</v>
          </cell>
          <cell r="DS122">
            <v>7730</v>
          </cell>
          <cell r="DT122">
            <v>8060</v>
          </cell>
          <cell r="DU122">
            <v>8060</v>
          </cell>
          <cell r="DV122">
            <v>8450</v>
          </cell>
          <cell r="DW122">
            <v>8550</v>
          </cell>
          <cell r="DX122">
            <v>8960</v>
          </cell>
          <cell r="DY122">
            <v>9200</v>
          </cell>
          <cell r="DZ122">
            <v>9410</v>
          </cell>
          <cell r="EA122">
            <v>9410</v>
          </cell>
          <cell r="EB122">
            <v>9120</v>
          </cell>
          <cell r="EC122">
            <v>8620</v>
          </cell>
          <cell r="ED122">
            <v>8360</v>
          </cell>
          <cell r="EE122">
            <v>8240</v>
          </cell>
          <cell r="EF122">
            <v>8020</v>
          </cell>
          <cell r="EG122">
            <v>8110</v>
          </cell>
          <cell r="EH122">
            <v>8450</v>
          </cell>
          <cell r="EI122">
            <v>8810</v>
          </cell>
          <cell r="EJ122">
            <v>8430</v>
          </cell>
          <cell r="EK122">
            <v>9010</v>
          </cell>
          <cell r="EL122">
            <v>7810</v>
          </cell>
          <cell r="EM122">
            <v>7300</v>
          </cell>
          <cell r="EN122">
            <v>6590</v>
          </cell>
          <cell r="EO122">
            <v>6370</v>
          </cell>
          <cell r="EP122">
            <v>4210</v>
          </cell>
          <cell r="EQ122">
            <v>4260</v>
          </cell>
          <cell r="ER122">
            <v>7110</v>
          </cell>
          <cell r="ES122">
            <v>8050</v>
          </cell>
          <cell r="ET122">
            <v>8760</v>
          </cell>
          <cell r="EU122">
            <v>9230</v>
          </cell>
          <cell r="EV122">
            <v>9460</v>
          </cell>
          <cell r="EW122">
            <v>9540</v>
          </cell>
          <cell r="EX122">
            <v>9580</v>
          </cell>
          <cell r="EY122">
            <v>10300</v>
          </cell>
          <cell r="EZ122">
            <v>10900</v>
          </cell>
          <cell r="FA122">
            <v>11500</v>
          </cell>
          <cell r="FB122">
            <v>11900</v>
          </cell>
          <cell r="FC122">
            <v>12100</v>
          </cell>
          <cell r="FD122">
            <v>11800</v>
          </cell>
          <cell r="FE122">
            <v>12200</v>
          </cell>
          <cell r="FF122">
            <v>13100</v>
          </cell>
          <cell r="FG122">
            <v>13300</v>
          </cell>
          <cell r="FH122">
            <v>13700</v>
          </cell>
          <cell r="FI122">
            <v>14000</v>
          </cell>
          <cell r="FJ122">
            <v>15100</v>
          </cell>
          <cell r="FK122">
            <v>15700</v>
          </cell>
          <cell r="FL122">
            <v>16000</v>
          </cell>
          <cell r="FM122">
            <v>16700</v>
          </cell>
          <cell r="FN122">
            <v>17700</v>
          </cell>
          <cell r="FO122">
            <v>18700</v>
          </cell>
          <cell r="FP122">
            <v>19600</v>
          </cell>
          <cell r="FQ122">
            <v>20300</v>
          </cell>
          <cell r="FR122">
            <v>20800</v>
          </cell>
          <cell r="FS122">
            <v>21800</v>
          </cell>
          <cell r="FT122">
            <v>22600</v>
          </cell>
          <cell r="FU122">
            <v>22600</v>
          </cell>
          <cell r="FV122">
            <v>23600</v>
          </cell>
          <cell r="FW122">
            <v>24200</v>
          </cell>
          <cell r="FX122">
            <v>24800</v>
          </cell>
          <cell r="FY122">
            <v>25200</v>
          </cell>
          <cell r="FZ122">
            <v>25600</v>
          </cell>
          <cell r="GA122">
            <v>25400</v>
          </cell>
          <cell r="GB122">
            <v>25100</v>
          </cell>
          <cell r="GC122">
            <v>25600</v>
          </cell>
          <cell r="GD122">
            <v>26400</v>
          </cell>
          <cell r="GE122">
            <v>27200</v>
          </cell>
          <cell r="GF122">
            <v>28000</v>
          </cell>
          <cell r="GG122">
            <v>28600</v>
          </cell>
          <cell r="GH122">
            <v>29500</v>
          </cell>
          <cell r="GI122">
            <v>30800</v>
          </cell>
          <cell r="GJ122">
            <v>32100</v>
          </cell>
          <cell r="GK122">
            <v>32600</v>
          </cell>
          <cell r="GL122">
            <v>32900</v>
          </cell>
          <cell r="GM122">
            <v>33100</v>
          </cell>
          <cell r="GN122">
            <v>33900</v>
          </cell>
          <cell r="GO122">
            <v>34800</v>
          </cell>
          <cell r="GP122">
            <v>35800</v>
          </cell>
          <cell r="GQ122">
            <v>37200</v>
          </cell>
          <cell r="GR122">
            <v>38600</v>
          </cell>
          <cell r="GS122">
            <v>40300</v>
          </cell>
          <cell r="GT122">
            <v>41700</v>
          </cell>
          <cell r="GU122">
            <v>42300</v>
          </cell>
          <cell r="GV122">
            <v>42100</v>
          </cell>
          <cell r="GW122">
            <v>42000</v>
          </cell>
          <cell r="GX122">
            <v>42700</v>
          </cell>
          <cell r="GY122">
            <v>43500</v>
          </cell>
          <cell r="GZ122">
            <v>45000</v>
          </cell>
          <cell r="HA122">
            <v>46500</v>
          </cell>
          <cell r="HB122">
            <v>47100</v>
          </cell>
          <cell r="HC122">
            <v>45100</v>
          </cell>
          <cell r="HD122">
            <v>45500</v>
          </cell>
          <cell r="HE122">
            <v>46100</v>
          </cell>
          <cell r="HF122">
            <v>45400</v>
          </cell>
          <cell r="HG122">
            <v>45200</v>
          </cell>
          <cell r="HH122">
            <v>45700</v>
          </cell>
          <cell r="HI122">
            <v>46400</v>
          </cell>
          <cell r="HJ122">
            <v>47100</v>
          </cell>
          <cell r="HK122">
            <v>47900</v>
          </cell>
          <cell r="HL122">
            <v>48500</v>
          </cell>
          <cell r="HM122">
            <v>49200</v>
          </cell>
          <cell r="HN122">
            <v>50000</v>
          </cell>
          <cell r="HO122">
            <v>50800</v>
          </cell>
          <cell r="HP122">
            <v>51600</v>
          </cell>
          <cell r="HQ122">
            <v>52500</v>
          </cell>
          <cell r="HR122">
            <v>53500</v>
          </cell>
          <cell r="HS122">
            <v>54600</v>
          </cell>
          <cell r="HT122">
            <v>55700</v>
          </cell>
          <cell r="HU122">
            <v>56900</v>
          </cell>
          <cell r="HV122">
            <v>58100</v>
          </cell>
          <cell r="HW122">
            <v>59400</v>
          </cell>
          <cell r="HX122">
            <v>60700</v>
          </cell>
          <cell r="HY122">
            <v>62000</v>
          </cell>
          <cell r="HZ122">
            <v>63400</v>
          </cell>
          <cell r="IA122">
            <v>64800</v>
          </cell>
          <cell r="IB122">
            <v>66300</v>
          </cell>
          <cell r="IC122">
            <v>67700</v>
          </cell>
          <cell r="ID122">
            <v>69200</v>
          </cell>
          <cell r="IE122">
            <v>70800</v>
          </cell>
          <cell r="IF122">
            <v>72300</v>
          </cell>
          <cell r="IG122">
            <v>73900</v>
          </cell>
          <cell r="IH122">
            <v>75600</v>
          </cell>
        </row>
        <row r="123">
          <cell r="A123" t="str">
            <v>New Zealand</v>
          </cell>
          <cell r="B123">
            <v>658</v>
          </cell>
          <cell r="C123">
            <v>658</v>
          </cell>
          <cell r="D123">
            <v>658</v>
          </cell>
          <cell r="E123">
            <v>658</v>
          </cell>
          <cell r="F123">
            <v>659</v>
          </cell>
          <cell r="G123">
            <v>659</v>
          </cell>
          <cell r="H123">
            <v>659</v>
          </cell>
          <cell r="I123">
            <v>659</v>
          </cell>
          <cell r="J123">
            <v>659</v>
          </cell>
          <cell r="K123">
            <v>659</v>
          </cell>
          <cell r="L123">
            <v>659</v>
          </cell>
          <cell r="M123">
            <v>659</v>
          </cell>
          <cell r="N123">
            <v>659</v>
          </cell>
          <cell r="O123">
            <v>659</v>
          </cell>
          <cell r="P123">
            <v>660</v>
          </cell>
          <cell r="Q123">
            <v>660</v>
          </cell>
          <cell r="R123">
            <v>660</v>
          </cell>
          <cell r="S123">
            <v>660</v>
          </cell>
          <cell r="T123">
            <v>660</v>
          </cell>
          <cell r="U123">
            <v>660</v>
          </cell>
          <cell r="V123">
            <v>660</v>
          </cell>
          <cell r="W123">
            <v>660</v>
          </cell>
          <cell r="X123">
            <v>660</v>
          </cell>
          <cell r="Y123">
            <v>660</v>
          </cell>
          <cell r="Z123">
            <v>660</v>
          </cell>
          <cell r="AA123">
            <v>661</v>
          </cell>
          <cell r="AB123">
            <v>661</v>
          </cell>
          <cell r="AC123">
            <v>661</v>
          </cell>
          <cell r="AD123">
            <v>661</v>
          </cell>
          <cell r="AE123">
            <v>661</v>
          </cell>
          <cell r="AF123">
            <v>661</v>
          </cell>
          <cell r="AG123">
            <v>661</v>
          </cell>
          <cell r="AH123">
            <v>661</v>
          </cell>
          <cell r="AI123">
            <v>661</v>
          </cell>
          <cell r="AJ123">
            <v>661</v>
          </cell>
          <cell r="AK123">
            <v>662</v>
          </cell>
          <cell r="AL123">
            <v>662</v>
          </cell>
          <cell r="AM123">
            <v>662</v>
          </cell>
          <cell r="AN123">
            <v>662</v>
          </cell>
          <cell r="AO123">
            <v>662</v>
          </cell>
          <cell r="AP123">
            <v>662</v>
          </cell>
          <cell r="AQ123">
            <v>736</v>
          </cell>
          <cell r="AR123">
            <v>817</v>
          </cell>
          <cell r="AS123">
            <v>908</v>
          </cell>
          <cell r="AT123">
            <v>1010</v>
          </cell>
          <cell r="AU123">
            <v>1120</v>
          </cell>
          <cell r="AV123">
            <v>1250</v>
          </cell>
          <cell r="AW123">
            <v>1380</v>
          </cell>
          <cell r="AX123">
            <v>1540</v>
          </cell>
          <cell r="AY123">
            <v>1710</v>
          </cell>
          <cell r="AZ123">
            <v>1900</v>
          </cell>
          <cell r="BA123">
            <v>2030</v>
          </cell>
          <cell r="BB123">
            <v>2170</v>
          </cell>
          <cell r="BC123">
            <v>2310</v>
          </cell>
          <cell r="BD123">
            <v>2470</v>
          </cell>
          <cell r="BE123">
            <v>2640</v>
          </cell>
          <cell r="BF123">
            <v>2820</v>
          </cell>
          <cell r="BG123">
            <v>3010</v>
          </cell>
          <cell r="BH123">
            <v>3220</v>
          </cell>
          <cell r="BI123">
            <v>3440</v>
          </cell>
          <cell r="BJ123">
            <v>3670</v>
          </cell>
          <cell r="BK123">
            <v>3800</v>
          </cell>
          <cell r="BL123">
            <v>3930</v>
          </cell>
          <cell r="BM123">
            <v>4070</v>
          </cell>
          <cell r="BN123">
            <v>4210</v>
          </cell>
          <cell r="BO123">
            <v>4350</v>
          </cell>
          <cell r="BP123">
            <v>4500</v>
          </cell>
          <cell r="BQ123">
            <v>4660</v>
          </cell>
          <cell r="BR123">
            <v>4820</v>
          </cell>
          <cell r="BS123">
            <v>4980</v>
          </cell>
          <cell r="BT123">
            <v>5150</v>
          </cell>
          <cell r="BU123">
            <v>5250</v>
          </cell>
          <cell r="BV123">
            <v>5860</v>
          </cell>
          <cell r="BW123">
            <v>6370</v>
          </cell>
          <cell r="BX123">
            <v>6390</v>
          </cell>
          <cell r="BY123">
            <v>6140</v>
          </cell>
          <cell r="BZ123">
            <v>6030</v>
          </cell>
          <cell r="CA123">
            <v>6630</v>
          </cell>
          <cell r="CB123">
            <v>7110</v>
          </cell>
          <cell r="CC123">
            <v>5940</v>
          </cell>
          <cell r="CD123">
            <v>6240</v>
          </cell>
          <cell r="CE123">
            <v>6270</v>
          </cell>
          <cell r="CF123">
            <v>6070</v>
          </cell>
          <cell r="CG123">
            <v>5820</v>
          </cell>
          <cell r="CH123">
            <v>6170</v>
          </cell>
          <cell r="CI123">
            <v>5980</v>
          </cell>
          <cell r="CJ123">
            <v>6000</v>
          </cell>
          <cell r="CK123">
            <v>6010</v>
          </cell>
          <cell r="CL123">
            <v>5930</v>
          </cell>
          <cell r="CM123">
            <v>6170</v>
          </cell>
          <cell r="CN123">
            <v>6260</v>
          </cell>
          <cell r="CO123">
            <v>6220</v>
          </cell>
          <cell r="CP123">
            <v>6340</v>
          </cell>
          <cell r="CQ123">
            <v>6320</v>
          </cell>
          <cell r="CR123">
            <v>5970</v>
          </cell>
          <cell r="CS123">
            <v>6080</v>
          </cell>
          <cell r="CT123">
            <v>6660</v>
          </cell>
          <cell r="CU123">
            <v>6590</v>
          </cell>
          <cell r="CV123">
            <v>6650</v>
          </cell>
          <cell r="CW123">
            <v>6750</v>
          </cell>
          <cell r="CX123">
            <v>7180</v>
          </cell>
          <cell r="CY123">
            <v>7050</v>
          </cell>
          <cell r="CZ123">
            <v>7410</v>
          </cell>
          <cell r="DA123">
            <v>7900</v>
          </cell>
          <cell r="DB123">
            <v>7640</v>
          </cell>
          <cell r="DC123">
            <v>8110</v>
          </cell>
          <cell r="DD123">
            <v>8620</v>
          </cell>
          <cell r="DE123">
            <v>8930</v>
          </cell>
          <cell r="DF123">
            <v>8080</v>
          </cell>
          <cell r="DG123">
            <v>7980</v>
          </cell>
          <cell r="DH123">
            <v>8890</v>
          </cell>
          <cell r="DI123">
            <v>9190</v>
          </cell>
          <cell r="DJ123">
            <v>8720</v>
          </cell>
          <cell r="DK123">
            <v>8620</v>
          </cell>
          <cell r="DL123">
            <v>8680</v>
          </cell>
          <cell r="DM123">
            <v>8660</v>
          </cell>
          <cell r="DN123">
            <v>8570</v>
          </cell>
          <cell r="DO123">
            <v>8390</v>
          </cell>
          <cell r="DP123">
            <v>8220</v>
          </cell>
          <cell r="DQ123">
            <v>8850</v>
          </cell>
          <cell r="DR123">
            <v>9450</v>
          </cell>
          <cell r="DS123">
            <v>8600</v>
          </cell>
          <cell r="DT123">
            <v>8120</v>
          </cell>
          <cell r="DU123">
            <v>8640</v>
          </cell>
          <cell r="DV123">
            <v>8640</v>
          </cell>
          <cell r="DW123">
            <v>8890</v>
          </cell>
          <cell r="DX123">
            <v>8250</v>
          </cell>
          <cell r="DY123">
            <v>7880</v>
          </cell>
          <cell r="DZ123">
            <v>8660</v>
          </cell>
          <cell r="EA123">
            <v>8870</v>
          </cell>
          <cell r="EB123">
            <v>8360</v>
          </cell>
          <cell r="EC123">
            <v>7550</v>
          </cell>
          <cell r="ED123">
            <v>7310</v>
          </cell>
          <cell r="EE123">
            <v>7730</v>
          </cell>
          <cell r="EF123">
            <v>8060</v>
          </cell>
          <cell r="EG123">
            <v>8390</v>
          </cell>
          <cell r="EH123">
            <v>9880</v>
          </cell>
          <cell r="EI123">
            <v>10300</v>
          </cell>
          <cell r="EJ123">
            <v>11000</v>
          </cell>
          <cell r="EK123">
            <v>11000</v>
          </cell>
          <cell r="EL123">
            <v>10700</v>
          </cell>
          <cell r="EM123">
            <v>10400</v>
          </cell>
          <cell r="EN123">
            <v>11500</v>
          </cell>
          <cell r="EO123">
            <v>11800</v>
          </cell>
          <cell r="EP123">
            <v>11700</v>
          </cell>
          <cell r="EQ123">
            <v>11800</v>
          </cell>
          <cell r="ER123">
            <v>12200</v>
          </cell>
          <cell r="ES123">
            <v>13400</v>
          </cell>
          <cell r="ET123">
            <v>11800</v>
          </cell>
          <cell r="EU123">
            <v>12800</v>
          </cell>
          <cell r="EV123">
            <v>14400</v>
          </cell>
          <cell r="EW123">
            <v>13100</v>
          </cell>
          <cell r="EX123">
            <v>13300</v>
          </cell>
          <cell r="EY123">
            <v>13400</v>
          </cell>
          <cell r="EZ123">
            <v>14900</v>
          </cell>
          <cell r="FA123">
            <v>14900</v>
          </cell>
          <cell r="FB123">
            <v>15400</v>
          </cell>
          <cell r="FC123">
            <v>15500</v>
          </cell>
          <cell r="FD123">
            <v>15700</v>
          </cell>
          <cell r="FE123">
            <v>16500</v>
          </cell>
          <cell r="FF123">
            <v>16200</v>
          </cell>
          <cell r="FG123">
            <v>16700</v>
          </cell>
          <cell r="FH123">
            <v>16700</v>
          </cell>
          <cell r="FI123">
            <v>17400</v>
          </cell>
          <cell r="FJ123">
            <v>17900</v>
          </cell>
          <cell r="FK123">
            <v>18700</v>
          </cell>
          <cell r="FL123">
            <v>19500</v>
          </cell>
          <cell r="FM123">
            <v>18400</v>
          </cell>
          <cell r="FN123">
            <v>18200</v>
          </cell>
          <cell r="FO123">
            <v>19800</v>
          </cell>
          <cell r="FP123">
            <v>19300</v>
          </cell>
          <cell r="FQ123">
            <v>20000</v>
          </cell>
          <cell r="FR123">
            <v>20400</v>
          </cell>
          <cell r="FS123">
            <v>21400</v>
          </cell>
          <cell r="FT123">
            <v>22200</v>
          </cell>
          <cell r="FU123">
            <v>21600</v>
          </cell>
          <cell r="FV123">
            <v>21900</v>
          </cell>
          <cell r="FW123">
            <v>20700</v>
          </cell>
          <cell r="FX123">
            <v>20800</v>
          </cell>
          <cell r="FY123">
            <v>21200</v>
          </cell>
          <cell r="FZ123">
            <v>21400</v>
          </cell>
          <cell r="GA123">
            <v>22300</v>
          </cell>
          <cell r="GB123">
            <v>22600</v>
          </cell>
          <cell r="GC123">
            <v>22900</v>
          </cell>
          <cell r="GD123">
            <v>23800</v>
          </cell>
          <cell r="GE123">
            <v>23900</v>
          </cell>
          <cell r="GF123">
            <v>24300</v>
          </cell>
          <cell r="GG123">
            <v>24400</v>
          </cell>
          <cell r="GH123">
            <v>24200</v>
          </cell>
          <cell r="GI123">
            <v>24300</v>
          </cell>
          <cell r="GJ123">
            <v>24200</v>
          </cell>
          <cell r="GK123">
            <v>22800</v>
          </cell>
          <cell r="GL123">
            <v>22800</v>
          </cell>
          <cell r="GM123">
            <v>24000</v>
          </cell>
          <cell r="GN123">
            <v>24900</v>
          </cell>
          <cell r="GO123">
            <v>25700</v>
          </cell>
          <cell r="GP123">
            <v>26200</v>
          </cell>
          <cell r="GQ123">
            <v>26400</v>
          </cell>
          <cell r="GR123">
            <v>26300</v>
          </cell>
          <cell r="GS123">
            <v>27600</v>
          </cell>
          <cell r="GT123">
            <v>28300</v>
          </cell>
          <cell r="GU123">
            <v>29100</v>
          </cell>
          <cell r="GV123">
            <v>29900</v>
          </cell>
          <cell r="GW123">
            <v>30700</v>
          </cell>
          <cell r="GX123">
            <v>31400</v>
          </cell>
          <cell r="GY123">
            <v>32100</v>
          </cell>
          <cell r="GZ123">
            <v>32600</v>
          </cell>
          <cell r="HA123">
            <v>33200</v>
          </cell>
          <cell r="HB123">
            <v>32500</v>
          </cell>
          <cell r="HC123">
            <v>32100</v>
          </cell>
          <cell r="HD123">
            <v>32300</v>
          </cell>
          <cell r="HE123">
            <v>32700</v>
          </cell>
          <cell r="HF123">
            <v>33300</v>
          </cell>
          <cell r="HG123">
            <v>33800</v>
          </cell>
          <cell r="HH123">
            <v>34500</v>
          </cell>
          <cell r="HI123">
            <v>34600</v>
          </cell>
          <cell r="HJ123">
            <v>35300</v>
          </cell>
          <cell r="HK123">
            <v>35900</v>
          </cell>
          <cell r="HL123">
            <v>36400</v>
          </cell>
          <cell r="HM123">
            <v>36800</v>
          </cell>
          <cell r="HN123">
            <v>37400</v>
          </cell>
          <cell r="HO123">
            <v>38000</v>
          </cell>
          <cell r="HP123">
            <v>38600</v>
          </cell>
          <cell r="HQ123">
            <v>39200</v>
          </cell>
          <cell r="HR123">
            <v>40000</v>
          </cell>
          <cell r="HS123">
            <v>40700</v>
          </cell>
          <cell r="HT123">
            <v>41600</v>
          </cell>
          <cell r="HU123">
            <v>42500</v>
          </cell>
          <cell r="HV123">
            <v>43400</v>
          </cell>
          <cell r="HW123">
            <v>44300</v>
          </cell>
          <cell r="HX123">
            <v>45300</v>
          </cell>
          <cell r="HY123">
            <v>46300</v>
          </cell>
          <cell r="HZ123">
            <v>47300</v>
          </cell>
          <cell r="IA123">
            <v>48400</v>
          </cell>
          <cell r="IB123">
            <v>49400</v>
          </cell>
          <cell r="IC123">
            <v>50500</v>
          </cell>
          <cell r="ID123">
            <v>51700</v>
          </cell>
          <cell r="IE123">
            <v>52800</v>
          </cell>
          <cell r="IF123">
            <v>54000</v>
          </cell>
          <cell r="IG123">
            <v>55200</v>
          </cell>
          <cell r="IH123">
            <v>56400</v>
          </cell>
        </row>
        <row r="124">
          <cell r="A124" t="str">
            <v>Nicaragua</v>
          </cell>
          <cell r="B124">
            <v>973</v>
          </cell>
          <cell r="C124">
            <v>973</v>
          </cell>
          <cell r="D124">
            <v>973</v>
          </cell>
          <cell r="E124">
            <v>974</v>
          </cell>
          <cell r="F124">
            <v>974</v>
          </cell>
          <cell r="G124">
            <v>974</v>
          </cell>
          <cell r="H124">
            <v>974</v>
          </cell>
          <cell r="I124">
            <v>974</v>
          </cell>
          <cell r="J124">
            <v>974</v>
          </cell>
          <cell r="K124">
            <v>974</v>
          </cell>
          <cell r="L124">
            <v>975</v>
          </cell>
          <cell r="M124">
            <v>975</v>
          </cell>
          <cell r="N124">
            <v>975</v>
          </cell>
          <cell r="O124">
            <v>975</v>
          </cell>
          <cell r="P124">
            <v>975</v>
          </cell>
          <cell r="Q124">
            <v>975</v>
          </cell>
          <cell r="R124">
            <v>975</v>
          </cell>
          <cell r="S124">
            <v>976</v>
          </cell>
          <cell r="T124">
            <v>976</v>
          </cell>
          <cell r="U124">
            <v>976</v>
          </cell>
          <cell r="V124">
            <v>976</v>
          </cell>
          <cell r="W124">
            <v>986</v>
          </cell>
          <cell r="X124">
            <v>997</v>
          </cell>
          <cell r="Y124">
            <v>1010</v>
          </cell>
          <cell r="Z124">
            <v>1020</v>
          </cell>
          <cell r="AA124">
            <v>1030</v>
          </cell>
          <cell r="AB124">
            <v>1040</v>
          </cell>
          <cell r="AC124">
            <v>1050</v>
          </cell>
          <cell r="AD124">
            <v>1060</v>
          </cell>
          <cell r="AE124">
            <v>1070</v>
          </cell>
          <cell r="AF124">
            <v>1090</v>
          </cell>
          <cell r="AG124">
            <v>1100</v>
          </cell>
          <cell r="AH124">
            <v>1110</v>
          </cell>
          <cell r="AI124">
            <v>1120</v>
          </cell>
          <cell r="AJ124">
            <v>1130</v>
          </cell>
          <cell r="AK124">
            <v>1140</v>
          </cell>
          <cell r="AL124">
            <v>1160</v>
          </cell>
          <cell r="AM124">
            <v>1170</v>
          </cell>
          <cell r="AN124">
            <v>1180</v>
          </cell>
          <cell r="AO124">
            <v>1190</v>
          </cell>
          <cell r="AP124">
            <v>1210</v>
          </cell>
          <cell r="AQ124">
            <v>1220</v>
          </cell>
          <cell r="AR124">
            <v>1230</v>
          </cell>
          <cell r="AS124">
            <v>1250</v>
          </cell>
          <cell r="AT124">
            <v>1260</v>
          </cell>
          <cell r="AU124">
            <v>1270</v>
          </cell>
          <cell r="AV124">
            <v>1290</v>
          </cell>
          <cell r="AW124">
            <v>1300</v>
          </cell>
          <cell r="AX124">
            <v>1310</v>
          </cell>
          <cell r="AY124">
            <v>1330</v>
          </cell>
          <cell r="AZ124">
            <v>1340</v>
          </cell>
          <cell r="BA124">
            <v>1360</v>
          </cell>
          <cell r="BB124">
            <v>1370</v>
          </cell>
          <cell r="BC124">
            <v>1390</v>
          </cell>
          <cell r="BD124">
            <v>1400</v>
          </cell>
          <cell r="BE124">
            <v>1420</v>
          </cell>
          <cell r="BF124">
            <v>1430</v>
          </cell>
          <cell r="BG124">
            <v>1450</v>
          </cell>
          <cell r="BH124">
            <v>1460</v>
          </cell>
          <cell r="BI124">
            <v>1480</v>
          </cell>
          <cell r="BJ124">
            <v>1490</v>
          </cell>
          <cell r="BK124">
            <v>1510</v>
          </cell>
          <cell r="BL124">
            <v>1520</v>
          </cell>
          <cell r="BM124">
            <v>1540</v>
          </cell>
          <cell r="BN124">
            <v>1560</v>
          </cell>
          <cell r="BO124">
            <v>1570</v>
          </cell>
          <cell r="BP124">
            <v>1590</v>
          </cell>
          <cell r="BQ124">
            <v>1610</v>
          </cell>
          <cell r="BR124">
            <v>1630</v>
          </cell>
          <cell r="BS124">
            <v>1640</v>
          </cell>
          <cell r="BT124">
            <v>1660</v>
          </cell>
          <cell r="BU124">
            <v>1680</v>
          </cell>
          <cell r="BV124">
            <v>1700</v>
          </cell>
          <cell r="BW124">
            <v>1710</v>
          </cell>
          <cell r="BX124">
            <v>1730</v>
          </cell>
          <cell r="BY124">
            <v>1750</v>
          </cell>
          <cell r="BZ124">
            <v>1770</v>
          </cell>
          <cell r="CA124">
            <v>1790</v>
          </cell>
          <cell r="CB124">
            <v>1810</v>
          </cell>
          <cell r="CC124">
            <v>1830</v>
          </cell>
          <cell r="CD124">
            <v>1850</v>
          </cell>
          <cell r="CE124">
            <v>1870</v>
          </cell>
          <cell r="CF124">
            <v>1890</v>
          </cell>
          <cell r="CG124">
            <v>1910</v>
          </cell>
          <cell r="CH124">
            <v>1930</v>
          </cell>
          <cell r="CI124">
            <v>1950</v>
          </cell>
          <cell r="CJ124">
            <v>1970</v>
          </cell>
          <cell r="CK124">
            <v>1990</v>
          </cell>
          <cell r="CL124">
            <v>2010</v>
          </cell>
          <cell r="CM124">
            <v>2030</v>
          </cell>
          <cell r="CN124">
            <v>2050</v>
          </cell>
          <cell r="CO124">
            <v>2070</v>
          </cell>
          <cell r="CP124">
            <v>2100</v>
          </cell>
          <cell r="CQ124">
            <v>2120</v>
          </cell>
          <cell r="CR124">
            <v>2140</v>
          </cell>
          <cell r="CS124">
            <v>2160</v>
          </cell>
          <cell r="CT124">
            <v>2190</v>
          </cell>
          <cell r="CU124">
            <v>2210</v>
          </cell>
          <cell r="CV124">
            <v>2230</v>
          </cell>
          <cell r="CW124">
            <v>2260</v>
          </cell>
          <cell r="CX124">
            <v>2280</v>
          </cell>
          <cell r="CY124">
            <v>2310</v>
          </cell>
          <cell r="CZ124">
            <v>2330</v>
          </cell>
          <cell r="DA124">
            <v>2360</v>
          </cell>
          <cell r="DB124">
            <v>2380</v>
          </cell>
          <cell r="DC124">
            <v>2410</v>
          </cell>
          <cell r="DD124">
            <v>2430</v>
          </cell>
          <cell r="DE124">
            <v>2460</v>
          </cell>
          <cell r="DF124">
            <v>2480</v>
          </cell>
          <cell r="DG124">
            <v>2510</v>
          </cell>
          <cell r="DH124">
            <v>2540</v>
          </cell>
          <cell r="DI124">
            <v>2560</v>
          </cell>
          <cell r="DJ124">
            <v>2590</v>
          </cell>
          <cell r="DK124">
            <v>2620</v>
          </cell>
          <cell r="DL124">
            <v>2650</v>
          </cell>
          <cell r="DM124">
            <v>2680</v>
          </cell>
          <cell r="DN124">
            <v>2700</v>
          </cell>
          <cell r="DO124">
            <v>2730</v>
          </cell>
          <cell r="DP124">
            <v>2760</v>
          </cell>
          <cell r="DQ124">
            <v>2790</v>
          </cell>
          <cell r="DR124">
            <v>2820</v>
          </cell>
          <cell r="DS124">
            <v>2930</v>
          </cell>
          <cell r="DT124">
            <v>2640</v>
          </cell>
          <cell r="DU124">
            <v>2820</v>
          </cell>
          <cell r="DV124">
            <v>2940</v>
          </cell>
          <cell r="DW124">
            <v>3240</v>
          </cell>
          <cell r="DX124">
            <v>2780</v>
          </cell>
          <cell r="DY124">
            <v>2790</v>
          </cell>
          <cell r="DZ124">
            <v>3530</v>
          </cell>
          <cell r="EA124">
            <v>3880</v>
          </cell>
          <cell r="EB124">
            <v>3130</v>
          </cell>
          <cell r="EC124">
            <v>2890</v>
          </cell>
          <cell r="ED124">
            <v>2600</v>
          </cell>
          <cell r="EE124">
            <v>3220</v>
          </cell>
          <cell r="EF124">
            <v>2880</v>
          </cell>
          <cell r="EG124">
            <v>2840</v>
          </cell>
          <cell r="EH124">
            <v>2200</v>
          </cell>
          <cell r="EI124">
            <v>2320</v>
          </cell>
          <cell r="EJ124">
            <v>2370</v>
          </cell>
          <cell r="EK124">
            <v>2830</v>
          </cell>
          <cell r="EL124">
            <v>3010</v>
          </cell>
          <cell r="EM124">
            <v>3250</v>
          </cell>
          <cell r="EN124">
            <v>3060</v>
          </cell>
          <cell r="EO124">
            <v>3280</v>
          </cell>
          <cell r="EP124">
            <v>3170</v>
          </cell>
          <cell r="EQ124">
            <v>3110</v>
          </cell>
          <cell r="ER124">
            <v>3270</v>
          </cell>
          <cell r="ES124">
            <v>3180</v>
          </cell>
          <cell r="ET124">
            <v>3380</v>
          </cell>
          <cell r="EU124">
            <v>3220</v>
          </cell>
          <cell r="EV124">
            <v>3520</v>
          </cell>
          <cell r="EW124">
            <v>3640</v>
          </cell>
          <cell r="EX124">
            <v>4130</v>
          </cell>
          <cell r="EY124">
            <v>4100</v>
          </cell>
          <cell r="EZ124">
            <v>4340</v>
          </cell>
          <cell r="FA124">
            <v>4490</v>
          </cell>
          <cell r="FB124">
            <v>4350</v>
          </cell>
          <cell r="FC124">
            <v>4560</v>
          </cell>
          <cell r="FD124">
            <v>4430</v>
          </cell>
          <cell r="FE124">
            <v>4360</v>
          </cell>
          <cell r="FF124">
            <v>4280</v>
          </cell>
          <cell r="FG124">
            <v>4450</v>
          </cell>
          <cell r="FH124">
            <v>4770</v>
          </cell>
          <cell r="FI124">
            <v>5120</v>
          </cell>
          <cell r="FJ124">
            <v>5540</v>
          </cell>
          <cell r="FK124">
            <v>5870</v>
          </cell>
          <cell r="FL124">
            <v>5860</v>
          </cell>
          <cell r="FM124">
            <v>6070</v>
          </cell>
          <cell r="FN124">
            <v>5950</v>
          </cell>
          <cell r="FO124">
            <v>6140</v>
          </cell>
          <cell r="FP124">
            <v>6000</v>
          </cell>
          <cell r="FQ124">
            <v>6090</v>
          </cell>
          <cell r="FR124">
            <v>6100</v>
          </cell>
          <cell r="FS124">
            <v>6220</v>
          </cell>
          <cell r="FT124">
            <v>6880</v>
          </cell>
          <cell r="FU124">
            <v>6640</v>
          </cell>
          <cell r="FV124">
            <v>6760</v>
          </cell>
          <cell r="FW124">
            <v>7100</v>
          </cell>
          <cell r="FX124">
            <v>6400</v>
          </cell>
          <cell r="FY124">
            <v>4550</v>
          </cell>
          <cell r="FZ124">
            <v>4550</v>
          </cell>
          <cell r="GA124">
            <v>4630</v>
          </cell>
          <cell r="GB124">
            <v>4470</v>
          </cell>
          <cell r="GC124">
            <v>4560</v>
          </cell>
          <cell r="GD124">
            <v>4360</v>
          </cell>
          <cell r="GE124">
            <v>4090</v>
          </cell>
          <cell r="GF124">
            <v>3910</v>
          </cell>
          <cell r="GG124">
            <v>3780</v>
          </cell>
          <cell r="GH124">
            <v>3270</v>
          </cell>
          <cell r="GI124">
            <v>3140</v>
          </cell>
          <cell r="GJ124">
            <v>3000</v>
          </cell>
          <cell r="GK124">
            <v>2930</v>
          </cell>
          <cell r="GL124">
            <v>2880</v>
          </cell>
          <cell r="GM124">
            <v>2810</v>
          </cell>
          <cell r="GN124">
            <v>2840</v>
          </cell>
          <cell r="GO124">
            <v>2950</v>
          </cell>
          <cell r="GP124">
            <v>3080</v>
          </cell>
          <cell r="GQ124">
            <v>3140</v>
          </cell>
          <cell r="GR124">
            <v>3200</v>
          </cell>
          <cell r="GS124">
            <v>3370</v>
          </cell>
          <cell r="GT124">
            <v>3460</v>
          </cell>
          <cell r="GU124">
            <v>3510</v>
          </cell>
          <cell r="GV124">
            <v>3490</v>
          </cell>
          <cell r="GW124">
            <v>3530</v>
          </cell>
          <cell r="GX124">
            <v>3670</v>
          </cell>
          <cell r="GY124">
            <v>3770</v>
          </cell>
          <cell r="GZ124">
            <v>3870</v>
          </cell>
          <cell r="HA124">
            <v>4010</v>
          </cell>
          <cell r="HB124">
            <v>4090</v>
          </cell>
          <cell r="HC124">
            <v>3910</v>
          </cell>
          <cell r="HD124">
            <v>4030</v>
          </cell>
          <cell r="HE124">
            <v>4230</v>
          </cell>
          <cell r="HF124">
            <v>4450</v>
          </cell>
          <cell r="HG124">
            <v>4620</v>
          </cell>
          <cell r="HH124">
            <v>4790</v>
          </cell>
          <cell r="HI124">
            <v>4960</v>
          </cell>
          <cell r="HJ124">
            <v>5140</v>
          </cell>
          <cell r="HK124">
            <v>5300</v>
          </cell>
          <cell r="HL124">
            <v>5470</v>
          </cell>
          <cell r="HM124">
            <v>5650</v>
          </cell>
          <cell r="HN124">
            <v>5830</v>
          </cell>
          <cell r="HO124">
            <v>6020</v>
          </cell>
          <cell r="HP124">
            <v>6200</v>
          </cell>
          <cell r="HQ124">
            <v>6380</v>
          </cell>
          <cell r="HR124">
            <v>6560</v>
          </cell>
          <cell r="HS124">
            <v>6730</v>
          </cell>
          <cell r="HT124">
            <v>6890</v>
          </cell>
          <cell r="HU124">
            <v>7050</v>
          </cell>
          <cell r="HV124">
            <v>7210</v>
          </cell>
          <cell r="HW124">
            <v>7380</v>
          </cell>
          <cell r="HX124">
            <v>7540</v>
          </cell>
          <cell r="HY124">
            <v>7710</v>
          </cell>
          <cell r="HZ124">
            <v>7880</v>
          </cell>
          <cell r="IA124">
            <v>8050</v>
          </cell>
          <cell r="IB124">
            <v>8230</v>
          </cell>
          <cell r="IC124">
            <v>8410</v>
          </cell>
          <cell r="ID124">
            <v>8600</v>
          </cell>
          <cell r="IE124">
            <v>8790</v>
          </cell>
          <cell r="IF124">
            <v>8980</v>
          </cell>
          <cell r="IG124">
            <v>9180</v>
          </cell>
          <cell r="IH124">
            <v>9390</v>
          </cell>
        </row>
        <row r="125">
          <cell r="A125" t="str">
            <v>Niger</v>
          </cell>
          <cell r="B125">
            <v>446</v>
          </cell>
          <cell r="C125">
            <v>446</v>
          </cell>
          <cell r="D125">
            <v>446</v>
          </cell>
          <cell r="E125">
            <v>446</v>
          </cell>
          <cell r="F125">
            <v>446</v>
          </cell>
          <cell r="G125">
            <v>446</v>
          </cell>
          <cell r="H125">
            <v>446</v>
          </cell>
          <cell r="I125">
            <v>447</v>
          </cell>
          <cell r="J125">
            <v>447</v>
          </cell>
          <cell r="K125">
            <v>447</v>
          </cell>
          <cell r="L125">
            <v>447</v>
          </cell>
          <cell r="M125">
            <v>447</v>
          </cell>
          <cell r="N125">
            <v>447</v>
          </cell>
          <cell r="O125">
            <v>447</v>
          </cell>
          <cell r="P125">
            <v>447</v>
          </cell>
          <cell r="Q125">
            <v>447</v>
          </cell>
          <cell r="R125">
            <v>447</v>
          </cell>
          <cell r="S125">
            <v>447</v>
          </cell>
          <cell r="T125">
            <v>447</v>
          </cell>
          <cell r="U125">
            <v>447</v>
          </cell>
          <cell r="V125">
            <v>447</v>
          </cell>
          <cell r="W125">
            <v>450</v>
          </cell>
          <cell r="X125">
            <v>452</v>
          </cell>
          <cell r="Y125">
            <v>454</v>
          </cell>
          <cell r="Z125">
            <v>456</v>
          </cell>
          <cell r="AA125">
            <v>458</v>
          </cell>
          <cell r="AB125">
            <v>461</v>
          </cell>
          <cell r="AC125">
            <v>463</v>
          </cell>
          <cell r="AD125">
            <v>465</v>
          </cell>
          <cell r="AE125">
            <v>467</v>
          </cell>
          <cell r="AF125">
            <v>470</v>
          </cell>
          <cell r="AG125">
            <v>472</v>
          </cell>
          <cell r="AH125">
            <v>474</v>
          </cell>
          <cell r="AI125">
            <v>476</v>
          </cell>
          <cell r="AJ125">
            <v>479</v>
          </cell>
          <cell r="AK125">
            <v>481</v>
          </cell>
          <cell r="AL125">
            <v>483</v>
          </cell>
          <cell r="AM125">
            <v>486</v>
          </cell>
          <cell r="AN125">
            <v>488</v>
          </cell>
          <cell r="AO125">
            <v>490</v>
          </cell>
          <cell r="AP125">
            <v>493</v>
          </cell>
          <cell r="AQ125">
            <v>495</v>
          </cell>
          <cell r="AR125">
            <v>497</v>
          </cell>
          <cell r="AS125">
            <v>500</v>
          </cell>
          <cell r="AT125">
            <v>502</v>
          </cell>
          <cell r="AU125">
            <v>505</v>
          </cell>
          <cell r="AV125">
            <v>507</v>
          </cell>
          <cell r="AW125">
            <v>510</v>
          </cell>
          <cell r="AX125">
            <v>512</v>
          </cell>
          <cell r="AY125">
            <v>515</v>
          </cell>
          <cell r="AZ125">
            <v>517</v>
          </cell>
          <cell r="BA125">
            <v>520</v>
          </cell>
          <cell r="BB125">
            <v>522</v>
          </cell>
          <cell r="BC125">
            <v>525</v>
          </cell>
          <cell r="BD125">
            <v>527</v>
          </cell>
          <cell r="BE125">
            <v>530</v>
          </cell>
          <cell r="BF125">
            <v>532</v>
          </cell>
          <cell r="BG125">
            <v>535</v>
          </cell>
          <cell r="BH125">
            <v>537</v>
          </cell>
          <cell r="BI125">
            <v>540</v>
          </cell>
          <cell r="BJ125">
            <v>543</v>
          </cell>
          <cell r="BK125">
            <v>545</v>
          </cell>
          <cell r="BL125">
            <v>548</v>
          </cell>
          <cell r="BM125">
            <v>551</v>
          </cell>
          <cell r="BN125">
            <v>553</v>
          </cell>
          <cell r="BO125">
            <v>556</v>
          </cell>
          <cell r="BP125">
            <v>559</v>
          </cell>
          <cell r="BQ125">
            <v>561</v>
          </cell>
          <cell r="BR125">
            <v>564</v>
          </cell>
          <cell r="BS125">
            <v>567</v>
          </cell>
          <cell r="BT125">
            <v>569</v>
          </cell>
          <cell r="BU125">
            <v>572</v>
          </cell>
          <cell r="BV125">
            <v>575</v>
          </cell>
          <cell r="BW125">
            <v>578</v>
          </cell>
          <cell r="BX125">
            <v>581</v>
          </cell>
          <cell r="BY125">
            <v>583</v>
          </cell>
          <cell r="BZ125">
            <v>586</v>
          </cell>
          <cell r="CA125">
            <v>589</v>
          </cell>
          <cell r="CB125">
            <v>592</v>
          </cell>
          <cell r="CC125">
            <v>595</v>
          </cell>
          <cell r="CD125">
            <v>598</v>
          </cell>
          <cell r="CE125">
            <v>601</v>
          </cell>
          <cell r="CF125">
            <v>603</v>
          </cell>
          <cell r="CG125">
            <v>606</v>
          </cell>
          <cell r="CH125">
            <v>609</v>
          </cell>
          <cell r="CI125">
            <v>612</v>
          </cell>
          <cell r="CJ125">
            <v>615</v>
          </cell>
          <cell r="CK125">
            <v>618</v>
          </cell>
          <cell r="CL125">
            <v>621</v>
          </cell>
          <cell r="CM125">
            <v>624</v>
          </cell>
          <cell r="CN125">
            <v>627</v>
          </cell>
          <cell r="CO125">
            <v>630</v>
          </cell>
          <cell r="CP125">
            <v>633</v>
          </cell>
          <cell r="CQ125">
            <v>636</v>
          </cell>
          <cell r="CR125">
            <v>639</v>
          </cell>
          <cell r="CS125">
            <v>643</v>
          </cell>
          <cell r="CT125">
            <v>646</v>
          </cell>
          <cell r="CU125">
            <v>649</v>
          </cell>
          <cell r="CV125">
            <v>652</v>
          </cell>
          <cell r="CW125">
            <v>655</v>
          </cell>
          <cell r="CX125">
            <v>658</v>
          </cell>
          <cell r="CY125">
            <v>661</v>
          </cell>
          <cell r="CZ125">
            <v>665</v>
          </cell>
          <cell r="DA125">
            <v>668</v>
          </cell>
          <cell r="DB125">
            <v>671</v>
          </cell>
          <cell r="DC125">
            <v>674</v>
          </cell>
          <cell r="DD125">
            <v>678</v>
          </cell>
          <cell r="DE125">
            <v>681</v>
          </cell>
          <cell r="DF125">
            <v>684</v>
          </cell>
          <cell r="DG125">
            <v>687</v>
          </cell>
          <cell r="DH125">
            <v>691</v>
          </cell>
          <cell r="DI125">
            <v>694</v>
          </cell>
          <cell r="DJ125">
            <v>697</v>
          </cell>
          <cell r="DK125">
            <v>701</v>
          </cell>
          <cell r="DL125">
            <v>706</v>
          </cell>
          <cell r="DM125">
            <v>710</v>
          </cell>
          <cell r="DN125">
            <v>715</v>
          </cell>
          <cell r="DO125">
            <v>720</v>
          </cell>
          <cell r="DP125">
            <v>725</v>
          </cell>
          <cell r="DQ125">
            <v>730</v>
          </cell>
          <cell r="DR125">
            <v>735</v>
          </cell>
          <cell r="DS125">
            <v>741</v>
          </cell>
          <cell r="DT125">
            <v>748</v>
          </cell>
          <cell r="DU125">
            <v>754</v>
          </cell>
          <cell r="DV125">
            <v>761</v>
          </cell>
          <cell r="DW125">
            <v>768</v>
          </cell>
          <cell r="DX125">
            <v>774</v>
          </cell>
          <cell r="DY125">
            <v>781</v>
          </cell>
          <cell r="DZ125">
            <v>788</v>
          </cell>
          <cell r="EA125">
            <v>795</v>
          </cell>
          <cell r="EB125">
            <v>802</v>
          </cell>
          <cell r="EC125">
            <v>809</v>
          </cell>
          <cell r="ED125">
            <v>816</v>
          </cell>
          <cell r="EE125">
            <v>823</v>
          </cell>
          <cell r="EF125">
            <v>830</v>
          </cell>
          <cell r="EG125">
            <v>837</v>
          </cell>
          <cell r="EH125">
            <v>844</v>
          </cell>
          <cell r="EI125">
            <v>852</v>
          </cell>
          <cell r="EJ125">
            <v>859</v>
          </cell>
          <cell r="EK125">
            <v>866</v>
          </cell>
          <cell r="EL125">
            <v>874</v>
          </cell>
          <cell r="EM125">
            <v>881</v>
          </cell>
          <cell r="EN125">
            <v>889</v>
          </cell>
          <cell r="EO125">
            <v>897</v>
          </cell>
          <cell r="EP125">
            <v>904</v>
          </cell>
          <cell r="EQ125">
            <v>912</v>
          </cell>
          <cell r="ER125">
            <v>920</v>
          </cell>
          <cell r="ES125">
            <v>928</v>
          </cell>
          <cell r="ET125">
            <v>936</v>
          </cell>
          <cell r="EU125">
            <v>944</v>
          </cell>
          <cell r="EV125">
            <v>952</v>
          </cell>
          <cell r="EW125">
            <v>973</v>
          </cell>
          <cell r="EX125">
            <v>994</v>
          </cell>
          <cell r="EY125">
            <v>1020</v>
          </cell>
          <cell r="EZ125">
            <v>1040</v>
          </cell>
          <cell r="FA125">
            <v>1060</v>
          </cell>
          <cell r="FB125">
            <v>1080</v>
          </cell>
          <cell r="FC125">
            <v>1100</v>
          </cell>
          <cell r="FD125">
            <v>1120</v>
          </cell>
          <cell r="FE125">
            <v>1140</v>
          </cell>
          <cell r="FF125">
            <v>1200</v>
          </cell>
          <cell r="FG125">
            <v>1220</v>
          </cell>
          <cell r="FH125">
            <v>1330</v>
          </cell>
          <cell r="FI125">
            <v>1430</v>
          </cell>
          <cell r="FJ125">
            <v>1410</v>
          </cell>
          <cell r="FK125">
            <v>1480</v>
          </cell>
          <cell r="FL125">
            <v>1440</v>
          </cell>
          <cell r="FM125">
            <v>1420</v>
          </cell>
          <cell r="FN125">
            <v>1400</v>
          </cell>
          <cell r="FO125">
            <v>1330</v>
          </cell>
          <cell r="FP125">
            <v>1340</v>
          </cell>
          <cell r="FQ125">
            <v>1390</v>
          </cell>
          <cell r="FR125">
            <v>1290</v>
          </cell>
          <cell r="FS125">
            <v>1050</v>
          </cell>
          <cell r="FT125">
            <v>1120</v>
          </cell>
          <cell r="FU125">
            <v>1060</v>
          </cell>
          <cell r="FV125">
            <v>1050</v>
          </cell>
          <cell r="FW125">
            <v>1110</v>
          </cell>
          <cell r="FX125">
            <v>1230</v>
          </cell>
          <cell r="FY125">
            <v>1280</v>
          </cell>
          <cell r="FZ125">
            <v>1310</v>
          </cell>
          <cell r="GA125">
            <v>1300</v>
          </cell>
          <cell r="GB125">
            <v>1250</v>
          </cell>
          <cell r="GC125">
            <v>1200</v>
          </cell>
          <cell r="GD125">
            <v>974</v>
          </cell>
          <cell r="GE125">
            <v>967</v>
          </cell>
          <cell r="GF125">
            <v>987</v>
          </cell>
          <cell r="GG125">
            <v>928</v>
          </cell>
          <cell r="GH125">
            <v>956</v>
          </cell>
          <cell r="GI125">
            <v>934</v>
          </cell>
          <cell r="GJ125">
            <v>894</v>
          </cell>
          <cell r="GK125">
            <v>888</v>
          </cell>
          <cell r="GL125">
            <v>803</v>
          </cell>
          <cell r="GM125">
            <v>788</v>
          </cell>
          <cell r="GN125">
            <v>792</v>
          </cell>
          <cell r="GO125">
            <v>784</v>
          </cell>
          <cell r="GP125">
            <v>783</v>
          </cell>
          <cell r="GQ125">
            <v>776</v>
          </cell>
          <cell r="GR125">
            <v>826</v>
          </cell>
          <cell r="GS125">
            <v>792</v>
          </cell>
          <cell r="GT125">
            <v>753</v>
          </cell>
          <cell r="GU125">
            <v>778</v>
          </cell>
          <cell r="GV125">
            <v>773</v>
          </cell>
          <cell r="GW125">
            <v>785</v>
          </cell>
          <cell r="GX125">
            <v>757</v>
          </cell>
          <cell r="GY125">
            <v>763</v>
          </cell>
          <cell r="GZ125">
            <v>778</v>
          </cell>
          <cell r="HA125">
            <v>773</v>
          </cell>
          <cell r="HB125">
            <v>816</v>
          </cell>
          <cell r="HC125">
            <v>780</v>
          </cell>
          <cell r="HD125">
            <v>814</v>
          </cell>
          <cell r="HE125">
            <v>802</v>
          </cell>
          <cell r="HF125">
            <v>863</v>
          </cell>
          <cell r="HG125">
            <v>874</v>
          </cell>
          <cell r="HH125">
            <v>900</v>
          </cell>
          <cell r="HI125">
            <v>897</v>
          </cell>
          <cell r="HJ125">
            <v>907</v>
          </cell>
          <cell r="HK125">
            <v>928</v>
          </cell>
          <cell r="HL125">
            <v>949</v>
          </cell>
          <cell r="HM125">
            <v>992</v>
          </cell>
          <cell r="HN125">
            <v>1020</v>
          </cell>
          <cell r="HO125">
            <v>1050</v>
          </cell>
          <cell r="HP125">
            <v>1080</v>
          </cell>
          <cell r="HQ125">
            <v>1100</v>
          </cell>
          <cell r="HR125">
            <v>1130</v>
          </cell>
          <cell r="HS125">
            <v>1160</v>
          </cell>
          <cell r="HT125">
            <v>1190</v>
          </cell>
          <cell r="HU125">
            <v>1210</v>
          </cell>
          <cell r="HV125">
            <v>1240</v>
          </cell>
          <cell r="HW125">
            <v>1270</v>
          </cell>
          <cell r="HX125">
            <v>1300</v>
          </cell>
          <cell r="HY125">
            <v>1330</v>
          </cell>
          <cell r="HZ125">
            <v>1350</v>
          </cell>
          <cell r="IA125">
            <v>1380</v>
          </cell>
          <cell r="IB125">
            <v>1420</v>
          </cell>
          <cell r="IC125">
            <v>1450</v>
          </cell>
          <cell r="ID125">
            <v>1480</v>
          </cell>
          <cell r="IE125">
            <v>1510</v>
          </cell>
          <cell r="IF125">
            <v>1540</v>
          </cell>
          <cell r="IG125">
            <v>1580</v>
          </cell>
          <cell r="IH125">
            <v>1610</v>
          </cell>
        </row>
        <row r="126">
          <cell r="A126" t="str">
            <v>Nigeria</v>
          </cell>
          <cell r="B126">
            <v>851</v>
          </cell>
          <cell r="C126">
            <v>853</v>
          </cell>
          <cell r="D126">
            <v>854</v>
          </cell>
          <cell r="E126">
            <v>856</v>
          </cell>
          <cell r="F126">
            <v>857</v>
          </cell>
          <cell r="G126">
            <v>859</v>
          </cell>
          <cell r="H126">
            <v>860</v>
          </cell>
          <cell r="I126">
            <v>862</v>
          </cell>
          <cell r="J126">
            <v>864</v>
          </cell>
          <cell r="K126">
            <v>865</v>
          </cell>
          <cell r="L126">
            <v>867</v>
          </cell>
          <cell r="M126">
            <v>868</v>
          </cell>
          <cell r="N126">
            <v>870</v>
          </cell>
          <cell r="O126">
            <v>871</v>
          </cell>
          <cell r="P126">
            <v>873</v>
          </cell>
          <cell r="Q126">
            <v>874</v>
          </cell>
          <cell r="R126">
            <v>876</v>
          </cell>
          <cell r="S126">
            <v>878</v>
          </cell>
          <cell r="T126">
            <v>879</v>
          </cell>
          <cell r="U126">
            <v>881</v>
          </cell>
          <cell r="V126">
            <v>882</v>
          </cell>
          <cell r="W126">
            <v>886</v>
          </cell>
          <cell r="X126">
            <v>890</v>
          </cell>
          <cell r="Y126">
            <v>894</v>
          </cell>
          <cell r="Z126">
            <v>898</v>
          </cell>
          <cell r="AA126">
            <v>903</v>
          </cell>
          <cell r="AB126">
            <v>907</v>
          </cell>
          <cell r="AC126">
            <v>911</v>
          </cell>
          <cell r="AD126">
            <v>915</v>
          </cell>
          <cell r="AE126">
            <v>919</v>
          </cell>
          <cell r="AF126">
            <v>923</v>
          </cell>
          <cell r="AG126">
            <v>928</v>
          </cell>
          <cell r="AH126">
            <v>932</v>
          </cell>
          <cell r="AI126">
            <v>936</v>
          </cell>
          <cell r="AJ126">
            <v>940</v>
          </cell>
          <cell r="AK126">
            <v>945</v>
          </cell>
          <cell r="AL126">
            <v>949</v>
          </cell>
          <cell r="AM126">
            <v>953</v>
          </cell>
          <cell r="AN126">
            <v>958</v>
          </cell>
          <cell r="AO126">
            <v>962</v>
          </cell>
          <cell r="AP126">
            <v>966</v>
          </cell>
          <cell r="AQ126">
            <v>971</v>
          </cell>
          <cell r="AR126">
            <v>975</v>
          </cell>
          <cell r="AS126">
            <v>980</v>
          </cell>
          <cell r="AT126">
            <v>984</v>
          </cell>
          <cell r="AU126">
            <v>989</v>
          </cell>
          <cell r="AV126">
            <v>993</v>
          </cell>
          <cell r="AW126">
            <v>998</v>
          </cell>
          <cell r="AX126">
            <v>1000</v>
          </cell>
          <cell r="AY126">
            <v>1010</v>
          </cell>
          <cell r="AZ126">
            <v>1010</v>
          </cell>
          <cell r="BA126">
            <v>1020</v>
          </cell>
          <cell r="BB126">
            <v>1020</v>
          </cell>
          <cell r="BC126">
            <v>1030</v>
          </cell>
          <cell r="BD126">
            <v>1030</v>
          </cell>
          <cell r="BE126">
            <v>1030</v>
          </cell>
          <cell r="BF126">
            <v>1040</v>
          </cell>
          <cell r="BG126">
            <v>1040</v>
          </cell>
          <cell r="BH126">
            <v>1050</v>
          </cell>
          <cell r="BI126">
            <v>1050</v>
          </cell>
          <cell r="BJ126">
            <v>1060</v>
          </cell>
          <cell r="BK126">
            <v>1060</v>
          </cell>
          <cell r="BL126">
            <v>1070</v>
          </cell>
          <cell r="BM126">
            <v>1070</v>
          </cell>
          <cell r="BN126">
            <v>1080</v>
          </cell>
          <cell r="BO126">
            <v>1080</v>
          </cell>
          <cell r="BP126">
            <v>1090</v>
          </cell>
          <cell r="BQ126">
            <v>1090</v>
          </cell>
          <cell r="BR126">
            <v>1100</v>
          </cell>
          <cell r="BS126">
            <v>1100</v>
          </cell>
          <cell r="BT126">
            <v>1110</v>
          </cell>
          <cell r="BU126">
            <v>1110</v>
          </cell>
          <cell r="BV126">
            <v>1120</v>
          </cell>
          <cell r="BW126">
            <v>1120</v>
          </cell>
          <cell r="BX126">
            <v>1130</v>
          </cell>
          <cell r="BY126">
            <v>1130</v>
          </cell>
          <cell r="BZ126">
            <v>1140</v>
          </cell>
          <cell r="CA126">
            <v>1140</v>
          </cell>
          <cell r="CB126">
            <v>1150</v>
          </cell>
          <cell r="CC126">
            <v>1150</v>
          </cell>
          <cell r="CD126">
            <v>1160</v>
          </cell>
          <cell r="CE126">
            <v>1160</v>
          </cell>
          <cell r="CF126">
            <v>1170</v>
          </cell>
          <cell r="CG126">
            <v>1180</v>
          </cell>
          <cell r="CH126">
            <v>1180</v>
          </cell>
          <cell r="CI126">
            <v>1190</v>
          </cell>
          <cell r="CJ126">
            <v>1190</v>
          </cell>
          <cell r="CK126">
            <v>1200</v>
          </cell>
          <cell r="CL126">
            <v>1200</v>
          </cell>
          <cell r="CM126">
            <v>1210</v>
          </cell>
          <cell r="CN126">
            <v>1210</v>
          </cell>
          <cell r="CO126">
            <v>1220</v>
          </cell>
          <cell r="CP126">
            <v>1220</v>
          </cell>
          <cell r="CQ126">
            <v>1230</v>
          </cell>
          <cell r="CR126">
            <v>1240</v>
          </cell>
          <cell r="CS126">
            <v>1240</v>
          </cell>
          <cell r="CT126">
            <v>1250</v>
          </cell>
          <cell r="CU126">
            <v>1250</v>
          </cell>
          <cell r="CV126">
            <v>1260</v>
          </cell>
          <cell r="CW126">
            <v>1260</v>
          </cell>
          <cell r="CX126">
            <v>1270</v>
          </cell>
          <cell r="CY126">
            <v>1280</v>
          </cell>
          <cell r="CZ126">
            <v>1280</v>
          </cell>
          <cell r="DA126">
            <v>1290</v>
          </cell>
          <cell r="DB126">
            <v>1290</v>
          </cell>
          <cell r="DC126">
            <v>1300</v>
          </cell>
          <cell r="DD126">
            <v>1300</v>
          </cell>
          <cell r="DE126">
            <v>1310</v>
          </cell>
          <cell r="DF126">
            <v>1320</v>
          </cell>
          <cell r="DG126">
            <v>1320</v>
          </cell>
          <cell r="DH126">
            <v>1330</v>
          </cell>
          <cell r="DI126">
            <v>1330</v>
          </cell>
          <cell r="DJ126">
            <v>1340</v>
          </cell>
          <cell r="DK126">
            <v>1350</v>
          </cell>
          <cell r="DL126">
            <v>1370</v>
          </cell>
          <cell r="DM126">
            <v>1400</v>
          </cell>
          <cell r="DN126">
            <v>1420</v>
          </cell>
          <cell r="DO126">
            <v>1450</v>
          </cell>
          <cell r="DP126">
            <v>1480</v>
          </cell>
          <cell r="DQ126">
            <v>1500</v>
          </cell>
          <cell r="DR126">
            <v>1530</v>
          </cell>
          <cell r="DS126">
            <v>1560</v>
          </cell>
          <cell r="DT126">
            <v>1590</v>
          </cell>
          <cell r="DU126">
            <v>1620</v>
          </cell>
          <cell r="DV126">
            <v>1650</v>
          </cell>
          <cell r="DW126">
            <v>1690</v>
          </cell>
          <cell r="DX126">
            <v>1720</v>
          </cell>
          <cell r="DY126">
            <v>1750</v>
          </cell>
          <cell r="DZ126">
            <v>1790</v>
          </cell>
          <cell r="EA126">
            <v>1820</v>
          </cell>
          <cell r="EB126">
            <v>1860</v>
          </cell>
          <cell r="EC126">
            <v>1900</v>
          </cell>
          <cell r="ED126">
            <v>1930</v>
          </cell>
          <cell r="EE126">
            <v>1970</v>
          </cell>
          <cell r="EF126">
            <v>2010</v>
          </cell>
          <cell r="EG126">
            <v>2050</v>
          </cell>
          <cell r="EH126">
            <v>2090</v>
          </cell>
          <cell r="EI126">
            <v>2130</v>
          </cell>
          <cell r="EJ126">
            <v>2170</v>
          </cell>
          <cell r="EK126">
            <v>2210</v>
          </cell>
          <cell r="EL126">
            <v>2260</v>
          </cell>
          <cell r="EM126">
            <v>2300</v>
          </cell>
          <cell r="EN126">
            <v>2350</v>
          </cell>
          <cell r="EO126">
            <v>2390</v>
          </cell>
          <cell r="EP126">
            <v>2440</v>
          </cell>
          <cell r="EQ126">
            <v>2490</v>
          </cell>
          <cell r="ER126">
            <v>2540</v>
          </cell>
          <cell r="ES126">
            <v>2590</v>
          </cell>
          <cell r="ET126">
            <v>2640</v>
          </cell>
          <cell r="EU126">
            <v>2690</v>
          </cell>
          <cell r="EV126">
            <v>2740</v>
          </cell>
          <cell r="EW126">
            <v>2850</v>
          </cell>
          <cell r="EX126">
            <v>2980</v>
          </cell>
          <cell r="EY126">
            <v>2990</v>
          </cell>
          <cell r="EZ126">
            <v>3150</v>
          </cell>
          <cell r="FA126">
            <v>3110</v>
          </cell>
          <cell r="FB126">
            <v>2980</v>
          </cell>
          <cell r="FC126">
            <v>2980</v>
          </cell>
          <cell r="FD126">
            <v>3100</v>
          </cell>
          <cell r="FE126">
            <v>3160</v>
          </cell>
          <cell r="FF126">
            <v>3820</v>
          </cell>
          <cell r="FG126">
            <v>3560</v>
          </cell>
          <cell r="FH126">
            <v>3590</v>
          </cell>
          <cell r="FI126">
            <v>3800</v>
          </cell>
          <cell r="FJ126">
            <v>3810</v>
          </cell>
          <cell r="FK126">
            <v>3530</v>
          </cell>
          <cell r="FL126">
            <v>3260</v>
          </cell>
          <cell r="FM126">
            <v>2670</v>
          </cell>
          <cell r="FN126">
            <v>2620</v>
          </cell>
          <cell r="FO126">
            <v>3000</v>
          </cell>
          <cell r="FP126">
            <v>3490</v>
          </cell>
          <cell r="FQ126">
            <v>3900</v>
          </cell>
          <cell r="FR126">
            <v>3940</v>
          </cell>
          <cell r="FS126">
            <v>4050</v>
          </cell>
          <cell r="FT126">
            <v>4390</v>
          </cell>
          <cell r="FU126">
            <v>4060</v>
          </cell>
          <cell r="FV126">
            <v>4300</v>
          </cell>
          <cell r="FW126">
            <v>4430</v>
          </cell>
          <cell r="FX126">
            <v>4050</v>
          </cell>
          <cell r="FY126">
            <v>4210</v>
          </cell>
          <cell r="FZ126">
            <v>4260</v>
          </cell>
          <cell r="GA126">
            <v>3610</v>
          </cell>
          <cell r="GB126">
            <v>3490</v>
          </cell>
          <cell r="GC126">
            <v>3230</v>
          </cell>
          <cell r="GD126">
            <v>3090</v>
          </cell>
          <cell r="GE126">
            <v>3270</v>
          </cell>
          <cell r="GF126">
            <v>2910</v>
          </cell>
          <cell r="GG126">
            <v>2540</v>
          </cell>
          <cell r="GH126">
            <v>2660</v>
          </cell>
          <cell r="GI126">
            <v>2760</v>
          </cell>
          <cell r="GJ126">
            <v>3040</v>
          </cell>
          <cell r="GK126">
            <v>2950</v>
          </cell>
          <cell r="GL126">
            <v>2890</v>
          </cell>
          <cell r="GM126">
            <v>2870</v>
          </cell>
          <cell r="GN126">
            <v>2830</v>
          </cell>
          <cell r="GO126">
            <v>2750</v>
          </cell>
          <cell r="GP126">
            <v>2820</v>
          </cell>
          <cell r="GQ126">
            <v>2820</v>
          </cell>
          <cell r="GR126">
            <v>2830</v>
          </cell>
          <cell r="GS126">
            <v>2770</v>
          </cell>
          <cell r="GT126">
            <v>2850</v>
          </cell>
          <cell r="GU126">
            <v>2900</v>
          </cell>
          <cell r="GV126">
            <v>2940</v>
          </cell>
          <cell r="GW126">
            <v>3160</v>
          </cell>
          <cell r="GX126">
            <v>4120</v>
          </cell>
          <cell r="GY126">
            <v>4150</v>
          </cell>
          <cell r="GZ126">
            <v>4370</v>
          </cell>
          <cell r="HA126">
            <v>4550</v>
          </cell>
          <cell r="HB126">
            <v>4710</v>
          </cell>
          <cell r="HC126">
            <v>4910</v>
          </cell>
          <cell r="HD126">
            <v>5150</v>
          </cell>
          <cell r="HE126">
            <v>5260</v>
          </cell>
          <cell r="HF126">
            <v>5340</v>
          </cell>
          <cell r="HG126">
            <v>5480</v>
          </cell>
          <cell r="HH126">
            <v>5670</v>
          </cell>
          <cell r="HI126">
            <v>5670</v>
          </cell>
          <cell r="HJ126">
            <v>5440</v>
          </cell>
          <cell r="HK126">
            <v>5480</v>
          </cell>
          <cell r="HL126">
            <v>5570</v>
          </cell>
          <cell r="HM126">
            <v>5680</v>
          </cell>
          <cell r="HN126">
            <v>5800</v>
          </cell>
          <cell r="HO126">
            <v>5930</v>
          </cell>
          <cell r="HP126">
            <v>6060</v>
          </cell>
          <cell r="HQ126">
            <v>6200</v>
          </cell>
          <cell r="HR126">
            <v>6330</v>
          </cell>
          <cell r="HS126">
            <v>6470</v>
          </cell>
          <cell r="HT126">
            <v>6620</v>
          </cell>
          <cell r="HU126">
            <v>6760</v>
          </cell>
          <cell r="HV126">
            <v>6910</v>
          </cell>
          <cell r="HW126">
            <v>7070</v>
          </cell>
          <cell r="HX126">
            <v>7220</v>
          </cell>
          <cell r="HY126">
            <v>7380</v>
          </cell>
          <cell r="HZ126">
            <v>7550</v>
          </cell>
          <cell r="IA126">
            <v>7710</v>
          </cell>
          <cell r="IB126">
            <v>7880</v>
          </cell>
          <cell r="IC126">
            <v>8060</v>
          </cell>
          <cell r="ID126">
            <v>8240</v>
          </cell>
          <cell r="IE126">
            <v>8420</v>
          </cell>
          <cell r="IF126">
            <v>8610</v>
          </cell>
          <cell r="IG126">
            <v>8800</v>
          </cell>
          <cell r="IH126">
            <v>8990</v>
          </cell>
        </row>
        <row r="127">
          <cell r="A127" t="str">
            <v>North Korea</v>
          </cell>
          <cell r="B127">
            <v>578</v>
          </cell>
          <cell r="C127">
            <v>578</v>
          </cell>
          <cell r="D127">
            <v>577</v>
          </cell>
          <cell r="E127">
            <v>577</v>
          </cell>
          <cell r="F127">
            <v>576</v>
          </cell>
          <cell r="G127">
            <v>576</v>
          </cell>
          <cell r="H127">
            <v>575</v>
          </cell>
          <cell r="I127">
            <v>574</v>
          </cell>
          <cell r="J127">
            <v>574</v>
          </cell>
          <cell r="K127">
            <v>573</v>
          </cell>
          <cell r="L127">
            <v>573</v>
          </cell>
          <cell r="M127">
            <v>572</v>
          </cell>
          <cell r="N127">
            <v>571</v>
          </cell>
          <cell r="O127">
            <v>571</v>
          </cell>
          <cell r="P127">
            <v>570</v>
          </cell>
          <cell r="Q127">
            <v>570</v>
          </cell>
          <cell r="R127">
            <v>569</v>
          </cell>
          <cell r="S127">
            <v>569</v>
          </cell>
          <cell r="T127">
            <v>568</v>
          </cell>
          <cell r="U127">
            <v>567</v>
          </cell>
          <cell r="V127">
            <v>567</v>
          </cell>
          <cell r="W127">
            <v>566</v>
          </cell>
          <cell r="X127">
            <v>566</v>
          </cell>
          <cell r="Y127">
            <v>565</v>
          </cell>
          <cell r="Z127">
            <v>565</v>
          </cell>
          <cell r="AA127">
            <v>564</v>
          </cell>
          <cell r="AB127">
            <v>563</v>
          </cell>
          <cell r="AC127">
            <v>563</v>
          </cell>
          <cell r="AD127">
            <v>562</v>
          </cell>
          <cell r="AE127">
            <v>562</v>
          </cell>
          <cell r="AF127">
            <v>561</v>
          </cell>
          <cell r="AG127">
            <v>561</v>
          </cell>
          <cell r="AH127">
            <v>560</v>
          </cell>
          <cell r="AI127">
            <v>559</v>
          </cell>
          <cell r="AJ127">
            <v>559</v>
          </cell>
          <cell r="AK127">
            <v>558</v>
          </cell>
          <cell r="AL127">
            <v>558</v>
          </cell>
          <cell r="AM127">
            <v>557</v>
          </cell>
          <cell r="AN127">
            <v>557</v>
          </cell>
          <cell r="AO127">
            <v>556</v>
          </cell>
          <cell r="AP127">
            <v>555</v>
          </cell>
          <cell r="AQ127">
            <v>555</v>
          </cell>
          <cell r="AR127">
            <v>554</v>
          </cell>
          <cell r="AS127">
            <v>554</v>
          </cell>
          <cell r="AT127">
            <v>553</v>
          </cell>
          <cell r="AU127">
            <v>553</v>
          </cell>
          <cell r="AV127">
            <v>552</v>
          </cell>
          <cell r="AW127">
            <v>552</v>
          </cell>
          <cell r="AX127">
            <v>551</v>
          </cell>
          <cell r="AY127">
            <v>550</v>
          </cell>
          <cell r="AZ127">
            <v>550</v>
          </cell>
          <cell r="BA127">
            <v>549</v>
          </cell>
          <cell r="BB127">
            <v>549</v>
          </cell>
          <cell r="BC127">
            <v>548</v>
          </cell>
          <cell r="BD127">
            <v>548</v>
          </cell>
          <cell r="BE127">
            <v>547</v>
          </cell>
          <cell r="BF127">
            <v>547</v>
          </cell>
          <cell r="BG127">
            <v>546</v>
          </cell>
          <cell r="BH127">
            <v>545</v>
          </cell>
          <cell r="BI127">
            <v>545</v>
          </cell>
          <cell r="BJ127">
            <v>544</v>
          </cell>
          <cell r="BK127">
            <v>544</v>
          </cell>
          <cell r="BL127">
            <v>543</v>
          </cell>
          <cell r="BM127">
            <v>543</v>
          </cell>
          <cell r="BN127">
            <v>542</v>
          </cell>
          <cell r="BO127">
            <v>542</v>
          </cell>
          <cell r="BP127">
            <v>541</v>
          </cell>
          <cell r="BQ127">
            <v>540</v>
          </cell>
          <cell r="BR127">
            <v>540</v>
          </cell>
          <cell r="BS127">
            <v>539</v>
          </cell>
          <cell r="BT127">
            <v>539</v>
          </cell>
          <cell r="BU127">
            <v>538</v>
          </cell>
          <cell r="BV127">
            <v>538</v>
          </cell>
          <cell r="BW127">
            <v>537</v>
          </cell>
          <cell r="BX127">
            <v>537</v>
          </cell>
          <cell r="BY127">
            <v>536</v>
          </cell>
          <cell r="BZ127">
            <v>536</v>
          </cell>
          <cell r="CA127">
            <v>535</v>
          </cell>
          <cell r="CB127">
            <v>534</v>
          </cell>
          <cell r="CC127">
            <v>534</v>
          </cell>
          <cell r="CD127">
            <v>533</v>
          </cell>
          <cell r="CE127">
            <v>533</v>
          </cell>
          <cell r="CF127">
            <v>532</v>
          </cell>
          <cell r="CG127">
            <v>532</v>
          </cell>
          <cell r="CH127">
            <v>531</v>
          </cell>
          <cell r="CI127">
            <v>531</v>
          </cell>
          <cell r="CJ127">
            <v>530</v>
          </cell>
          <cell r="CK127">
            <v>530</v>
          </cell>
          <cell r="CL127">
            <v>529</v>
          </cell>
          <cell r="CM127">
            <v>529</v>
          </cell>
          <cell r="CN127">
            <v>528</v>
          </cell>
          <cell r="CO127">
            <v>527</v>
          </cell>
          <cell r="CP127">
            <v>527</v>
          </cell>
          <cell r="CQ127">
            <v>526</v>
          </cell>
          <cell r="CR127">
            <v>526</v>
          </cell>
          <cell r="CS127">
            <v>525</v>
          </cell>
          <cell r="CT127">
            <v>525</v>
          </cell>
          <cell r="CU127">
            <v>524</v>
          </cell>
          <cell r="CV127">
            <v>524</v>
          </cell>
          <cell r="CW127">
            <v>523</v>
          </cell>
          <cell r="CX127">
            <v>523</v>
          </cell>
          <cell r="CY127">
            <v>525</v>
          </cell>
          <cell r="CZ127">
            <v>527</v>
          </cell>
          <cell r="DA127">
            <v>529</v>
          </cell>
          <cell r="DB127">
            <v>531</v>
          </cell>
          <cell r="DC127">
            <v>533</v>
          </cell>
          <cell r="DD127">
            <v>535</v>
          </cell>
          <cell r="DE127">
            <v>537</v>
          </cell>
          <cell r="DF127">
            <v>539</v>
          </cell>
          <cell r="DG127">
            <v>542</v>
          </cell>
          <cell r="DH127">
            <v>544</v>
          </cell>
          <cell r="DI127">
            <v>551</v>
          </cell>
          <cell r="DJ127">
            <v>574</v>
          </cell>
          <cell r="DK127">
            <v>595</v>
          </cell>
          <cell r="DL127">
            <v>621</v>
          </cell>
          <cell r="DM127">
            <v>726</v>
          </cell>
          <cell r="DN127">
            <v>710</v>
          </cell>
          <cell r="DO127">
            <v>784</v>
          </cell>
          <cell r="DP127">
            <v>843</v>
          </cell>
          <cell r="DQ127">
            <v>897</v>
          </cell>
          <cell r="DR127">
            <v>778</v>
          </cell>
          <cell r="DS127">
            <v>843</v>
          </cell>
          <cell r="DT127">
            <v>777</v>
          </cell>
          <cell r="DU127">
            <v>835</v>
          </cell>
          <cell r="DV127">
            <v>843</v>
          </cell>
          <cell r="DW127">
            <v>844</v>
          </cell>
          <cell r="DX127">
            <v>877</v>
          </cell>
          <cell r="DY127">
            <v>917</v>
          </cell>
          <cell r="DZ127">
            <v>924</v>
          </cell>
          <cell r="EA127">
            <v>875</v>
          </cell>
          <cell r="EB127">
            <v>829</v>
          </cell>
          <cell r="EC127">
            <v>833</v>
          </cell>
          <cell r="ED127">
            <v>834</v>
          </cell>
          <cell r="EE127">
            <v>1010</v>
          </cell>
          <cell r="EF127">
            <v>1010</v>
          </cell>
          <cell r="EG127">
            <v>1100</v>
          </cell>
          <cell r="EH127">
            <v>1200</v>
          </cell>
          <cell r="EI127">
            <v>1320</v>
          </cell>
          <cell r="EJ127">
            <v>1390</v>
          </cell>
          <cell r="EK127">
            <v>1260</v>
          </cell>
          <cell r="EL127">
            <v>1420</v>
          </cell>
          <cell r="EM127">
            <v>1440</v>
          </cell>
          <cell r="EN127">
            <v>1430</v>
          </cell>
          <cell r="EO127">
            <v>1450</v>
          </cell>
          <cell r="EP127">
            <v>1390</v>
          </cell>
          <cell r="EQ127">
            <v>650</v>
          </cell>
          <cell r="ER127">
            <v>662</v>
          </cell>
          <cell r="ES127">
            <v>703</v>
          </cell>
          <cell r="ET127">
            <v>761</v>
          </cell>
          <cell r="EU127">
            <v>822</v>
          </cell>
          <cell r="EV127">
            <v>867</v>
          </cell>
          <cell r="EW127">
            <v>729</v>
          </cell>
          <cell r="EX127">
            <v>784</v>
          </cell>
          <cell r="EY127">
            <v>1020</v>
          </cell>
          <cell r="EZ127">
            <v>1080</v>
          </cell>
          <cell r="FA127">
            <v>1150</v>
          </cell>
          <cell r="FB127">
            <v>1210</v>
          </cell>
          <cell r="FC127">
            <v>1320</v>
          </cell>
          <cell r="FD127">
            <v>1500</v>
          </cell>
          <cell r="FE127">
            <v>1450</v>
          </cell>
          <cell r="FF127">
            <v>1540</v>
          </cell>
          <cell r="FG127">
            <v>1620</v>
          </cell>
          <cell r="FH127">
            <v>1590</v>
          </cell>
          <cell r="FI127">
            <v>1580</v>
          </cell>
          <cell r="FJ127">
            <v>1590</v>
          </cell>
          <cell r="FK127">
            <v>1630</v>
          </cell>
          <cell r="FL127">
            <v>1620</v>
          </cell>
          <cell r="FM127">
            <v>1650</v>
          </cell>
          <cell r="FN127">
            <v>1670</v>
          </cell>
          <cell r="FO127">
            <v>1640</v>
          </cell>
          <cell r="FP127">
            <v>1700</v>
          </cell>
          <cell r="FQ127">
            <v>1700</v>
          </cell>
          <cell r="FR127">
            <v>1730</v>
          </cell>
          <cell r="FS127">
            <v>1750</v>
          </cell>
          <cell r="FT127">
            <v>1780</v>
          </cell>
          <cell r="FU127">
            <v>1840</v>
          </cell>
          <cell r="FV127">
            <v>1850</v>
          </cell>
          <cell r="FW127">
            <v>1880</v>
          </cell>
          <cell r="FX127">
            <v>1810</v>
          </cell>
          <cell r="FY127">
            <v>2020</v>
          </cell>
          <cell r="FZ127">
            <v>1890</v>
          </cell>
          <cell r="GA127">
            <v>2070</v>
          </cell>
          <cell r="GB127">
            <v>2180</v>
          </cell>
          <cell r="GC127">
            <v>2140</v>
          </cell>
          <cell r="GD127">
            <v>2210</v>
          </cell>
          <cell r="GE127">
            <v>2120</v>
          </cell>
          <cell r="GF127">
            <v>2110</v>
          </cell>
          <cell r="GG127">
            <v>2140</v>
          </cell>
          <cell r="GH127">
            <v>2200</v>
          </cell>
          <cell r="GI127">
            <v>2260</v>
          </cell>
          <cell r="GJ127">
            <v>2080</v>
          </cell>
          <cell r="GK127">
            <v>1970</v>
          </cell>
          <cell r="GL127">
            <v>1750</v>
          </cell>
          <cell r="GM127">
            <v>1620</v>
          </cell>
          <cell r="GN127">
            <v>1610</v>
          </cell>
          <cell r="GO127">
            <v>1440</v>
          </cell>
          <cell r="GP127">
            <v>1390</v>
          </cell>
          <cell r="GQ127">
            <v>1230</v>
          </cell>
          <cell r="GR127">
            <v>1270</v>
          </cell>
          <cell r="GS127">
            <v>1380</v>
          </cell>
          <cell r="GT127">
            <v>1290</v>
          </cell>
          <cell r="GU127">
            <v>1370</v>
          </cell>
          <cell r="GV127">
            <v>1380</v>
          </cell>
          <cell r="GW127">
            <v>1410</v>
          </cell>
          <cell r="GX127">
            <v>1410</v>
          </cell>
          <cell r="GY127">
            <v>1460</v>
          </cell>
          <cell r="GZ127">
            <v>1460</v>
          </cell>
          <cell r="HA127">
            <v>1390</v>
          </cell>
          <cell r="HB127">
            <v>1430</v>
          </cell>
          <cell r="HC127">
            <v>1410</v>
          </cell>
          <cell r="HD127">
            <v>1390</v>
          </cell>
          <cell r="HE127">
            <v>1400</v>
          </cell>
          <cell r="HF127">
            <v>1390</v>
          </cell>
          <cell r="HG127">
            <v>1390</v>
          </cell>
          <cell r="HH127">
            <v>1390</v>
          </cell>
          <cell r="HI127">
            <v>1390</v>
          </cell>
          <cell r="HJ127">
            <v>1390</v>
          </cell>
          <cell r="HK127">
            <v>1390</v>
          </cell>
          <cell r="HL127">
            <v>1390</v>
          </cell>
          <cell r="HM127">
            <v>1390</v>
          </cell>
          <cell r="HN127">
            <v>1390</v>
          </cell>
          <cell r="HO127">
            <v>1390</v>
          </cell>
          <cell r="HP127">
            <v>1390</v>
          </cell>
          <cell r="HQ127">
            <v>1400</v>
          </cell>
          <cell r="HR127">
            <v>1420</v>
          </cell>
          <cell r="HS127">
            <v>1440</v>
          </cell>
          <cell r="HT127">
            <v>1460</v>
          </cell>
          <cell r="HU127">
            <v>1490</v>
          </cell>
          <cell r="HV127">
            <v>1520</v>
          </cell>
          <cell r="HW127">
            <v>1550</v>
          </cell>
          <cell r="HX127">
            <v>1590</v>
          </cell>
          <cell r="HY127">
            <v>1620</v>
          </cell>
          <cell r="HZ127">
            <v>1660</v>
          </cell>
          <cell r="IA127">
            <v>1690</v>
          </cell>
          <cell r="IB127">
            <v>1730</v>
          </cell>
          <cell r="IC127">
            <v>1770</v>
          </cell>
          <cell r="ID127">
            <v>1810</v>
          </cell>
          <cell r="IE127">
            <v>1850</v>
          </cell>
          <cell r="IF127">
            <v>1890</v>
          </cell>
          <cell r="IG127">
            <v>1930</v>
          </cell>
          <cell r="IH127">
            <v>1970</v>
          </cell>
        </row>
        <row r="128">
          <cell r="A128" t="str">
            <v>Norway</v>
          </cell>
          <cell r="B128">
            <v>1280</v>
          </cell>
          <cell r="C128">
            <v>1280</v>
          </cell>
          <cell r="D128">
            <v>1280</v>
          </cell>
          <cell r="E128">
            <v>1280</v>
          </cell>
          <cell r="F128">
            <v>1290</v>
          </cell>
          <cell r="G128">
            <v>1290</v>
          </cell>
          <cell r="H128">
            <v>1290</v>
          </cell>
          <cell r="I128">
            <v>1290</v>
          </cell>
          <cell r="J128">
            <v>1290</v>
          </cell>
          <cell r="K128">
            <v>1300</v>
          </cell>
          <cell r="L128">
            <v>1300</v>
          </cell>
          <cell r="M128">
            <v>1300</v>
          </cell>
          <cell r="N128">
            <v>1300</v>
          </cell>
          <cell r="O128">
            <v>1300</v>
          </cell>
          <cell r="P128">
            <v>1310</v>
          </cell>
          <cell r="Q128">
            <v>1310</v>
          </cell>
          <cell r="R128">
            <v>1310</v>
          </cell>
          <cell r="S128">
            <v>1310</v>
          </cell>
          <cell r="T128">
            <v>1320</v>
          </cell>
          <cell r="U128">
            <v>1320</v>
          </cell>
          <cell r="V128">
            <v>1320</v>
          </cell>
          <cell r="W128">
            <v>1330</v>
          </cell>
          <cell r="X128">
            <v>1340</v>
          </cell>
          <cell r="Y128">
            <v>1340</v>
          </cell>
          <cell r="Z128">
            <v>1350</v>
          </cell>
          <cell r="AA128">
            <v>1360</v>
          </cell>
          <cell r="AB128">
            <v>1370</v>
          </cell>
          <cell r="AC128">
            <v>1380</v>
          </cell>
          <cell r="AD128">
            <v>1390</v>
          </cell>
          <cell r="AE128">
            <v>1390</v>
          </cell>
          <cell r="AF128">
            <v>1400</v>
          </cell>
          <cell r="AG128">
            <v>1290</v>
          </cell>
          <cell r="AH128">
            <v>1310</v>
          </cell>
          <cell r="AI128">
            <v>1460</v>
          </cell>
          <cell r="AJ128">
            <v>1530</v>
          </cell>
          <cell r="AK128">
            <v>1500</v>
          </cell>
          <cell r="AL128">
            <v>1460</v>
          </cell>
          <cell r="AM128">
            <v>1460</v>
          </cell>
          <cell r="AN128">
            <v>1470</v>
          </cell>
          <cell r="AO128">
            <v>1470</v>
          </cell>
          <cell r="AP128">
            <v>1600</v>
          </cell>
          <cell r="AQ128">
            <v>1640</v>
          </cell>
          <cell r="AR128">
            <v>1650</v>
          </cell>
          <cell r="AS128">
            <v>1610</v>
          </cell>
          <cell r="AT128">
            <v>1640</v>
          </cell>
          <cell r="AU128">
            <v>1720</v>
          </cell>
          <cell r="AV128">
            <v>1750</v>
          </cell>
          <cell r="AW128">
            <v>1680</v>
          </cell>
          <cell r="AX128">
            <v>1590</v>
          </cell>
          <cell r="AY128">
            <v>1630</v>
          </cell>
          <cell r="AZ128">
            <v>1670</v>
          </cell>
          <cell r="BA128">
            <v>1780</v>
          </cell>
          <cell r="BB128">
            <v>1760</v>
          </cell>
          <cell r="BC128">
            <v>1850</v>
          </cell>
          <cell r="BD128">
            <v>1900</v>
          </cell>
          <cell r="BE128">
            <v>2000</v>
          </cell>
          <cell r="BF128">
            <v>1960</v>
          </cell>
          <cell r="BG128">
            <v>1850</v>
          </cell>
          <cell r="BH128">
            <v>1920</v>
          </cell>
          <cell r="BI128">
            <v>1960</v>
          </cell>
          <cell r="BJ128">
            <v>2030</v>
          </cell>
          <cell r="BK128">
            <v>1980</v>
          </cell>
          <cell r="BL128">
            <v>2150</v>
          </cell>
          <cell r="BM128">
            <v>2160</v>
          </cell>
          <cell r="BN128">
            <v>2240</v>
          </cell>
          <cell r="BO128">
            <v>2340</v>
          </cell>
          <cell r="BP128">
            <v>2360</v>
          </cell>
          <cell r="BQ128">
            <v>2410</v>
          </cell>
          <cell r="BR128">
            <v>2400</v>
          </cell>
          <cell r="BS128">
            <v>2490</v>
          </cell>
          <cell r="BT128">
            <v>2480</v>
          </cell>
          <cell r="BU128">
            <v>2520</v>
          </cell>
          <cell r="BV128">
            <v>2670</v>
          </cell>
          <cell r="BW128">
            <v>2720</v>
          </cell>
          <cell r="BX128">
            <v>2800</v>
          </cell>
          <cell r="BY128">
            <v>2860</v>
          </cell>
          <cell r="BZ128">
            <v>2910</v>
          </cell>
          <cell r="CA128">
            <v>2900</v>
          </cell>
          <cell r="CB128">
            <v>2760</v>
          </cell>
          <cell r="CC128">
            <v>2760</v>
          </cell>
          <cell r="CD128">
            <v>2830</v>
          </cell>
          <cell r="CE128">
            <v>2850</v>
          </cell>
          <cell r="CF128">
            <v>2860</v>
          </cell>
          <cell r="CG128">
            <v>2850</v>
          </cell>
          <cell r="CH128">
            <v>2900</v>
          </cell>
          <cell r="CI128">
            <v>2910</v>
          </cell>
          <cell r="CJ128">
            <v>2910</v>
          </cell>
          <cell r="CK128">
            <v>2930</v>
          </cell>
          <cell r="CL128">
            <v>3060</v>
          </cell>
          <cell r="CM128">
            <v>3180</v>
          </cell>
          <cell r="CN128">
            <v>3250</v>
          </cell>
          <cell r="CO128">
            <v>3260</v>
          </cell>
          <cell r="CP128">
            <v>3310</v>
          </cell>
          <cell r="CQ128">
            <v>3380</v>
          </cell>
          <cell r="CR128">
            <v>3380</v>
          </cell>
          <cell r="CS128">
            <v>3390</v>
          </cell>
          <cell r="CT128">
            <v>3440</v>
          </cell>
          <cell r="CU128">
            <v>3580</v>
          </cell>
          <cell r="CV128">
            <v>3560</v>
          </cell>
          <cell r="CW128">
            <v>3630</v>
          </cell>
          <cell r="CX128">
            <v>3640</v>
          </cell>
          <cell r="CY128">
            <v>3700</v>
          </cell>
          <cell r="CZ128">
            <v>3730</v>
          </cell>
          <cell r="DA128">
            <v>3690</v>
          </cell>
          <cell r="DB128">
            <v>3690</v>
          </cell>
          <cell r="DC128">
            <v>3710</v>
          </cell>
          <cell r="DD128">
            <v>3850</v>
          </cell>
          <cell r="DE128">
            <v>4010</v>
          </cell>
          <cell r="DF128">
            <v>4120</v>
          </cell>
          <cell r="DG128">
            <v>4180</v>
          </cell>
          <cell r="DH128">
            <v>4330</v>
          </cell>
          <cell r="DI128">
            <v>4470</v>
          </cell>
          <cell r="DJ128">
            <v>4650</v>
          </cell>
          <cell r="DK128">
            <v>4860</v>
          </cell>
          <cell r="DL128">
            <v>4920</v>
          </cell>
          <cell r="DM128">
            <v>5090</v>
          </cell>
          <cell r="DN128">
            <v>5240</v>
          </cell>
          <cell r="DO128">
            <v>4710</v>
          </cell>
          <cell r="DP128">
            <v>4480</v>
          </cell>
          <cell r="DQ128">
            <v>5200</v>
          </cell>
          <cell r="DR128">
            <v>5480</v>
          </cell>
          <cell r="DS128">
            <v>4890</v>
          </cell>
          <cell r="DT128">
            <v>5370</v>
          </cell>
          <cell r="DU128">
            <v>5490</v>
          </cell>
          <cell r="DV128">
            <v>5460</v>
          </cell>
          <cell r="DW128">
            <v>5770</v>
          </cell>
          <cell r="DX128">
            <v>5830</v>
          </cell>
          <cell r="DY128">
            <v>6030</v>
          </cell>
          <cell r="DZ128">
            <v>6280</v>
          </cell>
          <cell r="EA128">
            <v>6860</v>
          </cell>
          <cell r="EB128">
            <v>7360</v>
          </cell>
          <cell r="EC128">
            <v>6750</v>
          </cell>
          <cell r="ED128">
            <v>7050</v>
          </cell>
          <cell r="EE128">
            <v>7200</v>
          </cell>
          <cell r="EF128">
            <v>7420</v>
          </cell>
          <cell r="EG128">
            <v>7770</v>
          </cell>
          <cell r="EH128">
            <v>8260</v>
          </cell>
          <cell r="EI128">
            <v>8600</v>
          </cell>
          <cell r="EJ128">
            <v>8750</v>
          </cell>
          <cell r="EK128">
            <v>9130</v>
          </cell>
          <cell r="EL128">
            <v>8320</v>
          </cell>
          <cell r="EM128">
            <v>8490</v>
          </cell>
          <cell r="EN128">
            <v>8120</v>
          </cell>
          <cell r="EO128">
            <v>7910</v>
          </cell>
          <cell r="EP128">
            <v>7450</v>
          </cell>
          <cell r="EQ128">
            <v>8270</v>
          </cell>
          <cell r="ER128">
            <v>9030</v>
          </cell>
          <cell r="ES128">
            <v>10200</v>
          </cell>
          <cell r="ET128">
            <v>10800</v>
          </cell>
          <cell r="EU128">
            <v>11000</v>
          </cell>
          <cell r="EV128">
            <v>11400</v>
          </cell>
          <cell r="EW128">
            <v>11900</v>
          </cell>
          <cell r="EX128">
            <v>12300</v>
          </cell>
          <cell r="EY128">
            <v>12600</v>
          </cell>
          <cell r="EZ128">
            <v>13200</v>
          </cell>
          <cell r="FA128">
            <v>13400</v>
          </cell>
          <cell r="FB128">
            <v>14000</v>
          </cell>
          <cell r="FC128">
            <v>14300</v>
          </cell>
          <cell r="FD128">
            <v>14200</v>
          </cell>
          <cell r="FE128">
            <v>14700</v>
          </cell>
          <cell r="FF128">
            <v>15400</v>
          </cell>
          <cell r="FG128">
            <v>16300</v>
          </cell>
          <cell r="FH128">
            <v>16700</v>
          </cell>
          <cell r="FI128">
            <v>17200</v>
          </cell>
          <cell r="FJ128">
            <v>18000</v>
          </cell>
          <cell r="FK128">
            <v>18800</v>
          </cell>
          <cell r="FL128">
            <v>19400</v>
          </cell>
          <cell r="FM128">
            <v>20500</v>
          </cell>
          <cell r="FN128">
            <v>20900</v>
          </cell>
          <cell r="FO128">
            <v>21700</v>
          </cell>
          <cell r="FP128">
            <v>22000</v>
          </cell>
          <cell r="FQ128">
            <v>23100</v>
          </cell>
          <cell r="FR128">
            <v>24100</v>
          </cell>
          <cell r="FS128">
            <v>25100</v>
          </cell>
          <cell r="FT128">
            <v>26000</v>
          </cell>
          <cell r="FU128">
            <v>27300</v>
          </cell>
          <cell r="FV128">
            <v>28900</v>
          </cell>
          <cell r="FW128">
            <v>30100</v>
          </cell>
          <cell r="FX128">
            <v>31100</v>
          </cell>
          <cell r="FY128">
            <v>32400</v>
          </cell>
          <cell r="FZ128">
            <v>34000</v>
          </cell>
          <cell r="GA128">
            <v>34300</v>
          </cell>
          <cell r="GB128">
            <v>34400</v>
          </cell>
          <cell r="GC128">
            <v>35600</v>
          </cell>
          <cell r="GD128">
            <v>37700</v>
          </cell>
          <cell r="GE128">
            <v>39600</v>
          </cell>
          <cell r="GF128">
            <v>41000</v>
          </cell>
          <cell r="GG128">
            <v>41800</v>
          </cell>
          <cell r="GH128">
            <v>41700</v>
          </cell>
          <cell r="GI128">
            <v>42000</v>
          </cell>
          <cell r="GJ128">
            <v>42800</v>
          </cell>
          <cell r="GK128">
            <v>43900</v>
          </cell>
          <cell r="GL128">
            <v>45300</v>
          </cell>
          <cell r="GM128">
            <v>46300</v>
          </cell>
          <cell r="GN128">
            <v>48300</v>
          </cell>
          <cell r="GO128">
            <v>50100</v>
          </cell>
          <cell r="GP128">
            <v>52300</v>
          </cell>
          <cell r="GQ128">
            <v>54800</v>
          </cell>
          <cell r="GR128">
            <v>55900</v>
          </cell>
          <cell r="GS128">
            <v>56600</v>
          </cell>
          <cell r="GT128">
            <v>58100</v>
          </cell>
          <cell r="GU128">
            <v>59000</v>
          </cell>
          <cell r="GV128">
            <v>59500</v>
          </cell>
          <cell r="GW128">
            <v>59700</v>
          </cell>
          <cell r="GX128">
            <v>61700</v>
          </cell>
          <cell r="GY128">
            <v>62900</v>
          </cell>
          <cell r="GZ128">
            <v>63900</v>
          </cell>
          <cell r="HA128">
            <v>65100</v>
          </cell>
          <cell r="HB128">
            <v>64500</v>
          </cell>
          <cell r="HC128">
            <v>62700</v>
          </cell>
          <cell r="HD128">
            <v>62300</v>
          </cell>
          <cell r="HE128">
            <v>62100</v>
          </cell>
          <cell r="HF128">
            <v>62900</v>
          </cell>
          <cell r="HG128">
            <v>62800</v>
          </cell>
          <cell r="HH128">
            <v>63300</v>
          </cell>
          <cell r="HI128">
            <v>63700</v>
          </cell>
          <cell r="HJ128">
            <v>63800</v>
          </cell>
          <cell r="HK128">
            <v>64200</v>
          </cell>
          <cell r="HL128">
            <v>64800</v>
          </cell>
          <cell r="HM128">
            <v>65500</v>
          </cell>
          <cell r="HN128">
            <v>65900</v>
          </cell>
          <cell r="HO128">
            <v>66400</v>
          </cell>
          <cell r="HP128">
            <v>67000</v>
          </cell>
          <cell r="HQ128">
            <v>67700</v>
          </cell>
          <cell r="HR128">
            <v>68700</v>
          </cell>
          <cell r="HS128">
            <v>69800</v>
          </cell>
          <cell r="HT128">
            <v>71100</v>
          </cell>
          <cell r="HU128">
            <v>72500</v>
          </cell>
          <cell r="HV128">
            <v>74000</v>
          </cell>
          <cell r="HW128">
            <v>75600</v>
          </cell>
          <cell r="HX128">
            <v>77300</v>
          </cell>
          <cell r="HY128">
            <v>79000</v>
          </cell>
          <cell r="HZ128">
            <v>80700</v>
          </cell>
          <cell r="IA128">
            <v>82500</v>
          </cell>
          <cell r="IB128">
            <v>84400</v>
          </cell>
          <cell r="IC128">
            <v>86200</v>
          </cell>
          <cell r="ID128">
            <v>88100</v>
          </cell>
          <cell r="IE128">
            <v>90100</v>
          </cell>
          <cell r="IF128">
            <v>92100</v>
          </cell>
          <cell r="IG128">
            <v>94100</v>
          </cell>
          <cell r="IH128">
            <v>96200</v>
          </cell>
        </row>
        <row r="129">
          <cell r="A129" t="str">
            <v>Oman</v>
          </cell>
          <cell r="B129">
            <v>915</v>
          </cell>
          <cell r="C129">
            <v>916</v>
          </cell>
          <cell r="D129">
            <v>916</v>
          </cell>
          <cell r="E129">
            <v>916</v>
          </cell>
          <cell r="F129">
            <v>916</v>
          </cell>
          <cell r="G129">
            <v>916</v>
          </cell>
          <cell r="H129">
            <v>916</v>
          </cell>
          <cell r="I129">
            <v>916</v>
          </cell>
          <cell r="J129">
            <v>917</v>
          </cell>
          <cell r="K129">
            <v>917</v>
          </cell>
          <cell r="L129">
            <v>917</v>
          </cell>
          <cell r="M129">
            <v>917</v>
          </cell>
          <cell r="N129">
            <v>917</v>
          </cell>
          <cell r="O129">
            <v>917</v>
          </cell>
          <cell r="P129">
            <v>917</v>
          </cell>
          <cell r="Q129">
            <v>918</v>
          </cell>
          <cell r="R129">
            <v>918</v>
          </cell>
          <cell r="S129">
            <v>918</v>
          </cell>
          <cell r="T129">
            <v>918</v>
          </cell>
          <cell r="U129">
            <v>918</v>
          </cell>
          <cell r="V129">
            <v>918</v>
          </cell>
          <cell r="W129">
            <v>922</v>
          </cell>
          <cell r="X129">
            <v>926</v>
          </cell>
          <cell r="Y129">
            <v>930</v>
          </cell>
          <cell r="Z129">
            <v>934</v>
          </cell>
          <cell r="AA129">
            <v>937</v>
          </cell>
          <cell r="AB129">
            <v>941</v>
          </cell>
          <cell r="AC129">
            <v>945</v>
          </cell>
          <cell r="AD129">
            <v>949</v>
          </cell>
          <cell r="AE129">
            <v>953</v>
          </cell>
          <cell r="AF129">
            <v>957</v>
          </cell>
          <cell r="AG129">
            <v>961</v>
          </cell>
          <cell r="AH129">
            <v>965</v>
          </cell>
          <cell r="AI129">
            <v>969</v>
          </cell>
          <cell r="AJ129">
            <v>973</v>
          </cell>
          <cell r="AK129">
            <v>977</v>
          </cell>
          <cell r="AL129">
            <v>981</v>
          </cell>
          <cell r="AM129">
            <v>985</v>
          </cell>
          <cell r="AN129">
            <v>989</v>
          </cell>
          <cell r="AO129">
            <v>994</v>
          </cell>
          <cell r="AP129">
            <v>998</v>
          </cell>
          <cell r="AQ129">
            <v>1000</v>
          </cell>
          <cell r="AR129">
            <v>1010</v>
          </cell>
          <cell r="AS129">
            <v>1010</v>
          </cell>
          <cell r="AT129">
            <v>1010</v>
          </cell>
          <cell r="AU129">
            <v>1020</v>
          </cell>
          <cell r="AV129">
            <v>1020</v>
          </cell>
          <cell r="AW129">
            <v>1030</v>
          </cell>
          <cell r="AX129">
            <v>1030</v>
          </cell>
          <cell r="AY129">
            <v>1040</v>
          </cell>
          <cell r="AZ129">
            <v>1040</v>
          </cell>
          <cell r="BA129">
            <v>1040</v>
          </cell>
          <cell r="BB129">
            <v>1050</v>
          </cell>
          <cell r="BC129">
            <v>1050</v>
          </cell>
          <cell r="BD129">
            <v>1060</v>
          </cell>
          <cell r="BE129">
            <v>1060</v>
          </cell>
          <cell r="BF129">
            <v>1070</v>
          </cell>
          <cell r="BG129">
            <v>1070</v>
          </cell>
          <cell r="BH129">
            <v>1080</v>
          </cell>
          <cell r="BI129">
            <v>1080</v>
          </cell>
          <cell r="BJ129">
            <v>1080</v>
          </cell>
          <cell r="BK129">
            <v>1090</v>
          </cell>
          <cell r="BL129">
            <v>1090</v>
          </cell>
          <cell r="BM129">
            <v>1100</v>
          </cell>
          <cell r="BN129">
            <v>1100</v>
          </cell>
          <cell r="BO129">
            <v>1110</v>
          </cell>
          <cell r="BP129">
            <v>1110</v>
          </cell>
          <cell r="BQ129">
            <v>1120</v>
          </cell>
          <cell r="BR129">
            <v>1120</v>
          </cell>
          <cell r="BS129">
            <v>1130</v>
          </cell>
          <cell r="BT129">
            <v>1130</v>
          </cell>
          <cell r="BU129">
            <v>1140</v>
          </cell>
          <cell r="BV129">
            <v>1150</v>
          </cell>
          <cell r="BW129">
            <v>1160</v>
          </cell>
          <cell r="BX129">
            <v>1170</v>
          </cell>
          <cell r="BY129">
            <v>1180</v>
          </cell>
          <cell r="BZ129">
            <v>1190</v>
          </cell>
          <cell r="CA129">
            <v>1200</v>
          </cell>
          <cell r="CB129">
            <v>1210</v>
          </cell>
          <cell r="CC129">
            <v>1220</v>
          </cell>
          <cell r="CD129">
            <v>1230</v>
          </cell>
          <cell r="CE129">
            <v>1240</v>
          </cell>
          <cell r="CF129">
            <v>1250</v>
          </cell>
          <cell r="CG129">
            <v>1260</v>
          </cell>
          <cell r="CH129">
            <v>1270</v>
          </cell>
          <cell r="CI129">
            <v>1280</v>
          </cell>
          <cell r="CJ129">
            <v>1290</v>
          </cell>
          <cell r="CK129">
            <v>1300</v>
          </cell>
          <cell r="CL129">
            <v>1310</v>
          </cell>
          <cell r="CM129">
            <v>1320</v>
          </cell>
          <cell r="CN129">
            <v>1330</v>
          </cell>
          <cell r="CO129">
            <v>1340</v>
          </cell>
          <cell r="CP129">
            <v>1350</v>
          </cell>
          <cell r="CQ129">
            <v>1360</v>
          </cell>
          <cell r="CR129">
            <v>1370</v>
          </cell>
          <cell r="CS129">
            <v>1380</v>
          </cell>
          <cell r="CT129">
            <v>1390</v>
          </cell>
          <cell r="CU129">
            <v>1400</v>
          </cell>
          <cell r="CV129">
            <v>1420</v>
          </cell>
          <cell r="CW129">
            <v>1430</v>
          </cell>
          <cell r="CX129">
            <v>1440</v>
          </cell>
          <cell r="CY129">
            <v>1450</v>
          </cell>
          <cell r="CZ129">
            <v>1460</v>
          </cell>
          <cell r="DA129">
            <v>1470</v>
          </cell>
          <cell r="DB129">
            <v>1490</v>
          </cell>
          <cell r="DC129">
            <v>1500</v>
          </cell>
          <cell r="DD129">
            <v>1510</v>
          </cell>
          <cell r="DE129">
            <v>1520</v>
          </cell>
          <cell r="DF129">
            <v>1530</v>
          </cell>
          <cell r="DG129">
            <v>1550</v>
          </cell>
          <cell r="DH129">
            <v>1560</v>
          </cell>
          <cell r="DI129">
            <v>1570</v>
          </cell>
          <cell r="DJ129">
            <v>1580</v>
          </cell>
          <cell r="DK129">
            <v>1600</v>
          </cell>
          <cell r="DL129">
            <v>1620</v>
          </cell>
          <cell r="DM129">
            <v>1650</v>
          </cell>
          <cell r="DN129">
            <v>1670</v>
          </cell>
          <cell r="DO129">
            <v>1690</v>
          </cell>
          <cell r="DP129">
            <v>1720</v>
          </cell>
          <cell r="DQ129">
            <v>1740</v>
          </cell>
          <cell r="DR129">
            <v>1770</v>
          </cell>
          <cell r="DS129">
            <v>1800</v>
          </cell>
          <cell r="DT129">
            <v>1830</v>
          </cell>
          <cell r="DU129">
            <v>1870</v>
          </cell>
          <cell r="DV129">
            <v>1900</v>
          </cell>
          <cell r="DW129">
            <v>1930</v>
          </cell>
          <cell r="DX129">
            <v>1970</v>
          </cell>
          <cell r="DY129">
            <v>2010</v>
          </cell>
          <cell r="DZ129">
            <v>2040</v>
          </cell>
          <cell r="EA129">
            <v>2080</v>
          </cell>
          <cell r="EB129">
            <v>2120</v>
          </cell>
          <cell r="EC129">
            <v>2150</v>
          </cell>
          <cell r="ED129">
            <v>2190</v>
          </cell>
          <cell r="EE129">
            <v>2230</v>
          </cell>
          <cell r="EF129">
            <v>2270</v>
          </cell>
          <cell r="EG129">
            <v>2310</v>
          </cell>
          <cell r="EH129">
            <v>2350</v>
          </cell>
          <cell r="EI129">
            <v>2390</v>
          </cell>
          <cell r="EJ129">
            <v>2440</v>
          </cell>
          <cell r="EK129">
            <v>2480</v>
          </cell>
          <cell r="EL129">
            <v>2520</v>
          </cell>
          <cell r="EM129">
            <v>2570</v>
          </cell>
          <cell r="EN129">
            <v>2620</v>
          </cell>
          <cell r="EO129">
            <v>2660</v>
          </cell>
          <cell r="EP129">
            <v>2710</v>
          </cell>
          <cell r="EQ129">
            <v>2760</v>
          </cell>
          <cell r="ER129">
            <v>2810</v>
          </cell>
          <cell r="ES129">
            <v>2860</v>
          </cell>
          <cell r="ET129">
            <v>2910</v>
          </cell>
          <cell r="EU129">
            <v>2960</v>
          </cell>
          <cell r="EV129">
            <v>3010</v>
          </cell>
          <cell r="EW129">
            <v>3150</v>
          </cell>
          <cell r="EX129">
            <v>3290</v>
          </cell>
          <cell r="EY129">
            <v>3440</v>
          </cell>
          <cell r="EZ129">
            <v>3600</v>
          </cell>
          <cell r="FA129">
            <v>3760</v>
          </cell>
          <cell r="FB129">
            <v>3930</v>
          </cell>
          <cell r="FC129">
            <v>4100</v>
          </cell>
          <cell r="FD129">
            <v>4290</v>
          </cell>
          <cell r="FE129">
            <v>4470</v>
          </cell>
          <cell r="FF129">
            <v>4650</v>
          </cell>
          <cell r="FG129">
            <v>4610</v>
          </cell>
          <cell r="FH129">
            <v>5430</v>
          </cell>
          <cell r="FI129">
            <v>5540</v>
          </cell>
          <cell r="FJ129">
            <v>5420</v>
          </cell>
          <cell r="FK129">
            <v>5320</v>
          </cell>
          <cell r="FL129">
            <v>5470</v>
          </cell>
          <cell r="FM129">
            <v>8880</v>
          </cell>
          <cell r="FN129">
            <v>15800</v>
          </cell>
          <cell r="FO129">
            <v>19300</v>
          </cell>
          <cell r="FP129">
            <v>19500</v>
          </cell>
          <cell r="FQ129">
            <v>19100</v>
          </cell>
          <cell r="FR129">
            <v>20300</v>
          </cell>
          <cell r="FS129">
            <v>16900</v>
          </cell>
          <cell r="FT129">
            <v>18300</v>
          </cell>
          <cell r="FU129">
            <v>22200</v>
          </cell>
          <cell r="FV129">
            <v>23900</v>
          </cell>
          <cell r="FW129">
            <v>22900</v>
          </cell>
          <cell r="FX129">
            <v>21400</v>
          </cell>
          <cell r="FY129">
            <v>21200</v>
          </cell>
          <cell r="FZ129">
            <v>21400</v>
          </cell>
          <cell r="GA129">
            <v>23900</v>
          </cell>
          <cell r="GB129">
            <v>25400</v>
          </cell>
          <cell r="GC129">
            <v>28400</v>
          </cell>
          <cell r="GD129">
            <v>31800</v>
          </cell>
          <cell r="GE129">
            <v>34900</v>
          </cell>
          <cell r="GF129">
            <v>34500</v>
          </cell>
          <cell r="GG129">
            <v>36000</v>
          </cell>
          <cell r="GH129">
            <v>35900</v>
          </cell>
          <cell r="GI129">
            <v>36200</v>
          </cell>
          <cell r="GJ129">
            <v>35000</v>
          </cell>
          <cell r="GK129">
            <v>35600</v>
          </cell>
          <cell r="GL129">
            <v>36800</v>
          </cell>
          <cell r="GM129">
            <v>37400</v>
          </cell>
          <cell r="GN129">
            <v>37400</v>
          </cell>
          <cell r="GO129">
            <v>38300</v>
          </cell>
          <cell r="GP129">
            <v>38900</v>
          </cell>
          <cell r="GQ129">
            <v>41000</v>
          </cell>
          <cell r="GR129">
            <v>42100</v>
          </cell>
          <cell r="GS129">
            <v>42000</v>
          </cell>
          <cell r="GT129">
            <v>44000</v>
          </cell>
          <cell r="GU129">
            <v>45400</v>
          </cell>
          <cell r="GV129">
            <v>44100</v>
          </cell>
          <cell r="GW129">
            <v>42000</v>
          </cell>
          <cell r="GX129">
            <v>41600</v>
          </cell>
          <cell r="GY129">
            <v>41500</v>
          </cell>
          <cell r="GZ129">
            <v>42500</v>
          </cell>
          <cell r="HA129">
            <v>43000</v>
          </cell>
          <cell r="HB129">
            <v>44900</v>
          </cell>
          <cell r="HC129">
            <v>45600</v>
          </cell>
          <cell r="HD129">
            <v>45300</v>
          </cell>
          <cell r="HE129">
            <v>42100</v>
          </cell>
          <cell r="HF129">
            <v>43000</v>
          </cell>
          <cell r="HG129">
            <v>41900</v>
          </cell>
          <cell r="HH129">
            <v>40300</v>
          </cell>
          <cell r="HI129">
            <v>40100</v>
          </cell>
          <cell r="HJ129">
            <v>39100</v>
          </cell>
          <cell r="HK129">
            <v>39400</v>
          </cell>
          <cell r="HL129">
            <v>38900</v>
          </cell>
          <cell r="HM129">
            <v>38400</v>
          </cell>
          <cell r="HN129">
            <v>38000</v>
          </cell>
          <cell r="HO129">
            <v>37600</v>
          </cell>
          <cell r="HP129">
            <v>37400</v>
          </cell>
          <cell r="HQ129">
            <v>37400</v>
          </cell>
          <cell r="HR129">
            <v>37600</v>
          </cell>
          <cell r="HS129">
            <v>38000</v>
          </cell>
          <cell r="HT129">
            <v>38600</v>
          </cell>
          <cell r="HU129">
            <v>39200</v>
          </cell>
          <cell r="HV129">
            <v>40000</v>
          </cell>
          <cell r="HW129">
            <v>40900</v>
          </cell>
          <cell r="HX129">
            <v>41700</v>
          </cell>
          <cell r="HY129">
            <v>42700</v>
          </cell>
          <cell r="HZ129">
            <v>43600</v>
          </cell>
          <cell r="IA129">
            <v>44600</v>
          </cell>
          <cell r="IB129">
            <v>45600</v>
          </cell>
          <cell r="IC129">
            <v>46600</v>
          </cell>
          <cell r="ID129">
            <v>47600</v>
          </cell>
          <cell r="IE129">
            <v>48700</v>
          </cell>
          <cell r="IF129">
            <v>49700</v>
          </cell>
          <cell r="IG129">
            <v>50800</v>
          </cell>
          <cell r="IH129">
            <v>52000</v>
          </cell>
        </row>
        <row r="130">
          <cell r="A130" t="str">
            <v>Pakistan</v>
          </cell>
          <cell r="B130">
            <v>1020</v>
          </cell>
          <cell r="C130">
            <v>1020</v>
          </cell>
          <cell r="D130">
            <v>1020</v>
          </cell>
          <cell r="E130">
            <v>1020</v>
          </cell>
          <cell r="F130">
            <v>1020</v>
          </cell>
          <cell r="G130">
            <v>1020</v>
          </cell>
          <cell r="H130">
            <v>1020</v>
          </cell>
          <cell r="I130">
            <v>1020</v>
          </cell>
          <cell r="J130">
            <v>1020</v>
          </cell>
          <cell r="K130">
            <v>1020</v>
          </cell>
          <cell r="L130">
            <v>1020</v>
          </cell>
          <cell r="M130">
            <v>1020</v>
          </cell>
          <cell r="N130">
            <v>1020</v>
          </cell>
          <cell r="O130">
            <v>1020</v>
          </cell>
          <cell r="P130">
            <v>1020</v>
          </cell>
          <cell r="Q130">
            <v>1020</v>
          </cell>
          <cell r="R130">
            <v>1020</v>
          </cell>
          <cell r="S130">
            <v>1020</v>
          </cell>
          <cell r="T130">
            <v>1020</v>
          </cell>
          <cell r="U130">
            <v>1020</v>
          </cell>
          <cell r="V130">
            <v>1020</v>
          </cell>
          <cell r="W130">
            <v>1020</v>
          </cell>
          <cell r="X130">
            <v>1020</v>
          </cell>
          <cell r="Y130">
            <v>1020</v>
          </cell>
          <cell r="Z130">
            <v>1020</v>
          </cell>
          <cell r="AA130">
            <v>1020</v>
          </cell>
          <cell r="AB130">
            <v>1020</v>
          </cell>
          <cell r="AC130">
            <v>1020</v>
          </cell>
          <cell r="AD130">
            <v>1020</v>
          </cell>
          <cell r="AE130">
            <v>1020</v>
          </cell>
          <cell r="AF130">
            <v>1020</v>
          </cell>
          <cell r="AG130">
            <v>1020</v>
          </cell>
          <cell r="AH130">
            <v>1020</v>
          </cell>
          <cell r="AI130">
            <v>1020</v>
          </cell>
          <cell r="AJ130">
            <v>1020</v>
          </cell>
          <cell r="AK130">
            <v>1020</v>
          </cell>
          <cell r="AL130">
            <v>1020</v>
          </cell>
          <cell r="AM130">
            <v>1020</v>
          </cell>
          <cell r="AN130">
            <v>1020</v>
          </cell>
          <cell r="AO130">
            <v>1020</v>
          </cell>
          <cell r="AP130">
            <v>1020</v>
          </cell>
          <cell r="AQ130">
            <v>1020</v>
          </cell>
          <cell r="AR130">
            <v>1020</v>
          </cell>
          <cell r="AS130">
            <v>1020</v>
          </cell>
          <cell r="AT130">
            <v>1020</v>
          </cell>
          <cell r="AU130">
            <v>1020</v>
          </cell>
          <cell r="AV130">
            <v>1020</v>
          </cell>
          <cell r="AW130">
            <v>1020</v>
          </cell>
          <cell r="AX130">
            <v>1020</v>
          </cell>
          <cell r="AY130">
            <v>1020</v>
          </cell>
          <cell r="AZ130">
            <v>1020</v>
          </cell>
          <cell r="BA130">
            <v>1020</v>
          </cell>
          <cell r="BB130">
            <v>1020</v>
          </cell>
          <cell r="BC130">
            <v>1020</v>
          </cell>
          <cell r="BD130">
            <v>1020</v>
          </cell>
          <cell r="BE130">
            <v>1020</v>
          </cell>
          <cell r="BF130">
            <v>1020</v>
          </cell>
          <cell r="BG130">
            <v>1020</v>
          </cell>
          <cell r="BH130">
            <v>1030</v>
          </cell>
          <cell r="BI130">
            <v>1030</v>
          </cell>
          <cell r="BJ130">
            <v>1030</v>
          </cell>
          <cell r="BK130">
            <v>1030</v>
          </cell>
          <cell r="BL130">
            <v>1030</v>
          </cell>
          <cell r="BM130">
            <v>1030</v>
          </cell>
          <cell r="BN130">
            <v>1030</v>
          </cell>
          <cell r="BO130">
            <v>1030</v>
          </cell>
          <cell r="BP130">
            <v>1030</v>
          </cell>
          <cell r="BQ130">
            <v>1030</v>
          </cell>
          <cell r="BR130">
            <v>1030</v>
          </cell>
          <cell r="BS130">
            <v>1030</v>
          </cell>
          <cell r="BT130">
            <v>1030</v>
          </cell>
          <cell r="BU130">
            <v>1030</v>
          </cell>
          <cell r="BV130">
            <v>1030</v>
          </cell>
          <cell r="BW130">
            <v>1030</v>
          </cell>
          <cell r="BX130">
            <v>1040</v>
          </cell>
          <cell r="BY130">
            <v>1040</v>
          </cell>
          <cell r="BZ130">
            <v>1040</v>
          </cell>
          <cell r="CA130">
            <v>1040</v>
          </cell>
          <cell r="CB130">
            <v>1050</v>
          </cell>
          <cell r="CC130">
            <v>1050</v>
          </cell>
          <cell r="CD130">
            <v>1050</v>
          </cell>
          <cell r="CE130">
            <v>1050</v>
          </cell>
          <cell r="CF130">
            <v>1060</v>
          </cell>
          <cell r="CG130">
            <v>1060</v>
          </cell>
          <cell r="CH130">
            <v>1060</v>
          </cell>
          <cell r="CI130">
            <v>1090</v>
          </cell>
          <cell r="CJ130">
            <v>1060</v>
          </cell>
          <cell r="CK130">
            <v>1100</v>
          </cell>
          <cell r="CL130">
            <v>1110</v>
          </cell>
          <cell r="CM130">
            <v>1080</v>
          </cell>
          <cell r="CN130">
            <v>1130</v>
          </cell>
          <cell r="CO130">
            <v>1020</v>
          </cell>
          <cell r="CP130">
            <v>1100</v>
          </cell>
          <cell r="CQ130">
            <v>1130</v>
          </cell>
          <cell r="CR130">
            <v>1150</v>
          </cell>
          <cell r="CS130">
            <v>1120</v>
          </cell>
          <cell r="CT130">
            <v>1030</v>
          </cell>
          <cell r="CU130">
            <v>1220</v>
          </cell>
          <cell r="CV130">
            <v>1220</v>
          </cell>
          <cell r="CW130">
            <v>1120</v>
          </cell>
          <cell r="CX130">
            <v>1160</v>
          </cell>
          <cell r="CY130">
            <v>1180</v>
          </cell>
          <cell r="CZ130">
            <v>1270</v>
          </cell>
          <cell r="DA130">
            <v>1280</v>
          </cell>
          <cell r="DB130">
            <v>1280</v>
          </cell>
          <cell r="DC130">
            <v>1240</v>
          </cell>
          <cell r="DD130">
            <v>1270</v>
          </cell>
          <cell r="DE130">
            <v>1190</v>
          </cell>
          <cell r="DF130">
            <v>1200</v>
          </cell>
          <cell r="DG130">
            <v>1360</v>
          </cell>
          <cell r="DH130">
            <v>1350</v>
          </cell>
          <cell r="DI130">
            <v>1340</v>
          </cell>
          <cell r="DJ130">
            <v>1330</v>
          </cell>
          <cell r="DK130">
            <v>1300</v>
          </cell>
          <cell r="DL130">
            <v>1370</v>
          </cell>
          <cell r="DM130">
            <v>1340</v>
          </cell>
          <cell r="DN130">
            <v>1380</v>
          </cell>
          <cell r="DO130">
            <v>1350</v>
          </cell>
          <cell r="DP130">
            <v>1180</v>
          </cell>
          <cell r="DQ130">
            <v>1340</v>
          </cell>
          <cell r="DR130">
            <v>1230</v>
          </cell>
          <cell r="DS130">
            <v>1320</v>
          </cell>
          <cell r="DT130">
            <v>1360</v>
          </cell>
          <cell r="DU130">
            <v>1310</v>
          </cell>
          <cell r="DV130">
            <v>1360</v>
          </cell>
          <cell r="DW130">
            <v>1360</v>
          </cell>
          <cell r="DX130">
            <v>1390</v>
          </cell>
          <cell r="DY130">
            <v>1380</v>
          </cell>
          <cell r="DZ130">
            <v>1380</v>
          </cell>
          <cell r="EA130">
            <v>1430</v>
          </cell>
          <cell r="EB130">
            <v>1420</v>
          </cell>
          <cell r="EC130">
            <v>1400</v>
          </cell>
          <cell r="ED130">
            <v>1390</v>
          </cell>
          <cell r="EE130">
            <v>1380</v>
          </cell>
          <cell r="EF130">
            <v>1370</v>
          </cell>
          <cell r="EG130">
            <v>1340</v>
          </cell>
          <cell r="EH130">
            <v>1380</v>
          </cell>
          <cell r="EI130">
            <v>1340</v>
          </cell>
          <cell r="EJ130">
            <v>1320</v>
          </cell>
          <cell r="EK130">
            <v>1340</v>
          </cell>
          <cell r="EL130">
            <v>1360</v>
          </cell>
          <cell r="EM130">
            <v>1370</v>
          </cell>
          <cell r="EN130">
            <v>1350</v>
          </cell>
          <cell r="EO130">
            <v>1390</v>
          </cell>
          <cell r="EP130">
            <v>1360</v>
          </cell>
          <cell r="EQ130">
            <v>1320</v>
          </cell>
          <cell r="ER130">
            <v>1240</v>
          </cell>
          <cell r="ES130">
            <v>1230</v>
          </cell>
          <cell r="ET130">
            <v>1230</v>
          </cell>
          <cell r="EU130">
            <v>1250</v>
          </cell>
          <cell r="EV130">
            <v>1190</v>
          </cell>
          <cell r="EW130">
            <v>1130</v>
          </cell>
          <cell r="EX130">
            <v>1110</v>
          </cell>
          <cell r="EY130">
            <v>1190</v>
          </cell>
          <cell r="EZ130">
            <v>1190</v>
          </cell>
          <cell r="FA130">
            <v>1180</v>
          </cell>
          <cell r="FB130">
            <v>1190</v>
          </cell>
          <cell r="FC130">
            <v>1210</v>
          </cell>
          <cell r="FD130">
            <v>1200</v>
          </cell>
          <cell r="FE130">
            <v>1190</v>
          </cell>
          <cell r="FF130">
            <v>1210</v>
          </cell>
          <cell r="FG130">
            <v>1250</v>
          </cell>
          <cell r="FH130">
            <v>1310</v>
          </cell>
          <cell r="FI130">
            <v>1360</v>
          </cell>
          <cell r="FJ130">
            <v>1420</v>
          </cell>
          <cell r="FK130">
            <v>1450</v>
          </cell>
          <cell r="FL130">
            <v>1530</v>
          </cell>
          <cell r="FM130">
            <v>1550</v>
          </cell>
          <cell r="FN130">
            <v>1610</v>
          </cell>
          <cell r="FO130">
            <v>1670</v>
          </cell>
          <cell r="FP130">
            <v>1800</v>
          </cell>
          <cell r="FQ130">
            <v>1760</v>
          </cell>
          <cell r="FR130">
            <v>1730</v>
          </cell>
          <cell r="FS130">
            <v>1810</v>
          </cell>
          <cell r="FT130">
            <v>1830</v>
          </cell>
          <cell r="FU130">
            <v>1860</v>
          </cell>
          <cell r="FV130">
            <v>1910</v>
          </cell>
          <cell r="FW130">
            <v>1950</v>
          </cell>
          <cell r="FX130">
            <v>2060</v>
          </cell>
          <cell r="FY130">
            <v>2070</v>
          </cell>
          <cell r="FZ130">
            <v>2210</v>
          </cell>
          <cell r="GA130">
            <v>2310</v>
          </cell>
          <cell r="GB130">
            <v>2400</v>
          </cell>
          <cell r="GC130">
            <v>2490</v>
          </cell>
          <cell r="GD130">
            <v>2530</v>
          </cell>
          <cell r="GE130">
            <v>2680</v>
          </cell>
          <cell r="GF130">
            <v>2770</v>
          </cell>
          <cell r="GG130">
            <v>2850</v>
          </cell>
          <cell r="GH130">
            <v>2940</v>
          </cell>
          <cell r="GI130">
            <v>3000</v>
          </cell>
          <cell r="GJ130">
            <v>3060</v>
          </cell>
          <cell r="GK130">
            <v>3120</v>
          </cell>
          <cell r="GL130">
            <v>3270</v>
          </cell>
          <cell r="GM130">
            <v>3240</v>
          </cell>
          <cell r="GN130">
            <v>3280</v>
          </cell>
          <cell r="GO130">
            <v>3360</v>
          </cell>
          <cell r="GP130">
            <v>3430</v>
          </cell>
          <cell r="GQ130">
            <v>3380</v>
          </cell>
          <cell r="GR130">
            <v>3390</v>
          </cell>
          <cell r="GS130">
            <v>3430</v>
          </cell>
          <cell r="GT130">
            <v>3500</v>
          </cell>
          <cell r="GU130">
            <v>3490</v>
          </cell>
          <cell r="GV130">
            <v>3520</v>
          </cell>
          <cell r="GW130">
            <v>3620</v>
          </cell>
          <cell r="GX130">
            <v>3810</v>
          </cell>
          <cell r="GY130">
            <v>4010</v>
          </cell>
          <cell r="GZ130">
            <v>4180</v>
          </cell>
          <cell r="HA130">
            <v>4290</v>
          </cell>
          <cell r="HB130">
            <v>4270</v>
          </cell>
          <cell r="HC130">
            <v>4300</v>
          </cell>
          <cell r="HD130">
            <v>4280</v>
          </cell>
          <cell r="HE130">
            <v>4310</v>
          </cell>
          <cell r="HF130">
            <v>4370</v>
          </cell>
          <cell r="HG130">
            <v>4460</v>
          </cell>
          <cell r="HH130">
            <v>4580</v>
          </cell>
          <cell r="HI130">
            <v>4700</v>
          </cell>
          <cell r="HJ130">
            <v>4870</v>
          </cell>
          <cell r="HK130">
            <v>5020</v>
          </cell>
          <cell r="HL130">
            <v>5220</v>
          </cell>
          <cell r="HM130">
            <v>5410</v>
          </cell>
          <cell r="HN130">
            <v>5600</v>
          </cell>
          <cell r="HO130">
            <v>5790</v>
          </cell>
          <cell r="HP130">
            <v>5980</v>
          </cell>
          <cell r="HQ130">
            <v>6160</v>
          </cell>
          <cell r="HR130">
            <v>6340</v>
          </cell>
          <cell r="HS130">
            <v>6510</v>
          </cell>
          <cell r="HT130">
            <v>6670</v>
          </cell>
          <cell r="HU130">
            <v>6830</v>
          </cell>
          <cell r="HV130">
            <v>6990</v>
          </cell>
          <cell r="HW130">
            <v>7140</v>
          </cell>
          <cell r="HX130">
            <v>7300</v>
          </cell>
          <cell r="HY130">
            <v>7470</v>
          </cell>
          <cell r="HZ130">
            <v>7630</v>
          </cell>
          <cell r="IA130">
            <v>7800</v>
          </cell>
          <cell r="IB130">
            <v>7970</v>
          </cell>
          <cell r="IC130">
            <v>8150</v>
          </cell>
          <cell r="ID130">
            <v>8330</v>
          </cell>
          <cell r="IE130">
            <v>8520</v>
          </cell>
          <cell r="IF130">
            <v>8700</v>
          </cell>
          <cell r="IG130">
            <v>8900</v>
          </cell>
          <cell r="IH130">
            <v>9090</v>
          </cell>
        </row>
        <row r="131">
          <cell r="A131" t="str">
            <v>Palau</v>
          </cell>
          <cell r="B131">
            <v>839</v>
          </cell>
          <cell r="C131">
            <v>839</v>
          </cell>
          <cell r="D131">
            <v>839</v>
          </cell>
          <cell r="E131">
            <v>839</v>
          </cell>
          <cell r="F131">
            <v>839</v>
          </cell>
          <cell r="G131">
            <v>839</v>
          </cell>
          <cell r="H131">
            <v>840</v>
          </cell>
          <cell r="I131">
            <v>840</v>
          </cell>
          <cell r="J131">
            <v>840</v>
          </cell>
          <cell r="K131">
            <v>840</v>
          </cell>
          <cell r="L131">
            <v>840</v>
          </cell>
          <cell r="M131">
            <v>840</v>
          </cell>
          <cell r="N131">
            <v>840</v>
          </cell>
          <cell r="O131">
            <v>840</v>
          </cell>
          <cell r="P131">
            <v>841</v>
          </cell>
          <cell r="Q131">
            <v>841</v>
          </cell>
          <cell r="R131">
            <v>841</v>
          </cell>
          <cell r="S131">
            <v>841</v>
          </cell>
          <cell r="T131">
            <v>841</v>
          </cell>
          <cell r="U131">
            <v>841</v>
          </cell>
          <cell r="V131">
            <v>841</v>
          </cell>
          <cell r="W131">
            <v>844</v>
          </cell>
          <cell r="X131">
            <v>847</v>
          </cell>
          <cell r="Y131">
            <v>850</v>
          </cell>
          <cell r="Z131">
            <v>853</v>
          </cell>
          <cell r="AA131">
            <v>856</v>
          </cell>
          <cell r="AB131">
            <v>859</v>
          </cell>
          <cell r="AC131">
            <v>862</v>
          </cell>
          <cell r="AD131">
            <v>865</v>
          </cell>
          <cell r="AE131">
            <v>867</v>
          </cell>
          <cell r="AF131">
            <v>870</v>
          </cell>
          <cell r="AG131">
            <v>873</v>
          </cell>
          <cell r="AH131">
            <v>876</v>
          </cell>
          <cell r="AI131">
            <v>879</v>
          </cell>
          <cell r="AJ131">
            <v>882</v>
          </cell>
          <cell r="AK131">
            <v>885</v>
          </cell>
          <cell r="AL131">
            <v>888</v>
          </cell>
          <cell r="AM131">
            <v>891</v>
          </cell>
          <cell r="AN131">
            <v>894</v>
          </cell>
          <cell r="AO131">
            <v>897</v>
          </cell>
          <cell r="AP131">
            <v>900</v>
          </cell>
          <cell r="AQ131">
            <v>903</v>
          </cell>
          <cell r="AR131">
            <v>907</v>
          </cell>
          <cell r="AS131">
            <v>910</v>
          </cell>
          <cell r="AT131">
            <v>913</v>
          </cell>
          <cell r="AU131">
            <v>916</v>
          </cell>
          <cell r="AV131">
            <v>919</v>
          </cell>
          <cell r="AW131">
            <v>922</v>
          </cell>
          <cell r="AX131">
            <v>925</v>
          </cell>
          <cell r="AY131">
            <v>928</v>
          </cell>
          <cell r="AZ131">
            <v>931</v>
          </cell>
          <cell r="BA131">
            <v>935</v>
          </cell>
          <cell r="BB131">
            <v>938</v>
          </cell>
          <cell r="BC131">
            <v>941</v>
          </cell>
          <cell r="BD131">
            <v>944</v>
          </cell>
          <cell r="BE131">
            <v>947</v>
          </cell>
          <cell r="BF131">
            <v>951</v>
          </cell>
          <cell r="BG131">
            <v>954</v>
          </cell>
          <cell r="BH131">
            <v>957</v>
          </cell>
          <cell r="BI131">
            <v>960</v>
          </cell>
          <cell r="BJ131">
            <v>964</v>
          </cell>
          <cell r="BK131">
            <v>967</v>
          </cell>
          <cell r="BL131">
            <v>970</v>
          </cell>
          <cell r="BM131">
            <v>973</v>
          </cell>
          <cell r="BN131">
            <v>977</v>
          </cell>
          <cell r="BO131">
            <v>980</v>
          </cell>
          <cell r="BP131">
            <v>983</v>
          </cell>
          <cell r="BQ131">
            <v>987</v>
          </cell>
          <cell r="BR131">
            <v>990</v>
          </cell>
          <cell r="BS131">
            <v>993</v>
          </cell>
          <cell r="BT131">
            <v>997</v>
          </cell>
          <cell r="BU131">
            <v>1000</v>
          </cell>
          <cell r="BV131">
            <v>1000</v>
          </cell>
          <cell r="BW131">
            <v>1010</v>
          </cell>
          <cell r="BX131">
            <v>1010</v>
          </cell>
          <cell r="BY131">
            <v>1010</v>
          </cell>
          <cell r="BZ131">
            <v>1020</v>
          </cell>
          <cell r="CA131">
            <v>1020</v>
          </cell>
          <cell r="CB131">
            <v>1020</v>
          </cell>
          <cell r="CC131">
            <v>1030</v>
          </cell>
          <cell r="CD131">
            <v>1030</v>
          </cell>
          <cell r="CE131">
            <v>1040</v>
          </cell>
          <cell r="CF131">
            <v>1040</v>
          </cell>
          <cell r="CG131">
            <v>1040</v>
          </cell>
          <cell r="CH131">
            <v>1050</v>
          </cell>
          <cell r="CI131">
            <v>1050</v>
          </cell>
          <cell r="CJ131">
            <v>1050</v>
          </cell>
          <cell r="CK131">
            <v>1060</v>
          </cell>
          <cell r="CL131">
            <v>1060</v>
          </cell>
          <cell r="CM131">
            <v>1060</v>
          </cell>
          <cell r="CN131">
            <v>1070</v>
          </cell>
          <cell r="CO131">
            <v>1070</v>
          </cell>
          <cell r="CP131">
            <v>1070</v>
          </cell>
          <cell r="CQ131">
            <v>1080</v>
          </cell>
          <cell r="CR131">
            <v>1080</v>
          </cell>
          <cell r="CS131">
            <v>1090</v>
          </cell>
          <cell r="CT131">
            <v>1090</v>
          </cell>
          <cell r="CU131">
            <v>1090</v>
          </cell>
          <cell r="CV131">
            <v>1100</v>
          </cell>
          <cell r="CW131">
            <v>1100</v>
          </cell>
          <cell r="CX131">
            <v>1100</v>
          </cell>
          <cell r="CY131">
            <v>1110</v>
          </cell>
          <cell r="CZ131">
            <v>1110</v>
          </cell>
          <cell r="DA131">
            <v>1120</v>
          </cell>
          <cell r="DB131">
            <v>1120</v>
          </cell>
          <cell r="DC131">
            <v>1120</v>
          </cell>
          <cell r="DD131">
            <v>1130</v>
          </cell>
          <cell r="DE131">
            <v>1130</v>
          </cell>
          <cell r="DF131">
            <v>1130</v>
          </cell>
          <cell r="DG131">
            <v>1140</v>
          </cell>
          <cell r="DH131">
            <v>1140</v>
          </cell>
          <cell r="DI131">
            <v>1150</v>
          </cell>
          <cell r="DJ131">
            <v>1150</v>
          </cell>
          <cell r="DK131">
            <v>1150</v>
          </cell>
          <cell r="DL131">
            <v>1220</v>
          </cell>
          <cell r="DM131">
            <v>1290</v>
          </cell>
          <cell r="DN131">
            <v>1360</v>
          </cell>
          <cell r="DO131">
            <v>1440</v>
          </cell>
          <cell r="DP131">
            <v>1520</v>
          </cell>
          <cell r="DQ131">
            <v>1600</v>
          </cell>
          <cell r="DR131">
            <v>1690</v>
          </cell>
          <cell r="DS131">
            <v>1790</v>
          </cell>
          <cell r="DT131">
            <v>1900</v>
          </cell>
          <cell r="DU131">
            <v>2010</v>
          </cell>
          <cell r="DV131">
            <v>2120</v>
          </cell>
          <cell r="DW131">
            <v>2240</v>
          </cell>
          <cell r="DX131">
            <v>2370</v>
          </cell>
          <cell r="DY131">
            <v>2510</v>
          </cell>
          <cell r="DZ131">
            <v>2660</v>
          </cell>
          <cell r="EA131">
            <v>2810</v>
          </cell>
          <cell r="EB131">
            <v>2970</v>
          </cell>
          <cell r="EC131">
            <v>3150</v>
          </cell>
          <cell r="ED131">
            <v>3330</v>
          </cell>
          <cell r="EE131">
            <v>3520</v>
          </cell>
          <cell r="EF131">
            <v>3720</v>
          </cell>
          <cell r="EG131">
            <v>3940</v>
          </cell>
          <cell r="EH131">
            <v>4170</v>
          </cell>
          <cell r="EI131">
            <v>4410</v>
          </cell>
          <cell r="EJ131">
            <v>4660</v>
          </cell>
          <cell r="EK131">
            <v>4930</v>
          </cell>
          <cell r="EL131">
            <v>5220</v>
          </cell>
          <cell r="EM131">
            <v>5520</v>
          </cell>
          <cell r="EN131">
            <v>5830</v>
          </cell>
          <cell r="EO131">
            <v>6170</v>
          </cell>
          <cell r="EP131">
            <v>6530</v>
          </cell>
          <cell r="EQ131">
            <v>6910</v>
          </cell>
          <cell r="ER131">
            <v>7300</v>
          </cell>
          <cell r="ES131">
            <v>7730</v>
          </cell>
          <cell r="ET131">
            <v>8170</v>
          </cell>
          <cell r="EU131">
            <v>8640</v>
          </cell>
          <cell r="EV131">
            <v>9140</v>
          </cell>
          <cell r="EW131">
            <v>9670</v>
          </cell>
          <cell r="EX131">
            <v>10200</v>
          </cell>
          <cell r="EY131">
            <v>10800</v>
          </cell>
          <cell r="EZ131">
            <v>11400</v>
          </cell>
          <cell r="FA131">
            <v>12100</v>
          </cell>
          <cell r="FB131">
            <v>12800</v>
          </cell>
          <cell r="FC131">
            <v>13500</v>
          </cell>
          <cell r="FD131">
            <v>14300</v>
          </cell>
          <cell r="FE131">
            <v>15100</v>
          </cell>
          <cell r="FF131">
            <v>16000</v>
          </cell>
          <cell r="FG131">
            <v>16900</v>
          </cell>
          <cell r="FH131">
            <v>17900</v>
          </cell>
          <cell r="FI131">
            <v>19000</v>
          </cell>
          <cell r="FJ131">
            <v>20000</v>
          </cell>
          <cell r="FK131">
            <v>21200</v>
          </cell>
          <cell r="FL131">
            <v>22400</v>
          </cell>
          <cell r="FM131">
            <v>23700</v>
          </cell>
          <cell r="FN131">
            <v>25100</v>
          </cell>
          <cell r="FO131">
            <v>26500</v>
          </cell>
          <cell r="FP131">
            <v>28000</v>
          </cell>
          <cell r="FQ131">
            <v>27100</v>
          </cell>
          <cell r="FR131">
            <v>29800</v>
          </cell>
          <cell r="FS131">
            <v>35700</v>
          </cell>
          <cell r="FT131">
            <v>51200</v>
          </cell>
          <cell r="FU131">
            <v>53500</v>
          </cell>
          <cell r="FV131">
            <v>39100</v>
          </cell>
          <cell r="FW131">
            <v>37300</v>
          </cell>
          <cell r="FX131">
            <v>37700</v>
          </cell>
          <cell r="FY131">
            <v>34100</v>
          </cell>
          <cell r="FZ131">
            <v>18300</v>
          </cell>
          <cell r="GA131">
            <v>16200</v>
          </cell>
          <cell r="GB131">
            <v>16400</v>
          </cell>
          <cell r="GC131">
            <v>15900</v>
          </cell>
          <cell r="GD131">
            <v>15900</v>
          </cell>
          <cell r="GE131">
            <v>14100</v>
          </cell>
          <cell r="GF131">
            <v>13800</v>
          </cell>
          <cell r="GG131">
            <v>13400</v>
          </cell>
          <cell r="GH131">
            <v>15900</v>
          </cell>
          <cell r="GI131">
            <v>16300</v>
          </cell>
          <cell r="GJ131">
            <v>17100</v>
          </cell>
          <cell r="GK131">
            <v>16100</v>
          </cell>
          <cell r="GL131">
            <v>14600</v>
          </cell>
          <cell r="GM131">
            <v>12500</v>
          </cell>
          <cell r="GN131">
            <v>13000</v>
          </cell>
          <cell r="GO131">
            <v>14100</v>
          </cell>
          <cell r="GP131">
            <v>15200</v>
          </cell>
          <cell r="GQ131">
            <v>15100</v>
          </cell>
          <cell r="GR131">
            <v>15100</v>
          </cell>
          <cell r="GS131">
            <v>14000</v>
          </cell>
          <cell r="GT131">
            <v>13600</v>
          </cell>
          <cell r="GU131">
            <v>14000</v>
          </cell>
          <cell r="GV131">
            <v>14800</v>
          </cell>
          <cell r="GW131">
            <v>13800</v>
          </cell>
          <cell r="GX131">
            <v>14700</v>
          </cell>
          <cell r="GY131">
            <v>14800</v>
          </cell>
          <cell r="GZ131">
            <v>14300</v>
          </cell>
          <cell r="HA131">
            <v>14200</v>
          </cell>
          <cell r="HB131">
            <v>13400</v>
          </cell>
          <cell r="HC131">
            <v>12100</v>
          </cell>
          <cell r="HD131">
            <v>12400</v>
          </cell>
          <cell r="HE131">
            <v>13000</v>
          </cell>
          <cell r="HF131">
            <v>13300</v>
          </cell>
          <cell r="HG131">
            <v>12800</v>
          </cell>
          <cell r="HH131">
            <v>13300</v>
          </cell>
          <cell r="HI131">
            <v>14400</v>
          </cell>
          <cell r="HJ131">
            <v>14300</v>
          </cell>
          <cell r="HK131">
            <v>14800</v>
          </cell>
          <cell r="HL131">
            <v>15300</v>
          </cell>
          <cell r="HM131">
            <v>15600</v>
          </cell>
          <cell r="HN131">
            <v>16100</v>
          </cell>
          <cell r="HO131">
            <v>16600</v>
          </cell>
          <cell r="HP131">
            <v>17100</v>
          </cell>
          <cell r="HQ131">
            <v>17600</v>
          </cell>
          <cell r="HR131">
            <v>18000</v>
          </cell>
          <cell r="HS131">
            <v>18500</v>
          </cell>
          <cell r="HT131">
            <v>19000</v>
          </cell>
          <cell r="HU131">
            <v>19400</v>
          </cell>
          <cell r="HV131">
            <v>19900</v>
          </cell>
          <cell r="HW131">
            <v>20300</v>
          </cell>
          <cell r="HX131">
            <v>20700</v>
          </cell>
          <cell r="HY131">
            <v>21200</v>
          </cell>
          <cell r="HZ131">
            <v>21700</v>
          </cell>
          <cell r="IA131">
            <v>22200</v>
          </cell>
          <cell r="IB131">
            <v>22700</v>
          </cell>
          <cell r="IC131">
            <v>23200</v>
          </cell>
          <cell r="ID131">
            <v>23700</v>
          </cell>
          <cell r="IE131">
            <v>24200</v>
          </cell>
          <cell r="IF131">
            <v>24700</v>
          </cell>
          <cell r="IG131">
            <v>25300</v>
          </cell>
          <cell r="IH131">
            <v>25800</v>
          </cell>
        </row>
        <row r="132">
          <cell r="A132" t="str">
            <v>Palestine</v>
          </cell>
          <cell r="B132">
            <v>1220</v>
          </cell>
          <cell r="C132">
            <v>1220</v>
          </cell>
          <cell r="D132">
            <v>1220</v>
          </cell>
          <cell r="E132">
            <v>1220</v>
          </cell>
          <cell r="F132">
            <v>1220</v>
          </cell>
          <cell r="G132">
            <v>1220</v>
          </cell>
          <cell r="H132">
            <v>1220</v>
          </cell>
          <cell r="I132">
            <v>1220</v>
          </cell>
          <cell r="J132">
            <v>1220</v>
          </cell>
          <cell r="K132">
            <v>1220</v>
          </cell>
          <cell r="L132">
            <v>1220</v>
          </cell>
          <cell r="M132">
            <v>1220</v>
          </cell>
          <cell r="N132">
            <v>1220</v>
          </cell>
          <cell r="O132">
            <v>1220</v>
          </cell>
          <cell r="P132">
            <v>1220</v>
          </cell>
          <cell r="Q132">
            <v>1220</v>
          </cell>
          <cell r="R132">
            <v>1220</v>
          </cell>
          <cell r="S132">
            <v>1220</v>
          </cell>
          <cell r="T132">
            <v>1220</v>
          </cell>
          <cell r="U132">
            <v>1220</v>
          </cell>
          <cell r="V132">
            <v>1220</v>
          </cell>
          <cell r="W132">
            <v>1220</v>
          </cell>
          <cell r="X132">
            <v>1220</v>
          </cell>
          <cell r="Y132">
            <v>1220</v>
          </cell>
          <cell r="Z132">
            <v>1220</v>
          </cell>
          <cell r="AA132">
            <v>1220</v>
          </cell>
          <cell r="AB132">
            <v>1220</v>
          </cell>
          <cell r="AC132">
            <v>1230</v>
          </cell>
          <cell r="AD132">
            <v>1230</v>
          </cell>
          <cell r="AE132">
            <v>1230</v>
          </cell>
          <cell r="AF132">
            <v>1230</v>
          </cell>
          <cell r="AG132">
            <v>1230</v>
          </cell>
          <cell r="AH132">
            <v>1230</v>
          </cell>
          <cell r="AI132">
            <v>1230</v>
          </cell>
          <cell r="AJ132">
            <v>1230</v>
          </cell>
          <cell r="AK132">
            <v>1230</v>
          </cell>
          <cell r="AL132">
            <v>1230</v>
          </cell>
          <cell r="AM132">
            <v>1230</v>
          </cell>
          <cell r="AN132">
            <v>1230</v>
          </cell>
          <cell r="AO132">
            <v>1230</v>
          </cell>
          <cell r="AP132">
            <v>1230</v>
          </cell>
          <cell r="AQ132">
            <v>1230</v>
          </cell>
          <cell r="AR132">
            <v>1230</v>
          </cell>
          <cell r="AS132">
            <v>1230</v>
          </cell>
          <cell r="AT132">
            <v>1230</v>
          </cell>
          <cell r="AU132">
            <v>1230</v>
          </cell>
          <cell r="AV132">
            <v>1230</v>
          </cell>
          <cell r="AW132">
            <v>1230</v>
          </cell>
          <cell r="AX132">
            <v>1230</v>
          </cell>
          <cell r="AY132">
            <v>1230</v>
          </cell>
          <cell r="AZ132">
            <v>1230</v>
          </cell>
          <cell r="BA132">
            <v>1230</v>
          </cell>
          <cell r="BB132">
            <v>1230</v>
          </cell>
          <cell r="BC132">
            <v>1230</v>
          </cell>
          <cell r="BD132">
            <v>1230</v>
          </cell>
          <cell r="BE132">
            <v>1230</v>
          </cell>
          <cell r="BF132">
            <v>1230</v>
          </cell>
          <cell r="BG132">
            <v>1230</v>
          </cell>
          <cell r="BH132">
            <v>1230</v>
          </cell>
          <cell r="BI132">
            <v>1230</v>
          </cell>
          <cell r="BJ132">
            <v>1230</v>
          </cell>
          <cell r="BK132">
            <v>1230</v>
          </cell>
          <cell r="BL132">
            <v>1230</v>
          </cell>
          <cell r="BM132">
            <v>1230</v>
          </cell>
          <cell r="BN132">
            <v>1230</v>
          </cell>
          <cell r="BO132">
            <v>1230</v>
          </cell>
          <cell r="BP132">
            <v>1230</v>
          </cell>
          <cell r="BQ132">
            <v>1230</v>
          </cell>
          <cell r="BR132">
            <v>1230</v>
          </cell>
          <cell r="BS132">
            <v>1230</v>
          </cell>
          <cell r="BT132">
            <v>1230</v>
          </cell>
          <cell r="BU132">
            <v>1240</v>
          </cell>
          <cell r="BV132">
            <v>1240</v>
          </cell>
          <cell r="BW132">
            <v>1240</v>
          </cell>
          <cell r="BX132">
            <v>1250</v>
          </cell>
          <cell r="BY132">
            <v>1250</v>
          </cell>
          <cell r="BZ132">
            <v>1250</v>
          </cell>
          <cell r="CA132">
            <v>1260</v>
          </cell>
          <cell r="CB132">
            <v>1260</v>
          </cell>
          <cell r="CC132">
            <v>1260</v>
          </cell>
          <cell r="CD132">
            <v>1270</v>
          </cell>
          <cell r="CE132">
            <v>1270</v>
          </cell>
          <cell r="CF132">
            <v>1270</v>
          </cell>
          <cell r="CG132">
            <v>1280</v>
          </cell>
          <cell r="CH132">
            <v>1280</v>
          </cell>
          <cell r="CI132">
            <v>1280</v>
          </cell>
          <cell r="CJ132">
            <v>1290</v>
          </cell>
          <cell r="CK132">
            <v>1290</v>
          </cell>
          <cell r="CL132">
            <v>1290</v>
          </cell>
          <cell r="CM132">
            <v>1300</v>
          </cell>
          <cell r="CN132">
            <v>1300</v>
          </cell>
          <cell r="CO132">
            <v>1300</v>
          </cell>
          <cell r="CP132">
            <v>1310</v>
          </cell>
          <cell r="CQ132">
            <v>1310</v>
          </cell>
          <cell r="CR132">
            <v>1310</v>
          </cell>
          <cell r="CS132">
            <v>1320</v>
          </cell>
          <cell r="CT132">
            <v>1320</v>
          </cell>
          <cell r="CU132">
            <v>1320</v>
          </cell>
          <cell r="CV132">
            <v>1330</v>
          </cell>
          <cell r="CW132">
            <v>1330</v>
          </cell>
          <cell r="CX132">
            <v>1330</v>
          </cell>
          <cell r="CY132">
            <v>1340</v>
          </cell>
          <cell r="CZ132">
            <v>1340</v>
          </cell>
          <cell r="DA132">
            <v>1350</v>
          </cell>
          <cell r="DB132">
            <v>1350</v>
          </cell>
          <cell r="DC132">
            <v>1350</v>
          </cell>
          <cell r="DD132">
            <v>1360</v>
          </cell>
          <cell r="DE132">
            <v>1360</v>
          </cell>
          <cell r="DF132">
            <v>1360</v>
          </cell>
          <cell r="DG132">
            <v>1370</v>
          </cell>
          <cell r="DH132">
            <v>1370</v>
          </cell>
          <cell r="DI132">
            <v>1370</v>
          </cell>
          <cell r="DJ132">
            <v>1360</v>
          </cell>
          <cell r="DK132">
            <v>1360</v>
          </cell>
          <cell r="DL132">
            <v>1290</v>
          </cell>
          <cell r="DM132">
            <v>1220</v>
          </cell>
          <cell r="DN132">
            <v>1160</v>
          </cell>
          <cell r="DO132">
            <v>1100</v>
          </cell>
          <cell r="DP132">
            <v>1130</v>
          </cell>
          <cell r="DQ132">
            <v>1160</v>
          </cell>
          <cell r="DR132">
            <v>1190</v>
          </cell>
          <cell r="DS132">
            <v>1220</v>
          </cell>
          <cell r="DT132">
            <v>1240</v>
          </cell>
          <cell r="DU132">
            <v>1170</v>
          </cell>
          <cell r="DV132">
            <v>1280</v>
          </cell>
          <cell r="DW132">
            <v>1240</v>
          </cell>
          <cell r="DX132">
            <v>1280</v>
          </cell>
          <cell r="DY132">
            <v>1340</v>
          </cell>
          <cell r="DZ132">
            <v>1110</v>
          </cell>
          <cell r="EA132">
            <v>1210</v>
          </cell>
          <cell r="EB132">
            <v>1220</v>
          </cell>
          <cell r="EC132">
            <v>1210</v>
          </cell>
          <cell r="ED132">
            <v>1150</v>
          </cell>
          <cell r="EE132">
            <v>1130</v>
          </cell>
          <cell r="EF132">
            <v>1460</v>
          </cell>
          <cell r="EG132">
            <v>1750</v>
          </cell>
          <cell r="EH132">
            <v>1560</v>
          </cell>
          <cell r="EI132">
            <v>1740</v>
          </cell>
          <cell r="EJ132">
            <v>1450</v>
          </cell>
          <cell r="EK132">
            <v>1370</v>
          </cell>
          <cell r="EL132">
            <v>1380</v>
          </cell>
          <cell r="EM132">
            <v>1480</v>
          </cell>
          <cell r="EN132">
            <v>1650</v>
          </cell>
          <cell r="EO132">
            <v>1670</v>
          </cell>
          <cell r="EP132">
            <v>1690</v>
          </cell>
          <cell r="EQ132">
            <v>1730</v>
          </cell>
          <cell r="ER132">
            <v>1890</v>
          </cell>
          <cell r="ES132">
            <v>1970</v>
          </cell>
          <cell r="ET132">
            <v>1500</v>
          </cell>
          <cell r="EU132">
            <v>1150</v>
          </cell>
          <cell r="EV132">
            <v>1180</v>
          </cell>
          <cell r="EW132">
            <v>1220</v>
          </cell>
          <cell r="EX132">
            <v>1260</v>
          </cell>
          <cell r="EY132">
            <v>1240</v>
          </cell>
          <cell r="EZ132">
            <v>1230</v>
          </cell>
          <cell r="FA132">
            <v>1210</v>
          </cell>
          <cell r="FB132">
            <v>1200</v>
          </cell>
          <cell r="FC132">
            <v>1180</v>
          </cell>
          <cell r="FD132">
            <v>1170</v>
          </cell>
          <cell r="FE132">
            <v>1150</v>
          </cell>
          <cell r="FF132">
            <v>1140</v>
          </cell>
          <cell r="FG132">
            <v>1120</v>
          </cell>
          <cell r="FH132">
            <v>1110</v>
          </cell>
          <cell r="FI132">
            <v>1100</v>
          </cell>
          <cell r="FJ132">
            <v>1080</v>
          </cell>
          <cell r="FK132">
            <v>1070</v>
          </cell>
          <cell r="FL132">
            <v>1050</v>
          </cell>
          <cell r="FM132">
            <v>1040</v>
          </cell>
          <cell r="FN132">
            <v>1030</v>
          </cell>
          <cell r="FO132">
            <v>1120</v>
          </cell>
          <cell r="FP132">
            <v>1190</v>
          </cell>
          <cell r="FQ132">
            <v>1300</v>
          </cell>
          <cell r="FR132">
            <v>1460</v>
          </cell>
          <cell r="FS132">
            <v>1320</v>
          </cell>
          <cell r="FT132">
            <v>1560</v>
          </cell>
          <cell r="FU132">
            <v>1500</v>
          </cell>
          <cell r="FV132">
            <v>1690</v>
          </cell>
          <cell r="FW132">
            <v>1610</v>
          </cell>
          <cell r="FX132">
            <v>1750</v>
          </cell>
          <cell r="FY132">
            <v>1710</v>
          </cell>
          <cell r="FZ132">
            <v>1910</v>
          </cell>
          <cell r="GA132">
            <v>1730</v>
          </cell>
          <cell r="GB132">
            <v>1780</v>
          </cell>
          <cell r="GC132">
            <v>1630</v>
          </cell>
          <cell r="GD132">
            <v>1630</v>
          </cell>
          <cell r="GE132">
            <v>1540</v>
          </cell>
          <cell r="GF132">
            <v>1740</v>
          </cell>
          <cell r="GG132">
            <v>1610</v>
          </cell>
          <cell r="GH132">
            <v>1520</v>
          </cell>
          <cell r="GI132">
            <v>1460</v>
          </cell>
          <cell r="GJ132">
            <v>1650</v>
          </cell>
          <cell r="GK132">
            <v>1470</v>
          </cell>
          <cell r="GL132">
            <v>1740</v>
          </cell>
          <cell r="GM132">
            <v>1830</v>
          </cell>
          <cell r="GN132">
            <v>1980</v>
          </cell>
          <cell r="GO132">
            <v>2030</v>
          </cell>
          <cell r="GP132">
            <v>1960</v>
          </cell>
          <cell r="GQ132">
            <v>2150</v>
          </cell>
          <cell r="GR132">
            <v>2400</v>
          </cell>
          <cell r="GS132">
            <v>2530</v>
          </cell>
          <cell r="GT132">
            <v>2260</v>
          </cell>
          <cell r="GU132">
            <v>2000</v>
          </cell>
          <cell r="GV132">
            <v>1700</v>
          </cell>
          <cell r="GW132">
            <v>1890</v>
          </cell>
          <cell r="GX132">
            <v>2030</v>
          </cell>
          <cell r="GY132">
            <v>2200</v>
          </cell>
          <cell r="GZ132">
            <v>2060</v>
          </cell>
          <cell r="HA132">
            <v>2140</v>
          </cell>
          <cell r="HB132">
            <v>2200</v>
          </cell>
          <cell r="HC132">
            <v>2330</v>
          </cell>
          <cell r="HD132">
            <v>2440</v>
          </cell>
          <cell r="HE132">
            <v>2670</v>
          </cell>
          <cell r="HF132">
            <v>2750</v>
          </cell>
          <cell r="HG132">
            <v>2730</v>
          </cell>
          <cell r="HH132">
            <v>2640</v>
          </cell>
          <cell r="HI132">
            <v>2650</v>
          </cell>
          <cell r="HJ132">
            <v>2690</v>
          </cell>
          <cell r="HK132">
            <v>2700</v>
          </cell>
          <cell r="HL132">
            <v>2700</v>
          </cell>
          <cell r="HM132">
            <v>2710</v>
          </cell>
          <cell r="HN132">
            <v>2710</v>
          </cell>
          <cell r="HO132">
            <v>2720</v>
          </cell>
          <cell r="HP132">
            <v>2740</v>
          </cell>
          <cell r="HQ132">
            <v>2760</v>
          </cell>
          <cell r="HR132">
            <v>2800</v>
          </cell>
          <cell r="HS132">
            <v>2840</v>
          </cell>
          <cell r="HT132">
            <v>2890</v>
          </cell>
          <cell r="HU132">
            <v>2940</v>
          </cell>
          <cell r="HV132">
            <v>3010</v>
          </cell>
          <cell r="HW132">
            <v>3070</v>
          </cell>
          <cell r="HX132">
            <v>3140</v>
          </cell>
          <cell r="HY132">
            <v>3210</v>
          </cell>
          <cell r="HZ132">
            <v>3280</v>
          </cell>
          <cell r="IA132">
            <v>3350</v>
          </cell>
          <cell r="IB132">
            <v>3420</v>
          </cell>
          <cell r="IC132">
            <v>3500</v>
          </cell>
          <cell r="ID132">
            <v>3580</v>
          </cell>
          <cell r="IE132">
            <v>3660</v>
          </cell>
          <cell r="IF132">
            <v>3740</v>
          </cell>
          <cell r="IG132">
            <v>3820</v>
          </cell>
          <cell r="IH132">
            <v>3910</v>
          </cell>
        </row>
        <row r="133">
          <cell r="A133" t="str">
            <v>Panama</v>
          </cell>
          <cell r="B133">
            <v>847</v>
          </cell>
          <cell r="C133">
            <v>847</v>
          </cell>
          <cell r="D133">
            <v>847</v>
          </cell>
          <cell r="E133">
            <v>847</v>
          </cell>
          <cell r="F133">
            <v>848</v>
          </cell>
          <cell r="G133">
            <v>848</v>
          </cell>
          <cell r="H133">
            <v>848</v>
          </cell>
          <cell r="I133">
            <v>848</v>
          </cell>
          <cell r="J133">
            <v>848</v>
          </cell>
          <cell r="K133">
            <v>848</v>
          </cell>
          <cell r="L133">
            <v>848</v>
          </cell>
          <cell r="M133">
            <v>848</v>
          </cell>
          <cell r="N133">
            <v>849</v>
          </cell>
          <cell r="O133">
            <v>849</v>
          </cell>
          <cell r="P133">
            <v>849</v>
          </cell>
          <cell r="Q133">
            <v>849</v>
          </cell>
          <cell r="R133">
            <v>849</v>
          </cell>
          <cell r="S133">
            <v>849</v>
          </cell>
          <cell r="T133">
            <v>849</v>
          </cell>
          <cell r="U133">
            <v>850</v>
          </cell>
          <cell r="V133">
            <v>850</v>
          </cell>
          <cell r="W133">
            <v>859</v>
          </cell>
          <cell r="X133">
            <v>869</v>
          </cell>
          <cell r="Y133">
            <v>879</v>
          </cell>
          <cell r="Z133">
            <v>889</v>
          </cell>
          <cell r="AA133">
            <v>899</v>
          </cell>
          <cell r="AB133">
            <v>909</v>
          </cell>
          <cell r="AC133">
            <v>919</v>
          </cell>
          <cell r="AD133">
            <v>930</v>
          </cell>
          <cell r="AE133">
            <v>940</v>
          </cell>
          <cell r="AF133">
            <v>951</v>
          </cell>
          <cell r="AG133">
            <v>962</v>
          </cell>
          <cell r="AH133">
            <v>973</v>
          </cell>
          <cell r="AI133">
            <v>984</v>
          </cell>
          <cell r="AJ133">
            <v>995</v>
          </cell>
          <cell r="AK133">
            <v>1010</v>
          </cell>
          <cell r="AL133">
            <v>1020</v>
          </cell>
          <cell r="AM133">
            <v>1030</v>
          </cell>
          <cell r="AN133">
            <v>1040</v>
          </cell>
          <cell r="AO133">
            <v>1050</v>
          </cell>
          <cell r="AP133">
            <v>1060</v>
          </cell>
          <cell r="AQ133">
            <v>1080</v>
          </cell>
          <cell r="AR133">
            <v>1090</v>
          </cell>
          <cell r="AS133">
            <v>1100</v>
          </cell>
          <cell r="AT133">
            <v>1110</v>
          </cell>
          <cell r="AU133">
            <v>1130</v>
          </cell>
          <cell r="AV133">
            <v>1140</v>
          </cell>
          <cell r="AW133">
            <v>1150</v>
          </cell>
          <cell r="AX133">
            <v>1170</v>
          </cell>
          <cell r="AY133">
            <v>1180</v>
          </cell>
          <cell r="AZ133">
            <v>1190</v>
          </cell>
          <cell r="BA133">
            <v>1210</v>
          </cell>
          <cell r="BB133">
            <v>1220</v>
          </cell>
          <cell r="BC133">
            <v>1230</v>
          </cell>
          <cell r="BD133">
            <v>1250</v>
          </cell>
          <cell r="BE133">
            <v>1260</v>
          </cell>
          <cell r="BF133">
            <v>1280</v>
          </cell>
          <cell r="BG133">
            <v>1290</v>
          </cell>
          <cell r="BH133">
            <v>1300</v>
          </cell>
          <cell r="BI133">
            <v>1320</v>
          </cell>
          <cell r="BJ133">
            <v>1330</v>
          </cell>
          <cell r="BK133">
            <v>1350</v>
          </cell>
          <cell r="BL133">
            <v>1360</v>
          </cell>
          <cell r="BM133">
            <v>1380</v>
          </cell>
          <cell r="BN133">
            <v>1400</v>
          </cell>
          <cell r="BO133">
            <v>1410</v>
          </cell>
          <cell r="BP133">
            <v>1430</v>
          </cell>
          <cell r="BQ133">
            <v>1440</v>
          </cell>
          <cell r="BR133">
            <v>1460</v>
          </cell>
          <cell r="BS133">
            <v>1480</v>
          </cell>
          <cell r="BT133">
            <v>1490</v>
          </cell>
          <cell r="BU133">
            <v>1510</v>
          </cell>
          <cell r="BV133">
            <v>1530</v>
          </cell>
          <cell r="BW133">
            <v>1540</v>
          </cell>
          <cell r="BX133">
            <v>1560</v>
          </cell>
          <cell r="BY133">
            <v>1580</v>
          </cell>
          <cell r="BZ133">
            <v>1600</v>
          </cell>
          <cell r="CA133">
            <v>1620</v>
          </cell>
          <cell r="CB133">
            <v>1630</v>
          </cell>
          <cell r="CC133">
            <v>1650</v>
          </cell>
          <cell r="CD133">
            <v>1670</v>
          </cell>
          <cell r="CE133">
            <v>1690</v>
          </cell>
          <cell r="CF133">
            <v>1710</v>
          </cell>
          <cell r="CG133">
            <v>1730</v>
          </cell>
          <cell r="CH133">
            <v>1750</v>
          </cell>
          <cell r="CI133">
            <v>1770</v>
          </cell>
          <cell r="CJ133">
            <v>1790</v>
          </cell>
          <cell r="CK133">
            <v>1810</v>
          </cell>
          <cell r="CL133">
            <v>1830</v>
          </cell>
          <cell r="CM133">
            <v>1850</v>
          </cell>
          <cell r="CN133">
            <v>1870</v>
          </cell>
          <cell r="CO133">
            <v>1890</v>
          </cell>
          <cell r="CP133">
            <v>1910</v>
          </cell>
          <cell r="CQ133">
            <v>1930</v>
          </cell>
          <cell r="CR133">
            <v>1960</v>
          </cell>
          <cell r="CS133">
            <v>1980</v>
          </cell>
          <cell r="CT133">
            <v>2000</v>
          </cell>
          <cell r="CU133">
            <v>2020</v>
          </cell>
          <cell r="CV133">
            <v>2050</v>
          </cell>
          <cell r="CW133">
            <v>2070</v>
          </cell>
          <cell r="CX133">
            <v>2090</v>
          </cell>
          <cell r="CY133">
            <v>2120</v>
          </cell>
          <cell r="CZ133">
            <v>2140</v>
          </cell>
          <cell r="DA133">
            <v>2170</v>
          </cell>
          <cell r="DB133">
            <v>2190</v>
          </cell>
          <cell r="DC133">
            <v>2210</v>
          </cell>
          <cell r="DD133">
            <v>2240</v>
          </cell>
          <cell r="DE133">
            <v>2260</v>
          </cell>
          <cell r="DF133">
            <v>2290</v>
          </cell>
          <cell r="DG133">
            <v>2320</v>
          </cell>
          <cell r="DH133">
            <v>2340</v>
          </cell>
          <cell r="DI133">
            <v>2370</v>
          </cell>
          <cell r="DJ133">
            <v>2400</v>
          </cell>
          <cell r="DK133">
            <v>2420</v>
          </cell>
          <cell r="DL133">
            <v>2450</v>
          </cell>
          <cell r="DM133">
            <v>2480</v>
          </cell>
          <cell r="DN133">
            <v>2510</v>
          </cell>
          <cell r="DO133">
            <v>2530</v>
          </cell>
          <cell r="DP133">
            <v>2560</v>
          </cell>
          <cell r="DQ133">
            <v>2590</v>
          </cell>
          <cell r="DR133">
            <v>2620</v>
          </cell>
          <cell r="DS133">
            <v>2650</v>
          </cell>
          <cell r="DT133">
            <v>2690</v>
          </cell>
          <cell r="DU133">
            <v>2720</v>
          </cell>
          <cell r="DV133">
            <v>2750</v>
          </cell>
          <cell r="DW133">
            <v>2790</v>
          </cell>
          <cell r="DX133">
            <v>2820</v>
          </cell>
          <cell r="DY133">
            <v>2860</v>
          </cell>
          <cell r="DZ133">
            <v>2890</v>
          </cell>
          <cell r="EA133">
            <v>2930</v>
          </cell>
          <cell r="EB133">
            <v>2960</v>
          </cell>
          <cell r="EC133">
            <v>3000</v>
          </cell>
          <cell r="ED133">
            <v>3030</v>
          </cell>
          <cell r="EE133">
            <v>3070</v>
          </cell>
          <cell r="EF133">
            <v>3110</v>
          </cell>
          <cell r="EG133">
            <v>3150</v>
          </cell>
          <cell r="EH133">
            <v>3190</v>
          </cell>
          <cell r="EI133">
            <v>3220</v>
          </cell>
          <cell r="EJ133">
            <v>3260</v>
          </cell>
          <cell r="EK133">
            <v>3300</v>
          </cell>
          <cell r="EL133">
            <v>3340</v>
          </cell>
          <cell r="EM133">
            <v>3390</v>
          </cell>
          <cell r="EN133">
            <v>3430</v>
          </cell>
          <cell r="EO133">
            <v>3470</v>
          </cell>
          <cell r="EP133">
            <v>3510</v>
          </cell>
          <cell r="EQ133">
            <v>3550</v>
          </cell>
          <cell r="ER133">
            <v>3630</v>
          </cell>
          <cell r="ES133">
            <v>3710</v>
          </cell>
          <cell r="ET133">
            <v>3410</v>
          </cell>
          <cell r="EU133">
            <v>3430</v>
          </cell>
          <cell r="EV133">
            <v>3240</v>
          </cell>
          <cell r="EW133">
            <v>3130</v>
          </cell>
          <cell r="EX133">
            <v>3220</v>
          </cell>
          <cell r="EY133">
            <v>3340</v>
          </cell>
          <cell r="EZ133">
            <v>3380</v>
          </cell>
          <cell r="FA133">
            <v>3490</v>
          </cell>
          <cell r="FB133">
            <v>3580</v>
          </cell>
          <cell r="FC133">
            <v>3860</v>
          </cell>
          <cell r="FD133">
            <v>3820</v>
          </cell>
          <cell r="FE133">
            <v>3960</v>
          </cell>
          <cell r="FF133">
            <v>4080</v>
          </cell>
          <cell r="FG133">
            <v>4390</v>
          </cell>
          <cell r="FH133">
            <v>4630</v>
          </cell>
          <cell r="FI133">
            <v>4930</v>
          </cell>
          <cell r="FJ133">
            <v>5000</v>
          </cell>
          <cell r="FK133">
            <v>5290</v>
          </cell>
          <cell r="FL133">
            <v>5520</v>
          </cell>
          <cell r="FM133">
            <v>5810</v>
          </cell>
          <cell r="FN133">
            <v>6060</v>
          </cell>
          <cell r="FO133">
            <v>6360</v>
          </cell>
          <cell r="FP133">
            <v>6560</v>
          </cell>
          <cell r="FQ133">
            <v>6910</v>
          </cell>
          <cell r="FR133">
            <v>7080</v>
          </cell>
          <cell r="FS133">
            <v>7330</v>
          </cell>
          <cell r="FT133">
            <v>7300</v>
          </cell>
          <cell r="FU133">
            <v>7250</v>
          </cell>
          <cell r="FV133">
            <v>7200</v>
          </cell>
          <cell r="FW133">
            <v>7100</v>
          </cell>
          <cell r="FX133">
            <v>7660</v>
          </cell>
          <cell r="FY133">
            <v>7830</v>
          </cell>
          <cell r="FZ133">
            <v>8830</v>
          </cell>
          <cell r="GA133">
            <v>9020</v>
          </cell>
          <cell r="GB133">
            <v>9330</v>
          </cell>
          <cell r="GC133">
            <v>9220</v>
          </cell>
          <cell r="GD133">
            <v>9000</v>
          </cell>
          <cell r="GE133">
            <v>9240</v>
          </cell>
          <cell r="GF133">
            <v>9350</v>
          </cell>
          <cell r="GG133">
            <v>9400</v>
          </cell>
          <cell r="GH133">
            <v>7790</v>
          </cell>
          <cell r="GI133">
            <v>7610</v>
          </cell>
          <cell r="GJ133">
            <v>7820</v>
          </cell>
          <cell r="GK133">
            <v>8380</v>
          </cell>
          <cell r="GL133">
            <v>8880</v>
          </cell>
          <cell r="GM133">
            <v>9170</v>
          </cell>
          <cell r="GN133">
            <v>9240</v>
          </cell>
          <cell r="GO133">
            <v>9210</v>
          </cell>
          <cell r="GP133">
            <v>9390</v>
          </cell>
          <cell r="GQ133">
            <v>9800</v>
          </cell>
          <cell r="GR133">
            <v>10300</v>
          </cell>
          <cell r="GS133">
            <v>10500</v>
          </cell>
          <cell r="GT133">
            <v>10600</v>
          </cell>
          <cell r="GU133">
            <v>10400</v>
          </cell>
          <cell r="GV133">
            <v>10500</v>
          </cell>
          <cell r="GW133">
            <v>10700</v>
          </cell>
          <cell r="GX133">
            <v>11300</v>
          </cell>
          <cell r="GY133">
            <v>11900</v>
          </cell>
          <cell r="GZ133">
            <v>12700</v>
          </cell>
          <cell r="HA133">
            <v>13900</v>
          </cell>
          <cell r="HB133">
            <v>14900</v>
          </cell>
          <cell r="HC133">
            <v>14800</v>
          </cell>
          <cell r="HD133">
            <v>15400</v>
          </cell>
          <cell r="HE133">
            <v>16900</v>
          </cell>
          <cell r="HF133">
            <v>18200</v>
          </cell>
          <cell r="HG133">
            <v>19100</v>
          </cell>
          <cell r="HH133">
            <v>19900</v>
          </cell>
          <cell r="HI133">
            <v>20700</v>
          </cell>
          <cell r="HJ133">
            <v>21300</v>
          </cell>
          <cell r="HK133">
            <v>22300</v>
          </cell>
          <cell r="HL133">
            <v>23400</v>
          </cell>
          <cell r="HM133">
            <v>24500</v>
          </cell>
          <cell r="HN133">
            <v>25600</v>
          </cell>
          <cell r="HO133">
            <v>26700</v>
          </cell>
          <cell r="HP133">
            <v>27800</v>
          </cell>
          <cell r="HQ133">
            <v>28900</v>
          </cell>
          <cell r="HR133">
            <v>29800</v>
          </cell>
          <cell r="HS133">
            <v>30800</v>
          </cell>
          <cell r="HT133">
            <v>31600</v>
          </cell>
          <cell r="HU133">
            <v>32400</v>
          </cell>
          <cell r="HV133">
            <v>33200</v>
          </cell>
          <cell r="HW133">
            <v>33900</v>
          </cell>
          <cell r="HX133">
            <v>34700</v>
          </cell>
          <cell r="HY133">
            <v>35500</v>
          </cell>
          <cell r="HZ133">
            <v>36200</v>
          </cell>
          <cell r="IA133">
            <v>37100</v>
          </cell>
          <cell r="IB133">
            <v>37900</v>
          </cell>
          <cell r="IC133">
            <v>38700</v>
          </cell>
          <cell r="ID133">
            <v>39600</v>
          </cell>
          <cell r="IE133">
            <v>40400</v>
          </cell>
          <cell r="IF133">
            <v>41300</v>
          </cell>
          <cell r="IG133">
            <v>42300</v>
          </cell>
          <cell r="IH133">
            <v>43200</v>
          </cell>
        </row>
        <row r="134">
          <cell r="A134" t="str">
            <v>Papua New Guinea</v>
          </cell>
          <cell r="B134">
            <v>546</v>
          </cell>
          <cell r="C134">
            <v>546</v>
          </cell>
          <cell r="D134">
            <v>546</v>
          </cell>
          <cell r="E134">
            <v>546</v>
          </cell>
          <cell r="F134">
            <v>547</v>
          </cell>
          <cell r="G134">
            <v>547</v>
          </cell>
          <cell r="H134">
            <v>547</v>
          </cell>
          <cell r="I134">
            <v>547</v>
          </cell>
          <cell r="J134">
            <v>547</v>
          </cell>
          <cell r="K134">
            <v>547</v>
          </cell>
          <cell r="L134">
            <v>547</v>
          </cell>
          <cell r="M134">
            <v>547</v>
          </cell>
          <cell r="N134">
            <v>547</v>
          </cell>
          <cell r="O134">
            <v>547</v>
          </cell>
          <cell r="P134">
            <v>547</v>
          </cell>
          <cell r="Q134">
            <v>547</v>
          </cell>
          <cell r="R134">
            <v>548</v>
          </cell>
          <cell r="S134">
            <v>548</v>
          </cell>
          <cell r="T134">
            <v>548</v>
          </cell>
          <cell r="U134">
            <v>548</v>
          </cell>
          <cell r="V134">
            <v>548</v>
          </cell>
          <cell r="W134">
            <v>550</v>
          </cell>
          <cell r="X134">
            <v>552</v>
          </cell>
          <cell r="Y134">
            <v>553</v>
          </cell>
          <cell r="Z134">
            <v>555</v>
          </cell>
          <cell r="AA134">
            <v>557</v>
          </cell>
          <cell r="AB134">
            <v>559</v>
          </cell>
          <cell r="AC134">
            <v>561</v>
          </cell>
          <cell r="AD134">
            <v>563</v>
          </cell>
          <cell r="AE134">
            <v>565</v>
          </cell>
          <cell r="AF134">
            <v>567</v>
          </cell>
          <cell r="AG134">
            <v>569</v>
          </cell>
          <cell r="AH134">
            <v>571</v>
          </cell>
          <cell r="AI134">
            <v>573</v>
          </cell>
          <cell r="AJ134">
            <v>575</v>
          </cell>
          <cell r="AK134">
            <v>576</v>
          </cell>
          <cell r="AL134">
            <v>578</v>
          </cell>
          <cell r="AM134">
            <v>580</v>
          </cell>
          <cell r="AN134">
            <v>582</v>
          </cell>
          <cell r="AO134">
            <v>584</v>
          </cell>
          <cell r="AP134">
            <v>586</v>
          </cell>
          <cell r="AQ134">
            <v>588</v>
          </cell>
          <cell r="AR134">
            <v>590</v>
          </cell>
          <cell r="AS134">
            <v>592</v>
          </cell>
          <cell r="AT134">
            <v>594</v>
          </cell>
          <cell r="AU134">
            <v>596</v>
          </cell>
          <cell r="AV134">
            <v>598</v>
          </cell>
          <cell r="AW134">
            <v>600</v>
          </cell>
          <cell r="AX134">
            <v>602</v>
          </cell>
          <cell r="AY134">
            <v>604</v>
          </cell>
          <cell r="AZ134">
            <v>607</v>
          </cell>
          <cell r="BA134">
            <v>609</v>
          </cell>
          <cell r="BB134">
            <v>611</v>
          </cell>
          <cell r="BC134">
            <v>613</v>
          </cell>
          <cell r="BD134">
            <v>615</v>
          </cell>
          <cell r="BE134">
            <v>617</v>
          </cell>
          <cell r="BF134">
            <v>619</v>
          </cell>
          <cell r="BG134">
            <v>621</v>
          </cell>
          <cell r="BH134">
            <v>623</v>
          </cell>
          <cell r="BI134">
            <v>625</v>
          </cell>
          <cell r="BJ134">
            <v>627</v>
          </cell>
          <cell r="BK134">
            <v>630</v>
          </cell>
          <cell r="BL134">
            <v>632</v>
          </cell>
          <cell r="BM134">
            <v>634</v>
          </cell>
          <cell r="BN134">
            <v>636</v>
          </cell>
          <cell r="BO134">
            <v>638</v>
          </cell>
          <cell r="BP134">
            <v>640</v>
          </cell>
          <cell r="BQ134">
            <v>643</v>
          </cell>
          <cell r="BR134">
            <v>645</v>
          </cell>
          <cell r="BS134">
            <v>647</v>
          </cell>
          <cell r="BT134">
            <v>649</v>
          </cell>
          <cell r="BU134">
            <v>651</v>
          </cell>
          <cell r="BV134">
            <v>654</v>
          </cell>
          <cell r="BW134">
            <v>656</v>
          </cell>
          <cell r="BX134">
            <v>658</v>
          </cell>
          <cell r="BY134">
            <v>660</v>
          </cell>
          <cell r="BZ134">
            <v>662</v>
          </cell>
          <cell r="CA134">
            <v>665</v>
          </cell>
          <cell r="CB134">
            <v>667</v>
          </cell>
          <cell r="CC134">
            <v>669</v>
          </cell>
          <cell r="CD134">
            <v>671</v>
          </cell>
          <cell r="CE134">
            <v>674</v>
          </cell>
          <cell r="CF134">
            <v>676</v>
          </cell>
          <cell r="CG134">
            <v>678</v>
          </cell>
          <cell r="CH134">
            <v>681</v>
          </cell>
          <cell r="CI134">
            <v>683</v>
          </cell>
          <cell r="CJ134">
            <v>685</v>
          </cell>
          <cell r="CK134">
            <v>688</v>
          </cell>
          <cell r="CL134">
            <v>690</v>
          </cell>
          <cell r="CM134">
            <v>692</v>
          </cell>
          <cell r="CN134">
            <v>695</v>
          </cell>
          <cell r="CO134">
            <v>697</v>
          </cell>
          <cell r="CP134">
            <v>699</v>
          </cell>
          <cell r="CQ134">
            <v>702</v>
          </cell>
          <cell r="CR134">
            <v>704</v>
          </cell>
          <cell r="CS134">
            <v>707</v>
          </cell>
          <cell r="CT134">
            <v>709</v>
          </cell>
          <cell r="CU134">
            <v>711</v>
          </cell>
          <cell r="CV134">
            <v>714</v>
          </cell>
          <cell r="CW134">
            <v>716</v>
          </cell>
          <cell r="CX134">
            <v>719</v>
          </cell>
          <cell r="CY134">
            <v>721</v>
          </cell>
          <cell r="CZ134">
            <v>723</v>
          </cell>
          <cell r="DA134">
            <v>726</v>
          </cell>
          <cell r="DB134">
            <v>728</v>
          </cell>
          <cell r="DC134">
            <v>731</v>
          </cell>
          <cell r="DD134">
            <v>733</v>
          </cell>
          <cell r="DE134">
            <v>736</v>
          </cell>
          <cell r="DF134">
            <v>738</v>
          </cell>
          <cell r="DG134">
            <v>741</v>
          </cell>
          <cell r="DH134">
            <v>743</v>
          </cell>
          <cell r="DI134">
            <v>746</v>
          </cell>
          <cell r="DJ134">
            <v>748</v>
          </cell>
          <cell r="DK134">
            <v>751</v>
          </cell>
          <cell r="DL134">
            <v>756</v>
          </cell>
          <cell r="DM134">
            <v>760</v>
          </cell>
          <cell r="DN134">
            <v>765</v>
          </cell>
          <cell r="DO134">
            <v>770</v>
          </cell>
          <cell r="DP134">
            <v>775</v>
          </cell>
          <cell r="DQ134">
            <v>779</v>
          </cell>
          <cell r="DR134">
            <v>784</v>
          </cell>
          <cell r="DS134">
            <v>789</v>
          </cell>
          <cell r="DT134">
            <v>794</v>
          </cell>
          <cell r="DU134">
            <v>799</v>
          </cell>
          <cell r="DV134">
            <v>804</v>
          </cell>
          <cell r="DW134">
            <v>809</v>
          </cell>
          <cell r="DX134">
            <v>814</v>
          </cell>
          <cell r="DY134">
            <v>819</v>
          </cell>
          <cell r="DZ134">
            <v>825</v>
          </cell>
          <cell r="EA134">
            <v>830</v>
          </cell>
          <cell r="EB134">
            <v>835</v>
          </cell>
          <cell r="EC134">
            <v>840</v>
          </cell>
          <cell r="ED134">
            <v>845</v>
          </cell>
          <cell r="EE134">
            <v>851</v>
          </cell>
          <cell r="EF134">
            <v>856</v>
          </cell>
          <cell r="EG134">
            <v>861</v>
          </cell>
          <cell r="EH134">
            <v>867</v>
          </cell>
          <cell r="EI134">
            <v>872</v>
          </cell>
          <cell r="EJ134">
            <v>878</v>
          </cell>
          <cell r="EK134">
            <v>883</v>
          </cell>
          <cell r="EL134">
            <v>888</v>
          </cell>
          <cell r="EM134">
            <v>894</v>
          </cell>
          <cell r="EN134">
            <v>900</v>
          </cell>
          <cell r="EO134">
            <v>905</v>
          </cell>
          <cell r="EP134">
            <v>911</v>
          </cell>
          <cell r="EQ134">
            <v>916</v>
          </cell>
          <cell r="ER134">
            <v>922</v>
          </cell>
          <cell r="ES134">
            <v>928</v>
          </cell>
          <cell r="ET134">
            <v>933</v>
          </cell>
          <cell r="EU134">
            <v>939</v>
          </cell>
          <cell r="EV134">
            <v>945</v>
          </cell>
          <cell r="EW134">
            <v>959</v>
          </cell>
          <cell r="EX134">
            <v>973</v>
          </cell>
          <cell r="EY134">
            <v>987</v>
          </cell>
          <cell r="EZ134">
            <v>1000</v>
          </cell>
          <cell r="FA134">
            <v>1020</v>
          </cell>
          <cell r="FB134">
            <v>1030</v>
          </cell>
          <cell r="FC134">
            <v>1050</v>
          </cell>
          <cell r="FD134">
            <v>1060</v>
          </cell>
          <cell r="FE134">
            <v>1080</v>
          </cell>
          <cell r="FF134">
            <v>1090</v>
          </cell>
          <cell r="FG134">
            <v>1140</v>
          </cell>
          <cell r="FH134">
            <v>1190</v>
          </cell>
          <cell r="FI134">
            <v>1220</v>
          </cell>
          <cell r="FJ134">
            <v>1290</v>
          </cell>
          <cell r="FK134">
            <v>1400</v>
          </cell>
          <cell r="FL134">
            <v>1450</v>
          </cell>
          <cell r="FM134">
            <v>1480</v>
          </cell>
          <cell r="FN134">
            <v>1510</v>
          </cell>
          <cell r="FO134">
            <v>1600</v>
          </cell>
          <cell r="FP134">
            <v>1730</v>
          </cell>
          <cell r="FQ134">
            <v>1800</v>
          </cell>
          <cell r="FR134">
            <v>1850</v>
          </cell>
          <cell r="FS134">
            <v>1930</v>
          </cell>
          <cell r="FT134">
            <v>1930</v>
          </cell>
          <cell r="FU134">
            <v>1870</v>
          </cell>
          <cell r="FV134">
            <v>1770</v>
          </cell>
          <cell r="FW134">
            <v>1750</v>
          </cell>
          <cell r="FX134">
            <v>1860</v>
          </cell>
          <cell r="FY134">
            <v>1850</v>
          </cell>
          <cell r="FZ134">
            <v>1770</v>
          </cell>
          <cell r="GA134">
            <v>1720</v>
          </cell>
          <cell r="GB134">
            <v>1680</v>
          </cell>
          <cell r="GC134">
            <v>1690</v>
          </cell>
          <cell r="GD134">
            <v>1640</v>
          </cell>
          <cell r="GE134">
            <v>1660</v>
          </cell>
          <cell r="GF134">
            <v>1700</v>
          </cell>
          <cell r="GG134">
            <v>1700</v>
          </cell>
          <cell r="GH134">
            <v>1710</v>
          </cell>
          <cell r="GI134">
            <v>1640</v>
          </cell>
          <cell r="GJ134">
            <v>1550</v>
          </cell>
          <cell r="GK134">
            <v>1660</v>
          </cell>
          <cell r="GL134">
            <v>1840</v>
          </cell>
          <cell r="GM134">
            <v>2120</v>
          </cell>
          <cell r="GN134">
            <v>2190</v>
          </cell>
          <cell r="GO134">
            <v>2060</v>
          </cell>
          <cell r="GP134">
            <v>2160</v>
          </cell>
          <cell r="GQ134">
            <v>2030</v>
          </cell>
          <cell r="GR134">
            <v>1900</v>
          </cell>
          <cell r="GS134">
            <v>1890</v>
          </cell>
          <cell r="GT134">
            <v>1790</v>
          </cell>
          <cell r="GU134">
            <v>1740</v>
          </cell>
          <cell r="GV134">
            <v>1700</v>
          </cell>
          <cell r="GW134">
            <v>1690</v>
          </cell>
          <cell r="GX134">
            <v>1700</v>
          </cell>
          <cell r="GY134">
            <v>1760</v>
          </cell>
          <cell r="GZ134">
            <v>1760</v>
          </cell>
          <cell r="HA134">
            <v>1840</v>
          </cell>
          <cell r="HB134">
            <v>1910</v>
          </cell>
          <cell r="HC134">
            <v>1980</v>
          </cell>
          <cell r="HD134">
            <v>2090</v>
          </cell>
          <cell r="HE134">
            <v>2260</v>
          </cell>
          <cell r="HF134">
            <v>2390</v>
          </cell>
          <cell r="HG134">
            <v>2470</v>
          </cell>
          <cell r="HH134">
            <v>2620</v>
          </cell>
          <cell r="HI134">
            <v>2750</v>
          </cell>
          <cell r="HJ134">
            <v>2760</v>
          </cell>
          <cell r="HK134">
            <v>2780</v>
          </cell>
          <cell r="HL134">
            <v>2800</v>
          </cell>
          <cell r="HM134">
            <v>2830</v>
          </cell>
          <cell r="HN134">
            <v>2850</v>
          </cell>
          <cell r="HO134">
            <v>2870</v>
          </cell>
          <cell r="HP134">
            <v>2900</v>
          </cell>
          <cell r="HQ134">
            <v>2930</v>
          </cell>
          <cell r="HR134">
            <v>2980</v>
          </cell>
          <cell r="HS134">
            <v>3030</v>
          </cell>
          <cell r="HT134">
            <v>3080</v>
          </cell>
          <cell r="HU134">
            <v>3150</v>
          </cell>
          <cell r="HV134">
            <v>3210</v>
          </cell>
          <cell r="HW134">
            <v>3280</v>
          </cell>
          <cell r="HX134">
            <v>3350</v>
          </cell>
          <cell r="HY134">
            <v>3430</v>
          </cell>
          <cell r="HZ134">
            <v>3500</v>
          </cell>
          <cell r="IA134">
            <v>3580</v>
          </cell>
          <cell r="IB134">
            <v>3660</v>
          </cell>
          <cell r="IC134">
            <v>3740</v>
          </cell>
          <cell r="ID134">
            <v>3820</v>
          </cell>
          <cell r="IE134">
            <v>3910</v>
          </cell>
          <cell r="IF134">
            <v>4000</v>
          </cell>
          <cell r="IG134">
            <v>4090</v>
          </cell>
          <cell r="IH134">
            <v>4180</v>
          </cell>
        </row>
        <row r="135">
          <cell r="A135" t="str">
            <v>Paraguay</v>
          </cell>
          <cell r="B135">
            <v>835</v>
          </cell>
          <cell r="C135">
            <v>835</v>
          </cell>
          <cell r="D135">
            <v>835</v>
          </cell>
          <cell r="E135">
            <v>835</v>
          </cell>
          <cell r="F135">
            <v>836</v>
          </cell>
          <cell r="G135">
            <v>836</v>
          </cell>
          <cell r="H135">
            <v>836</v>
          </cell>
          <cell r="I135">
            <v>836</v>
          </cell>
          <cell r="J135">
            <v>836</v>
          </cell>
          <cell r="K135">
            <v>836</v>
          </cell>
          <cell r="L135">
            <v>836</v>
          </cell>
          <cell r="M135">
            <v>836</v>
          </cell>
          <cell r="N135">
            <v>837</v>
          </cell>
          <cell r="O135">
            <v>837</v>
          </cell>
          <cell r="P135">
            <v>837</v>
          </cell>
          <cell r="Q135">
            <v>837</v>
          </cell>
          <cell r="R135">
            <v>837</v>
          </cell>
          <cell r="S135">
            <v>837</v>
          </cell>
          <cell r="T135">
            <v>837</v>
          </cell>
          <cell r="U135">
            <v>837</v>
          </cell>
          <cell r="V135">
            <v>838</v>
          </cell>
          <cell r="W135">
            <v>848</v>
          </cell>
          <cell r="X135">
            <v>859</v>
          </cell>
          <cell r="Y135">
            <v>870</v>
          </cell>
          <cell r="Z135">
            <v>881</v>
          </cell>
          <cell r="AA135">
            <v>892</v>
          </cell>
          <cell r="AB135">
            <v>903</v>
          </cell>
          <cell r="AC135">
            <v>914</v>
          </cell>
          <cell r="AD135">
            <v>926</v>
          </cell>
          <cell r="AE135">
            <v>937</v>
          </cell>
          <cell r="AF135">
            <v>949</v>
          </cell>
          <cell r="AG135">
            <v>961</v>
          </cell>
          <cell r="AH135">
            <v>973</v>
          </cell>
          <cell r="AI135">
            <v>985</v>
          </cell>
          <cell r="AJ135">
            <v>998</v>
          </cell>
          <cell r="AK135">
            <v>1010</v>
          </cell>
          <cell r="AL135">
            <v>1020</v>
          </cell>
          <cell r="AM135">
            <v>1040</v>
          </cell>
          <cell r="AN135">
            <v>1050</v>
          </cell>
          <cell r="AO135">
            <v>1060</v>
          </cell>
          <cell r="AP135">
            <v>1080</v>
          </cell>
          <cell r="AQ135">
            <v>1090</v>
          </cell>
          <cell r="AR135">
            <v>1100</v>
          </cell>
          <cell r="AS135">
            <v>1120</v>
          </cell>
          <cell r="AT135">
            <v>1130</v>
          </cell>
          <cell r="AU135">
            <v>1150</v>
          </cell>
          <cell r="AV135">
            <v>1160</v>
          </cell>
          <cell r="AW135">
            <v>1170</v>
          </cell>
          <cell r="AX135">
            <v>1190</v>
          </cell>
          <cell r="AY135">
            <v>1200</v>
          </cell>
          <cell r="AZ135">
            <v>1220</v>
          </cell>
          <cell r="BA135">
            <v>1230</v>
          </cell>
          <cell r="BB135">
            <v>1250</v>
          </cell>
          <cell r="BC135">
            <v>1270</v>
          </cell>
          <cell r="BD135">
            <v>1280</v>
          </cell>
          <cell r="BE135">
            <v>1300</v>
          </cell>
          <cell r="BF135">
            <v>1310</v>
          </cell>
          <cell r="BG135">
            <v>1330</v>
          </cell>
          <cell r="BH135">
            <v>1350</v>
          </cell>
          <cell r="BI135">
            <v>1360</v>
          </cell>
          <cell r="BJ135">
            <v>1380</v>
          </cell>
          <cell r="BK135">
            <v>1400</v>
          </cell>
          <cell r="BL135">
            <v>1420</v>
          </cell>
          <cell r="BM135">
            <v>1430</v>
          </cell>
          <cell r="BN135">
            <v>1450</v>
          </cell>
          <cell r="BO135">
            <v>1470</v>
          </cell>
          <cell r="BP135">
            <v>1490</v>
          </cell>
          <cell r="BQ135">
            <v>1510</v>
          </cell>
          <cell r="BR135">
            <v>1530</v>
          </cell>
          <cell r="BS135">
            <v>1550</v>
          </cell>
          <cell r="BT135">
            <v>1570</v>
          </cell>
          <cell r="BU135">
            <v>1590</v>
          </cell>
          <cell r="BV135">
            <v>1610</v>
          </cell>
          <cell r="BW135">
            <v>1630</v>
          </cell>
          <cell r="BX135">
            <v>1650</v>
          </cell>
          <cell r="BY135">
            <v>1670</v>
          </cell>
          <cell r="BZ135">
            <v>1690</v>
          </cell>
          <cell r="CA135">
            <v>1710</v>
          </cell>
          <cell r="CB135">
            <v>1730</v>
          </cell>
          <cell r="CC135">
            <v>1750</v>
          </cell>
          <cell r="CD135">
            <v>1770</v>
          </cell>
          <cell r="CE135">
            <v>1800</v>
          </cell>
          <cell r="CF135">
            <v>1820</v>
          </cell>
          <cell r="CG135">
            <v>1840</v>
          </cell>
          <cell r="CH135">
            <v>1870</v>
          </cell>
          <cell r="CI135">
            <v>1890</v>
          </cell>
          <cell r="CJ135">
            <v>1910</v>
          </cell>
          <cell r="CK135">
            <v>1940</v>
          </cell>
          <cell r="CL135">
            <v>1960</v>
          </cell>
          <cell r="CM135">
            <v>1990</v>
          </cell>
          <cell r="CN135">
            <v>2010</v>
          </cell>
          <cell r="CO135">
            <v>2040</v>
          </cell>
          <cell r="CP135">
            <v>2060</v>
          </cell>
          <cell r="CQ135">
            <v>2090</v>
          </cell>
          <cell r="CR135">
            <v>2110</v>
          </cell>
          <cell r="CS135">
            <v>2140</v>
          </cell>
          <cell r="CT135">
            <v>2170</v>
          </cell>
          <cell r="CU135">
            <v>2190</v>
          </cell>
          <cell r="CV135">
            <v>2220</v>
          </cell>
          <cell r="CW135">
            <v>2250</v>
          </cell>
          <cell r="CX135">
            <v>2280</v>
          </cell>
          <cell r="CY135">
            <v>2310</v>
          </cell>
          <cell r="CZ135">
            <v>2340</v>
          </cell>
          <cell r="DA135">
            <v>2370</v>
          </cell>
          <cell r="DB135">
            <v>2400</v>
          </cell>
          <cell r="DC135">
            <v>2430</v>
          </cell>
          <cell r="DD135">
            <v>2460</v>
          </cell>
          <cell r="DE135">
            <v>2490</v>
          </cell>
          <cell r="DF135">
            <v>2520</v>
          </cell>
          <cell r="DG135">
            <v>2550</v>
          </cell>
          <cell r="DH135">
            <v>2580</v>
          </cell>
          <cell r="DI135">
            <v>2610</v>
          </cell>
          <cell r="DJ135">
            <v>2650</v>
          </cell>
          <cell r="DK135">
            <v>2680</v>
          </cell>
          <cell r="DL135">
            <v>2710</v>
          </cell>
          <cell r="DM135">
            <v>2750</v>
          </cell>
          <cell r="DN135">
            <v>2780</v>
          </cell>
          <cell r="DO135">
            <v>2820</v>
          </cell>
          <cell r="DP135">
            <v>2850</v>
          </cell>
          <cell r="DQ135">
            <v>2890</v>
          </cell>
          <cell r="DR135">
            <v>2930</v>
          </cell>
          <cell r="DS135">
            <v>2960</v>
          </cell>
          <cell r="DT135">
            <v>3000</v>
          </cell>
          <cell r="DU135">
            <v>3030</v>
          </cell>
          <cell r="DV135">
            <v>3070</v>
          </cell>
          <cell r="DW135">
            <v>3100</v>
          </cell>
          <cell r="DX135">
            <v>3140</v>
          </cell>
          <cell r="DY135">
            <v>3170</v>
          </cell>
          <cell r="DZ135">
            <v>3210</v>
          </cell>
          <cell r="EA135">
            <v>3250</v>
          </cell>
          <cell r="EB135">
            <v>3290</v>
          </cell>
          <cell r="EC135">
            <v>3330</v>
          </cell>
          <cell r="ED135">
            <v>3360</v>
          </cell>
          <cell r="EE135">
            <v>3400</v>
          </cell>
          <cell r="EF135">
            <v>3440</v>
          </cell>
          <cell r="EG135">
            <v>3480</v>
          </cell>
          <cell r="EH135">
            <v>3520</v>
          </cell>
          <cell r="EI135">
            <v>3560</v>
          </cell>
          <cell r="EJ135">
            <v>3610</v>
          </cell>
          <cell r="EK135">
            <v>3650</v>
          </cell>
          <cell r="EL135">
            <v>3370</v>
          </cell>
          <cell r="EM135">
            <v>3350</v>
          </cell>
          <cell r="EN135">
            <v>3460</v>
          </cell>
          <cell r="EO135">
            <v>3450</v>
          </cell>
          <cell r="EP135">
            <v>3440</v>
          </cell>
          <cell r="EQ135">
            <v>3240</v>
          </cell>
          <cell r="ER135">
            <v>3480</v>
          </cell>
          <cell r="ES135">
            <v>2950</v>
          </cell>
          <cell r="ET135">
            <v>2910</v>
          </cell>
          <cell r="EU135">
            <v>3320</v>
          </cell>
          <cell r="EV135">
            <v>3020</v>
          </cell>
          <cell r="EW135">
            <v>3000</v>
          </cell>
          <cell r="EX135">
            <v>2870</v>
          </cell>
          <cell r="EY135">
            <v>2870</v>
          </cell>
          <cell r="EZ135">
            <v>2840</v>
          </cell>
          <cell r="FA135">
            <v>2890</v>
          </cell>
          <cell r="FB135">
            <v>2940</v>
          </cell>
          <cell r="FC135">
            <v>2990</v>
          </cell>
          <cell r="FD135">
            <v>3080</v>
          </cell>
          <cell r="FE135">
            <v>2990</v>
          </cell>
          <cell r="FF135">
            <v>2940</v>
          </cell>
          <cell r="FG135">
            <v>3000</v>
          </cell>
          <cell r="FH135">
            <v>3130</v>
          </cell>
          <cell r="FI135">
            <v>3130</v>
          </cell>
          <cell r="FJ135">
            <v>3180</v>
          </cell>
          <cell r="FK135">
            <v>3270</v>
          </cell>
          <cell r="FL135">
            <v>3220</v>
          </cell>
          <cell r="FM135">
            <v>3330</v>
          </cell>
          <cell r="FN135">
            <v>3360</v>
          </cell>
          <cell r="FO135">
            <v>3400</v>
          </cell>
          <cell r="FP135">
            <v>3510</v>
          </cell>
          <cell r="FQ135">
            <v>3560</v>
          </cell>
          <cell r="FR135">
            <v>3640</v>
          </cell>
          <cell r="FS135">
            <v>3810</v>
          </cell>
          <cell r="FT135">
            <v>4000</v>
          </cell>
          <cell r="FU135">
            <v>4140</v>
          </cell>
          <cell r="FV135">
            <v>4310</v>
          </cell>
          <cell r="FW135">
            <v>4660</v>
          </cell>
          <cell r="FX135">
            <v>5060</v>
          </cell>
          <cell r="FY135">
            <v>5490</v>
          </cell>
          <cell r="FZ135">
            <v>6130</v>
          </cell>
          <cell r="GA135">
            <v>6480</v>
          </cell>
          <cell r="GB135">
            <v>6080</v>
          </cell>
          <cell r="GC135">
            <v>5730</v>
          </cell>
          <cell r="GD135">
            <v>5740</v>
          </cell>
          <cell r="GE135">
            <v>5790</v>
          </cell>
          <cell r="GF135">
            <v>5610</v>
          </cell>
          <cell r="GG135">
            <v>5680</v>
          </cell>
          <cell r="GH135">
            <v>5870</v>
          </cell>
          <cell r="GI135">
            <v>6030</v>
          </cell>
          <cell r="GJ135">
            <v>6040</v>
          </cell>
          <cell r="GK135">
            <v>6090</v>
          </cell>
          <cell r="GL135">
            <v>6040</v>
          </cell>
          <cell r="GM135">
            <v>6190</v>
          </cell>
          <cell r="GN135">
            <v>6360</v>
          </cell>
          <cell r="GO135">
            <v>6640</v>
          </cell>
          <cell r="GP135">
            <v>6590</v>
          </cell>
          <cell r="GQ135">
            <v>6720</v>
          </cell>
          <cell r="GR135">
            <v>6580</v>
          </cell>
          <cell r="GS135">
            <v>6360</v>
          </cell>
          <cell r="GT135">
            <v>6090</v>
          </cell>
          <cell r="GU135">
            <v>5920</v>
          </cell>
          <cell r="GV135">
            <v>5810</v>
          </cell>
          <cell r="GW135">
            <v>5950</v>
          </cell>
          <cell r="GX135">
            <v>6090</v>
          </cell>
          <cell r="GY135">
            <v>6120</v>
          </cell>
          <cell r="GZ135">
            <v>6320</v>
          </cell>
          <cell r="HA135">
            <v>6570</v>
          </cell>
          <cell r="HB135">
            <v>6890</v>
          </cell>
          <cell r="HC135">
            <v>6530</v>
          </cell>
          <cell r="HD135">
            <v>7290</v>
          </cell>
          <cell r="HE135">
            <v>7510</v>
          </cell>
          <cell r="HF135">
            <v>7310</v>
          </cell>
          <cell r="HG135">
            <v>8230</v>
          </cell>
          <cell r="HH135">
            <v>8500</v>
          </cell>
          <cell r="HI135">
            <v>8640</v>
          </cell>
          <cell r="HJ135">
            <v>8880</v>
          </cell>
          <cell r="HK135">
            <v>9080</v>
          </cell>
          <cell r="HL135">
            <v>9280</v>
          </cell>
          <cell r="HM135">
            <v>9490</v>
          </cell>
          <cell r="HN135">
            <v>9700</v>
          </cell>
          <cell r="HO135">
            <v>9910</v>
          </cell>
          <cell r="HP135">
            <v>10100</v>
          </cell>
          <cell r="HQ135">
            <v>10300</v>
          </cell>
          <cell r="HR135">
            <v>10600</v>
          </cell>
          <cell r="HS135">
            <v>10800</v>
          </cell>
          <cell r="HT135">
            <v>11000</v>
          </cell>
          <cell r="HU135">
            <v>11300</v>
          </cell>
          <cell r="HV135">
            <v>11500</v>
          </cell>
          <cell r="HW135">
            <v>11800</v>
          </cell>
          <cell r="HX135">
            <v>12000</v>
          </cell>
          <cell r="HY135">
            <v>12300</v>
          </cell>
          <cell r="HZ135">
            <v>12600</v>
          </cell>
          <cell r="IA135">
            <v>12900</v>
          </cell>
          <cell r="IB135">
            <v>13100</v>
          </cell>
          <cell r="IC135">
            <v>13400</v>
          </cell>
          <cell r="ID135">
            <v>13700</v>
          </cell>
          <cell r="IE135">
            <v>14000</v>
          </cell>
          <cell r="IF135">
            <v>14400</v>
          </cell>
          <cell r="IG135">
            <v>14700</v>
          </cell>
          <cell r="IH135">
            <v>15000</v>
          </cell>
        </row>
        <row r="136">
          <cell r="A136" t="str">
            <v>Peru</v>
          </cell>
          <cell r="B136">
            <v>1200</v>
          </cell>
          <cell r="C136">
            <v>1200</v>
          </cell>
          <cell r="D136">
            <v>1200</v>
          </cell>
          <cell r="E136">
            <v>1200</v>
          </cell>
          <cell r="F136">
            <v>1200</v>
          </cell>
          <cell r="G136">
            <v>1200</v>
          </cell>
          <cell r="H136">
            <v>1200</v>
          </cell>
          <cell r="I136">
            <v>1200</v>
          </cell>
          <cell r="J136">
            <v>1210</v>
          </cell>
          <cell r="K136">
            <v>1210</v>
          </cell>
          <cell r="L136">
            <v>1210</v>
          </cell>
          <cell r="M136">
            <v>1210</v>
          </cell>
          <cell r="N136">
            <v>1210</v>
          </cell>
          <cell r="O136">
            <v>1210</v>
          </cell>
          <cell r="P136">
            <v>1210</v>
          </cell>
          <cell r="Q136">
            <v>1210</v>
          </cell>
          <cell r="R136">
            <v>1210</v>
          </cell>
          <cell r="S136">
            <v>1210</v>
          </cell>
          <cell r="T136">
            <v>1210</v>
          </cell>
          <cell r="U136">
            <v>1210</v>
          </cell>
          <cell r="V136">
            <v>1210</v>
          </cell>
          <cell r="W136">
            <v>1210</v>
          </cell>
          <cell r="X136">
            <v>1210</v>
          </cell>
          <cell r="Y136">
            <v>1220</v>
          </cell>
          <cell r="Z136">
            <v>1220</v>
          </cell>
          <cell r="AA136">
            <v>1220</v>
          </cell>
          <cell r="AB136">
            <v>1230</v>
          </cell>
          <cell r="AC136">
            <v>1230</v>
          </cell>
          <cell r="AD136">
            <v>1230</v>
          </cell>
          <cell r="AE136">
            <v>1240</v>
          </cell>
          <cell r="AF136">
            <v>1240</v>
          </cell>
          <cell r="AG136">
            <v>1240</v>
          </cell>
          <cell r="AH136">
            <v>1250</v>
          </cell>
          <cell r="AI136">
            <v>1250</v>
          </cell>
          <cell r="AJ136">
            <v>1250</v>
          </cell>
          <cell r="AK136">
            <v>1260</v>
          </cell>
          <cell r="AL136">
            <v>1260</v>
          </cell>
          <cell r="AM136">
            <v>1260</v>
          </cell>
          <cell r="AN136">
            <v>1270</v>
          </cell>
          <cell r="AO136">
            <v>1270</v>
          </cell>
          <cell r="AP136">
            <v>1270</v>
          </cell>
          <cell r="AQ136">
            <v>1280</v>
          </cell>
          <cell r="AR136">
            <v>1280</v>
          </cell>
          <cell r="AS136">
            <v>1280</v>
          </cell>
          <cell r="AT136">
            <v>1290</v>
          </cell>
          <cell r="AU136">
            <v>1290</v>
          </cell>
          <cell r="AV136">
            <v>1290</v>
          </cell>
          <cell r="AW136">
            <v>1300</v>
          </cell>
          <cell r="AX136">
            <v>1300</v>
          </cell>
          <cell r="AY136">
            <v>1300</v>
          </cell>
          <cell r="AZ136">
            <v>1310</v>
          </cell>
          <cell r="BA136">
            <v>1310</v>
          </cell>
          <cell r="BB136">
            <v>1310</v>
          </cell>
          <cell r="BC136">
            <v>1320</v>
          </cell>
          <cell r="BD136">
            <v>1320</v>
          </cell>
          <cell r="BE136">
            <v>1320</v>
          </cell>
          <cell r="BF136">
            <v>1330</v>
          </cell>
          <cell r="BG136">
            <v>1330</v>
          </cell>
          <cell r="BH136">
            <v>1330</v>
          </cell>
          <cell r="BI136">
            <v>1340</v>
          </cell>
          <cell r="BJ136">
            <v>1340</v>
          </cell>
          <cell r="BK136">
            <v>1340</v>
          </cell>
          <cell r="BL136">
            <v>1350</v>
          </cell>
          <cell r="BM136">
            <v>1350</v>
          </cell>
          <cell r="BN136">
            <v>1360</v>
          </cell>
          <cell r="BO136">
            <v>1360</v>
          </cell>
          <cell r="BP136">
            <v>1360</v>
          </cell>
          <cell r="BQ136">
            <v>1370</v>
          </cell>
          <cell r="BR136">
            <v>1370</v>
          </cell>
          <cell r="BS136">
            <v>1370</v>
          </cell>
          <cell r="BT136">
            <v>1380</v>
          </cell>
          <cell r="BU136">
            <v>1380</v>
          </cell>
          <cell r="BV136">
            <v>1380</v>
          </cell>
          <cell r="BW136">
            <v>1390</v>
          </cell>
          <cell r="BX136">
            <v>1390</v>
          </cell>
          <cell r="BY136">
            <v>1400</v>
          </cell>
          <cell r="BZ136">
            <v>1400</v>
          </cell>
          <cell r="CA136">
            <v>1400</v>
          </cell>
          <cell r="CB136">
            <v>1410</v>
          </cell>
          <cell r="CC136">
            <v>1410</v>
          </cell>
          <cell r="CD136">
            <v>1410</v>
          </cell>
          <cell r="CE136">
            <v>1420</v>
          </cell>
          <cell r="CF136">
            <v>1420</v>
          </cell>
          <cell r="CG136">
            <v>1420</v>
          </cell>
          <cell r="CH136">
            <v>1430</v>
          </cell>
          <cell r="CI136">
            <v>1430</v>
          </cell>
          <cell r="CJ136">
            <v>1440</v>
          </cell>
          <cell r="CK136">
            <v>1440</v>
          </cell>
          <cell r="CL136">
            <v>1440</v>
          </cell>
          <cell r="CM136">
            <v>1450</v>
          </cell>
          <cell r="CN136">
            <v>1450</v>
          </cell>
          <cell r="CO136">
            <v>1460</v>
          </cell>
          <cell r="CP136">
            <v>1460</v>
          </cell>
          <cell r="CQ136">
            <v>1460</v>
          </cell>
          <cell r="CR136">
            <v>1470</v>
          </cell>
          <cell r="CS136">
            <v>1470</v>
          </cell>
          <cell r="CT136">
            <v>1470</v>
          </cell>
          <cell r="CU136">
            <v>1590</v>
          </cell>
          <cell r="CV136">
            <v>1670</v>
          </cell>
          <cell r="CW136">
            <v>1750</v>
          </cell>
          <cell r="CX136">
            <v>1820</v>
          </cell>
          <cell r="CY136">
            <v>1920</v>
          </cell>
          <cell r="CZ136">
            <v>2000</v>
          </cell>
          <cell r="DA136">
            <v>2110</v>
          </cell>
          <cell r="DB136">
            <v>2160</v>
          </cell>
          <cell r="DC136">
            <v>2290</v>
          </cell>
          <cell r="DD136">
            <v>2440</v>
          </cell>
          <cell r="DE136">
            <v>2560</v>
          </cell>
          <cell r="DF136">
            <v>2580</v>
          </cell>
          <cell r="DG136">
            <v>2590</v>
          </cell>
          <cell r="DH136">
            <v>2600</v>
          </cell>
          <cell r="DI136">
            <v>2610</v>
          </cell>
          <cell r="DJ136">
            <v>2650</v>
          </cell>
          <cell r="DK136">
            <v>2690</v>
          </cell>
          <cell r="DL136">
            <v>2620</v>
          </cell>
          <cell r="DM136">
            <v>2800</v>
          </cell>
          <cell r="DN136">
            <v>3030</v>
          </cell>
          <cell r="DO136">
            <v>3090</v>
          </cell>
          <cell r="DP136">
            <v>3050</v>
          </cell>
          <cell r="DQ136">
            <v>3090</v>
          </cell>
          <cell r="DR136">
            <v>3060</v>
          </cell>
          <cell r="DS136">
            <v>3110</v>
          </cell>
          <cell r="DT136">
            <v>3290</v>
          </cell>
          <cell r="DU136">
            <v>3430</v>
          </cell>
          <cell r="DV136">
            <v>3660</v>
          </cell>
          <cell r="DW136">
            <v>3660</v>
          </cell>
          <cell r="DX136">
            <v>3930</v>
          </cell>
          <cell r="DY136">
            <v>3900</v>
          </cell>
          <cell r="DZ136">
            <v>4050</v>
          </cell>
          <cell r="EA136">
            <v>4360</v>
          </cell>
          <cell r="EB136">
            <v>3760</v>
          </cell>
          <cell r="EC136">
            <v>3370</v>
          </cell>
          <cell r="ED136">
            <v>3160</v>
          </cell>
          <cell r="EE136">
            <v>3430</v>
          </cell>
          <cell r="EF136">
            <v>3790</v>
          </cell>
          <cell r="EG136">
            <v>4050</v>
          </cell>
          <cell r="EH136">
            <v>4140</v>
          </cell>
          <cell r="EI136">
            <v>4090</v>
          </cell>
          <cell r="EJ136">
            <v>4050</v>
          </cell>
          <cell r="EK136">
            <v>3970</v>
          </cell>
          <cell r="EL136">
            <v>3950</v>
          </cell>
          <cell r="EM136">
            <v>3860</v>
          </cell>
          <cell r="EN136">
            <v>3680</v>
          </cell>
          <cell r="EO136">
            <v>3640</v>
          </cell>
          <cell r="EP136">
            <v>3860</v>
          </cell>
          <cell r="EQ136">
            <v>3910</v>
          </cell>
          <cell r="ER136">
            <v>3960</v>
          </cell>
          <cell r="ES136">
            <v>3970</v>
          </cell>
          <cell r="ET136">
            <v>4010</v>
          </cell>
          <cell r="EU136">
            <v>4210</v>
          </cell>
          <cell r="EV136">
            <v>4430</v>
          </cell>
          <cell r="EW136">
            <v>4630</v>
          </cell>
          <cell r="EX136">
            <v>4710</v>
          </cell>
          <cell r="EY136">
            <v>4860</v>
          </cell>
          <cell r="EZ136">
            <v>4830</v>
          </cell>
          <cell r="FA136">
            <v>5030</v>
          </cell>
          <cell r="FB136">
            <v>5090</v>
          </cell>
          <cell r="FC136">
            <v>5170</v>
          </cell>
          <cell r="FD136">
            <v>5020</v>
          </cell>
          <cell r="FE136">
            <v>4890</v>
          </cell>
          <cell r="FF136">
            <v>5380</v>
          </cell>
          <cell r="FG136">
            <v>5670</v>
          </cell>
          <cell r="FH136">
            <v>5900</v>
          </cell>
          <cell r="FI136">
            <v>5970</v>
          </cell>
          <cell r="FJ136">
            <v>6180</v>
          </cell>
          <cell r="FK136">
            <v>6390</v>
          </cell>
          <cell r="FL136">
            <v>6710</v>
          </cell>
          <cell r="FM136">
            <v>6760</v>
          </cell>
          <cell r="FN136">
            <v>6490</v>
          </cell>
          <cell r="FO136">
            <v>6450</v>
          </cell>
          <cell r="FP136">
            <v>6750</v>
          </cell>
          <cell r="FQ136">
            <v>6860</v>
          </cell>
          <cell r="FR136">
            <v>6890</v>
          </cell>
          <cell r="FS136">
            <v>7050</v>
          </cell>
          <cell r="FT136">
            <v>7220</v>
          </cell>
          <cell r="FU136">
            <v>7590</v>
          </cell>
          <cell r="FV136">
            <v>7490</v>
          </cell>
          <cell r="FW136">
            <v>7290</v>
          </cell>
          <cell r="FX136">
            <v>7100</v>
          </cell>
          <cell r="FY136">
            <v>7340</v>
          </cell>
          <cell r="FZ136">
            <v>7480</v>
          </cell>
          <cell r="GA136">
            <v>7620</v>
          </cell>
          <cell r="GB136">
            <v>7480</v>
          </cell>
          <cell r="GC136">
            <v>6340</v>
          </cell>
          <cell r="GD136">
            <v>6490</v>
          </cell>
          <cell r="GE136">
            <v>6470</v>
          </cell>
          <cell r="GF136">
            <v>6960</v>
          </cell>
          <cell r="GG136">
            <v>7400</v>
          </cell>
          <cell r="GH136">
            <v>6650</v>
          </cell>
          <cell r="GI136">
            <v>5720</v>
          </cell>
          <cell r="GJ136">
            <v>5310</v>
          </cell>
          <cell r="GK136">
            <v>5320</v>
          </cell>
          <cell r="GL136">
            <v>5190</v>
          </cell>
          <cell r="GM136">
            <v>5350</v>
          </cell>
          <cell r="GN136">
            <v>5900</v>
          </cell>
          <cell r="GO136">
            <v>6230</v>
          </cell>
          <cell r="GP136">
            <v>6300</v>
          </cell>
          <cell r="GQ136">
            <v>6600</v>
          </cell>
          <cell r="GR136">
            <v>6480</v>
          </cell>
          <cell r="GS136">
            <v>6480</v>
          </cell>
          <cell r="GT136">
            <v>6560</v>
          </cell>
          <cell r="GU136">
            <v>6520</v>
          </cell>
          <cell r="GV136">
            <v>6780</v>
          </cell>
          <cell r="GW136">
            <v>6980</v>
          </cell>
          <cell r="GX136">
            <v>7230</v>
          </cell>
          <cell r="GY136">
            <v>7600</v>
          </cell>
          <cell r="GZ136">
            <v>8070</v>
          </cell>
          <cell r="HA136">
            <v>8650</v>
          </cell>
          <cell r="HB136">
            <v>9320</v>
          </cell>
          <cell r="HC136">
            <v>9310</v>
          </cell>
          <cell r="HD136">
            <v>9960</v>
          </cell>
          <cell r="HE136">
            <v>10400</v>
          </cell>
          <cell r="HF136">
            <v>10900</v>
          </cell>
          <cell r="HG136">
            <v>11400</v>
          </cell>
          <cell r="HH136">
            <v>11500</v>
          </cell>
          <cell r="HI136">
            <v>11800</v>
          </cell>
          <cell r="HJ136">
            <v>12100</v>
          </cell>
          <cell r="HK136">
            <v>12400</v>
          </cell>
          <cell r="HL136">
            <v>12700</v>
          </cell>
          <cell r="HM136">
            <v>13100</v>
          </cell>
          <cell r="HN136">
            <v>13400</v>
          </cell>
          <cell r="HO136">
            <v>13700</v>
          </cell>
          <cell r="HP136">
            <v>14100</v>
          </cell>
          <cell r="HQ136">
            <v>14400</v>
          </cell>
          <cell r="HR136">
            <v>14800</v>
          </cell>
          <cell r="HS136">
            <v>15100</v>
          </cell>
          <cell r="HT136">
            <v>15500</v>
          </cell>
          <cell r="HU136">
            <v>15800</v>
          </cell>
          <cell r="HV136">
            <v>16200</v>
          </cell>
          <cell r="HW136">
            <v>16500</v>
          </cell>
          <cell r="HX136">
            <v>16900</v>
          </cell>
          <cell r="HY136">
            <v>17300</v>
          </cell>
          <cell r="HZ136">
            <v>17700</v>
          </cell>
          <cell r="IA136">
            <v>18000</v>
          </cell>
          <cell r="IB136">
            <v>18400</v>
          </cell>
          <cell r="IC136">
            <v>18900</v>
          </cell>
          <cell r="ID136">
            <v>19300</v>
          </cell>
          <cell r="IE136">
            <v>19700</v>
          </cell>
          <cell r="IF136">
            <v>20100</v>
          </cell>
          <cell r="IG136">
            <v>20600</v>
          </cell>
          <cell r="IH136">
            <v>21000</v>
          </cell>
        </row>
        <row r="137">
          <cell r="A137" t="str">
            <v>Philippines</v>
          </cell>
          <cell r="B137">
            <v>962</v>
          </cell>
          <cell r="C137">
            <v>962</v>
          </cell>
          <cell r="D137">
            <v>962</v>
          </cell>
          <cell r="E137">
            <v>962</v>
          </cell>
          <cell r="F137">
            <v>962</v>
          </cell>
          <cell r="G137">
            <v>962</v>
          </cell>
          <cell r="H137">
            <v>962</v>
          </cell>
          <cell r="I137">
            <v>963</v>
          </cell>
          <cell r="J137">
            <v>963</v>
          </cell>
          <cell r="K137">
            <v>963</v>
          </cell>
          <cell r="L137">
            <v>963</v>
          </cell>
          <cell r="M137">
            <v>963</v>
          </cell>
          <cell r="N137">
            <v>963</v>
          </cell>
          <cell r="O137">
            <v>963</v>
          </cell>
          <cell r="P137">
            <v>964</v>
          </cell>
          <cell r="Q137">
            <v>964</v>
          </cell>
          <cell r="R137">
            <v>964</v>
          </cell>
          <cell r="S137">
            <v>964</v>
          </cell>
          <cell r="T137">
            <v>964</v>
          </cell>
          <cell r="U137">
            <v>964</v>
          </cell>
          <cell r="V137">
            <v>964</v>
          </cell>
          <cell r="W137">
            <v>966</v>
          </cell>
          <cell r="X137">
            <v>967</v>
          </cell>
          <cell r="Y137">
            <v>969</v>
          </cell>
          <cell r="Z137">
            <v>970</v>
          </cell>
          <cell r="AA137">
            <v>972</v>
          </cell>
          <cell r="AB137">
            <v>973</v>
          </cell>
          <cell r="AC137">
            <v>974</v>
          </cell>
          <cell r="AD137">
            <v>976</v>
          </cell>
          <cell r="AE137">
            <v>977</v>
          </cell>
          <cell r="AF137">
            <v>979</v>
          </cell>
          <cell r="AG137">
            <v>980</v>
          </cell>
          <cell r="AH137">
            <v>982</v>
          </cell>
          <cell r="AI137">
            <v>983</v>
          </cell>
          <cell r="AJ137">
            <v>985</v>
          </cell>
          <cell r="AK137">
            <v>986</v>
          </cell>
          <cell r="AL137">
            <v>987</v>
          </cell>
          <cell r="AM137">
            <v>989</v>
          </cell>
          <cell r="AN137">
            <v>990</v>
          </cell>
          <cell r="AO137">
            <v>992</v>
          </cell>
          <cell r="AP137">
            <v>993</v>
          </cell>
          <cell r="AQ137">
            <v>995</v>
          </cell>
          <cell r="AR137">
            <v>996</v>
          </cell>
          <cell r="AS137">
            <v>998</v>
          </cell>
          <cell r="AT137">
            <v>999</v>
          </cell>
          <cell r="AU137">
            <v>1000</v>
          </cell>
          <cell r="AV137">
            <v>1000</v>
          </cell>
          <cell r="AW137">
            <v>1000</v>
          </cell>
          <cell r="AX137">
            <v>1010</v>
          </cell>
          <cell r="AY137">
            <v>1010</v>
          </cell>
          <cell r="AZ137">
            <v>1010</v>
          </cell>
          <cell r="BA137">
            <v>1010</v>
          </cell>
          <cell r="BB137">
            <v>1010</v>
          </cell>
          <cell r="BC137">
            <v>1010</v>
          </cell>
          <cell r="BD137">
            <v>1010</v>
          </cell>
          <cell r="BE137">
            <v>1020</v>
          </cell>
          <cell r="BF137">
            <v>1020</v>
          </cell>
          <cell r="BG137">
            <v>1020</v>
          </cell>
          <cell r="BH137">
            <v>1020</v>
          </cell>
          <cell r="BI137">
            <v>1020</v>
          </cell>
          <cell r="BJ137">
            <v>1020</v>
          </cell>
          <cell r="BK137">
            <v>1020</v>
          </cell>
          <cell r="BL137">
            <v>1030</v>
          </cell>
          <cell r="BM137">
            <v>1030</v>
          </cell>
          <cell r="BN137">
            <v>1030</v>
          </cell>
          <cell r="BO137">
            <v>1030</v>
          </cell>
          <cell r="BP137">
            <v>1030</v>
          </cell>
          <cell r="BQ137">
            <v>1030</v>
          </cell>
          <cell r="BR137">
            <v>1040</v>
          </cell>
          <cell r="BS137">
            <v>1040</v>
          </cell>
          <cell r="BT137">
            <v>1040</v>
          </cell>
          <cell r="BU137">
            <v>1040</v>
          </cell>
          <cell r="BV137">
            <v>1040</v>
          </cell>
          <cell r="BW137">
            <v>1050</v>
          </cell>
          <cell r="BX137">
            <v>1050</v>
          </cell>
          <cell r="BY137">
            <v>1050</v>
          </cell>
          <cell r="BZ137">
            <v>1050</v>
          </cell>
          <cell r="CA137">
            <v>1060</v>
          </cell>
          <cell r="CB137">
            <v>1060</v>
          </cell>
          <cell r="CC137">
            <v>1060</v>
          </cell>
          <cell r="CD137">
            <v>1060</v>
          </cell>
          <cell r="CE137">
            <v>1070</v>
          </cell>
          <cell r="CF137">
            <v>1070</v>
          </cell>
          <cell r="CG137">
            <v>1070</v>
          </cell>
          <cell r="CH137">
            <v>1080</v>
          </cell>
          <cell r="CI137">
            <v>1080</v>
          </cell>
          <cell r="CJ137">
            <v>1080</v>
          </cell>
          <cell r="CK137">
            <v>1080</v>
          </cell>
          <cell r="CL137">
            <v>1090</v>
          </cell>
          <cell r="CM137">
            <v>1090</v>
          </cell>
          <cell r="CN137">
            <v>1090</v>
          </cell>
          <cell r="CO137">
            <v>1090</v>
          </cell>
          <cell r="CP137">
            <v>1100</v>
          </cell>
          <cell r="CQ137">
            <v>1100</v>
          </cell>
          <cell r="CR137">
            <v>1100</v>
          </cell>
          <cell r="CS137">
            <v>1110</v>
          </cell>
          <cell r="CT137">
            <v>1110</v>
          </cell>
          <cell r="CU137">
            <v>1110</v>
          </cell>
          <cell r="CV137">
            <v>1110</v>
          </cell>
          <cell r="CW137">
            <v>1120</v>
          </cell>
          <cell r="CX137">
            <v>1120</v>
          </cell>
          <cell r="CY137">
            <v>1120</v>
          </cell>
          <cell r="CZ137">
            <v>1120</v>
          </cell>
          <cell r="DA137">
            <v>1340</v>
          </cell>
          <cell r="DB137">
            <v>1140</v>
          </cell>
          <cell r="DC137">
            <v>1190</v>
          </cell>
          <cell r="DD137">
            <v>1210</v>
          </cell>
          <cell r="DE137">
            <v>1250</v>
          </cell>
          <cell r="DF137">
            <v>1300</v>
          </cell>
          <cell r="DG137">
            <v>1300</v>
          </cell>
          <cell r="DH137">
            <v>1460</v>
          </cell>
          <cell r="DI137">
            <v>1530</v>
          </cell>
          <cell r="DJ137">
            <v>1530</v>
          </cell>
          <cell r="DK137">
            <v>1660</v>
          </cell>
          <cell r="DL137">
            <v>1600</v>
          </cell>
          <cell r="DM137">
            <v>1470</v>
          </cell>
          <cell r="DN137">
            <v>1680</v>
          </cell>
          <cell r="DO137">
            <v>1930</v>
          </cell>
          <cell r="DP137">
            <v>2160</v>
          </cell>
          <cell r="DQ137">
            <v>2040</v>
          </cell>
          <cell r="DR137">
            <v>2160</v>
          </cell>
          <cell r="DS137">
            <v>2080</v>
          </cell>
          <cell r="DT137">
            <v>2290</v>
          </cell>
          <cell r="DU137">
            <v>2110</v>
          </cell>
          <cell r="DV137">
            <v>2260</v>
          </cell>
          <cell r="DW137">
            <v>2240</v>
          </cell>
          <cell r="DX137">
            <v>2310</v>
          </cell>
          <cell r="DY137">
            <v>2320</v>
          </cell>
          <cell r="DZ137">
            <v>2360</v>
          </cell>
          <cell r="EA137">
            <v>2400</v>
          </cell>
          <cell r="EB137">
            <v>2350</v>
          </cell>
          <cell r="EC137">
            <v>2320</v>
          </cell>
          <cell r="ED137">
            <v>2370</v>
          </cell>
          <cell r="EE137">
            <v>2340</v>
          </cell>
          <cell r="EF137">
            <v>2310</v>
          </cell>
          <cell r="EG137">
            <v>2100</v>
          </cell>
          <cell r="EH137">
            <v>2340</v>
          </cell>
          <cell r="EI137">
            <v>2450</v>
          </cell>
          <cell r="EJ137">
            <v>2470</v>
          </cell>
          <cell r="EK137">
            <v>2590</v>
          </cell>
          <cell r="EL137">
            <v>2600</v>
          </cell>
          <cell r="EM137">
            <v>2260</v>
          </cell>
          <cell r="EN137">
            <v>1960</v>
          </cell>
          <cell r="EO137">
            <v>1710</v>
          </cell>
          <cell r="EP137">
            <v>1480</v>
          </cell>
          <cell r="EQ137">
            <v>1290</v>
          </cell>
          <cell r="ER137">
            <v>1120</v>
          </cell>
          <cell r="ES137">
            <v>1520</v>
          </cell>
          <cell r="ET137">
            <v>1730</v>
          </cell>
          <cell r="EU137">
            <v>1780</v>
          </cell>
          <cell r="EV137">
            <v>1860</v>
          </cell>
          <cell r="EW137">
            <v>2010</v>
          </cell>
          <cell r="EX137">
            <v>2070</v>
          </cell>
          <cell r="EY137">
            <v>2190</v>
          </cell>
          <cell r="EZ137">
            <v>2290</v>
          </cell>
          <cell r="FA137">
            <v>2380</v>
          </cell>
          <cell r="FB137">
            <v>2470</v>
          </cell>
          <cell r="FC137">
            <v>2530</v>
          </cell>
          <cell r="FD137">
            <v>2540</v>
          </cell>
          <cell r="FE137">
            <v>2640</v>
          </cell>
          <cell r="FF137">
            <v>2600</v>
          </cell>
          <cell r="FG137">
            <v>2660</v>
          </cell>
          <cell r="FH137">
            <v>2710</v>
          </cell>
          <cell r="FI137">
            <v>2810</v>
          </cell>
          <cell r="FJ137">
            <v>2830</v>
          </cell>
          <cell r="FK137">
            <v>2890</v>
          </cell>
          <cell r="FL137">
            <v>2930</v>
          </cell>
          <cell r="FM137">
            <v>2990</v>
          </cell>
          <cell r="FN137">
            <v>3050</v>
          </cell>
          <cell r="FO137">
            <v>3100</v>
          </cell>
          <cell r="FP137">
            <v>3130</v>
          </cell>
          <cell r="FQ137">
            <v>3210</v>
          </cell>
          <cell r="FR137">
            <v>3300</v>
          </cell>
          <cell r="FS137">
            <v>3490</v>
          </cell>
          <cell r="FT137">
            <v>3520</v>
          </cell>
          <cell r="FU137">
            <v>3630</v>
          </cell>
          <cell r="FV137">
            <v>3840</v>
          </cell>
          <cell r="FW137">
            <v>3950</v>
          </cell>
          <cell r="FX137">
            <v>4040</v>
          </cell>
          <cell r="FY137">
            <v>4160</v>
          </cell>
          <cell r="FZ137">
            <v>4250</v>
          </cell>
          <cell r="GA137">
            <v>4300</v>
          </cell>
          <cell r="GB137">
            <v>4350</v>
          </cell>
          <cell r="GC137">
            <v>4330</v>
          </cell>
          <cell r="GD137">
            <v>3930</v>
          </cell>
          <cell r="GE137">
            <v>3560</v>
          </cell>
          <cell r="GF137">
            <v>3600</v>
          </cell>
          <cell r="GG137">
            <v>3670</v>
          </cell>
          <cell r="GH137">
            <v>3830</v>
          </cell>
          <cell r="GI137">
            <v>3980</v>
          </cell>
          <cell r="GJ137">
            <v>4010</v>
          </cell>
          <cell r="GK137">
            <v>3890</v>
          </cell>
          <cell r="GL137">
            <v>3810</v>
          </cell>
          <cell r="GM137">
            <v>3800</v>
          </cell>
          <cell r="GN137">
            <v>3870</v>
          </cell>
          <cell r="GO137">
            <v>3960</v>
          </cell>
          <cell r="GP137">
            <v>4100</v>
          </cell>
          <cell r="GQ137">
            <v>4210</v>
          </cell>
          <cell r="GR137">
            <v>4100</v>
          </cell>
          <cell r="GS137">
            <v>4130</v>
          </cell>
          <cell r="GT137">
            <v>4220</v>
          </cell>
          <cell r="GU137">
            <v>4260</v>
          </cell>
          <cell r="GV137">
            <v>4320</v>
          </cell>
          <cell r="GW137">
            <v>4440</v>
          </cell>
          <cell r="GX137">
            <v>4650</v>
          </cell>
          <cell r="GY137">
            <v>4780</v>
          </cell>
          <cell r="GZ137">
            <v>4940</v>
          </cell>
          <cell r="HA137">
            <v>5180</v>
          </cell>
          <cell r="HB137">
            <v>5310</v>
          </cell>
          <cell r="HC137">
            <v>5290</v>
          </cell>
          <cell r="HD137">
            <v>5600</v>
          </cell>
          <cell r="HE137">
            <v>5710</v>
          </cell>
          <cell r="HF137">
            <v>5990</v>
          </cell>
          <cell r="HG137">
            <v>6310</v>
          </cell>
          <cell r="HH137">
            <v>6590</v>
          </cell>
          <cell r="HI137">
            <v>6880</v>
          </cell>
          <cell r="HJ137">
            <v>7240</v>
          </cell>
          <cell r="HK137">
            <v>7580</v>
          </cell>
          <cell r="HL137">
            <v>7960</v>
          </cell>
          <cell r="HM137">
            <v>8350</v>
          </cell>
          <cell r="HN137">
            <v>8750</v>
          </cell>
          <cell r="HO137">
            <v>9160</v>
          </cell>
          <cell r="HP137">
            <v>9560</v>
          </cell>
          <cell r="HQ137">
            <v>9950</v>
          </cell>
          <cell r="HR137">
            <v>10300</v>
          </cell>
          <cell r="HS137">
            <v>10600</v>
          </cell>
          <cell r="HT137">
            <v>10900</v>
          </cell>
          <cell r="HU137">
            <v>11200</v>
          </cell>
          <cell r="HV137">
            <v>11500</v>
          </cell>
          <cell r="HW137">
            <v>11700</v>
          </cell>
          <cell r="HX137">
            <v>12000</v>
          </cell>
          <cell r="HY137">
            <v>12300</v>
          </cell>
          <cell r="HZ137">
            <v>12500</v>
          </cell>
          <cell r="IA137">
            <v>12800</v>
          </cell>
          <cell r="IB137">
            <v>13100</v>
          </cell>
          <cell r="IC137">
            <v>13400</v>
          </cell>
          <cell r="ID137">
            <v>13700</v>
          </cell>
          <cell r="IE137">
            <v>14000</v>
          </cell>
          <cell r="IF137">
            <v>14300</v>
          </cell>
          <cell r="IG137">
            <v>14600</v>
          </cell>
          <cell r="IH137">
            <v>14900</v>
          </cell>
        </row>
        <row r="138">
          <cell r="A138" t="str">
            <v>Poland</v>
          </cell>
          <cell r="B138">
            <v>1210</v>
          </cell>
          <cell r="C138">
            <v>1220</v>
          </cell>
          <cell r="D138">
            <v>1220</v>
          </cell>
          <cell r="E138">
            <v>1230</v>
          </cell>
          <cell r="F138">
            <v>1230</v>
          </cell>
          <cell r="G138">
            <v>1240</v>
          </cell>
          <cell r="H138">
            <v>1240</v>
          </cell>
          <cell r="I138">
            <v>1250</v>
          </cell>
          <cell r="J138">
            <v>1250</v>
          </cell>
          <cell r="K138">
            <v>1250</v>
          </cell>
          <cell r="L138">
            <v>1260</v>
          </cell>
          <cell r="M138">
            <v>1260</v>
          </cell>
          <cell r="N138">
            <v>1270</v>
          </cell>
          <cell r="O138">
            <v>1270</v>
          </cell>
          <cell r="P138">
            <v>1280</v>
          </cell>
          <cell r="Q138">
            <v>1280</v>
          </cell>
          <cell r="R138">
            <v>1290</v>
          </cell>
          <cell r="S138">
            <v>1290</v>
          </cell>
          <cell r="T138">
            <v>1300</v>
          </cell>
          <cell r="U138">
            <v>1300</v>
          </cell>
          <cell r="V138">
            <v>1310</v>
          </cell>
          <cell r="W138">
            <v>1310</v>
          </cell>
          <cell r="X138">
            <v>1320</v>
          </cell>
          <cell r="Y138">
            <v>1320</v>
          </cell>
          <cell r="Z138">
            <v>1330</v>
          </cell>
          <cell r="AA138">
            <v>1330</v>
          </cell>
          <cell r="AB138">
            <v>1340</v>
          </cell>
          <cell r="AC138">
            <v>1340</v>
          </cell>
          <cell r="AD138">
            <v>1350</v>
          </cell>
          <cell r="AE138">
            <v>1350</v>
          </cell>
          <cell r="AF138">
            <v>1360</v>
          </cell>
          <cell r="AG138">
            <v>1360</v>
          </cell>
          <cell r="AH138">
            <v>1370</v>
          </cell>
          <cell r="AI138">
            <v>1380</v>
          </cell>
          <cell r="AJ138">
            <v>1380</v>
          </cell>
          <cell r="AK138">
            <v>1390</v>
          </cell>
          <cell r="AL138">
            <v>1390</v>
          </cell>
          <cell r="AM138">
            <v>1400</v>
          </cell>
          <cell r="AN138">
            <v>1400</v>
          </cell>
          <cell r="AO138">
            <v>1410</v>
          </cell>
          <cell r="AP138">
            <v>1410</v>
          </cell>
          <cell r="AQ138">
            <v>1420</v>
          </cell>
          <cell r="AR138">
            <v>1420</v>
          </cell>
          <cell r="AS138">
            <v>1430</v>
          </cell>
          <cell r="AT138">
            <v>1430</v>
          </cell>
          <cell r="AU138">
            <v>1440</v>
          </cell>
          <cell r="AV138">
            <v>1450</v>
          </cell>
          <cell r="AW138">
            <v>1450</v>
          </cell>
          <cell r="AX138">
            <v>1460</v>
          </cell>
          <cell r="AY138">
            <v>1460</v>
          </cell>
          <cell r="AZ138">
            <v>1470</v>
          </cell>
          <cell r="BA138">
            <v>1470</v>
          </cell>
          <cell r="BB138">
            <v>1480</v>
          </cell>
          <cell r="BC138">
            <v>1480</v>
          </cell>
          <cell r="BD138">
            <v>1490</v>
          </cell>
          <cell r="BE138">
            <v>1500</v>
          </cell>
          <cell r="BF138">
            <v>1500</v>
          </cell>
          <cell r="BG138">
            <v>1510</v>
          </cell>
          <cell r="BH138">
            <v>1510</v>
          </cell>
          <cell r="BI138">
            <v>1520</v>
          </cell>
          <cell r="BJ138">
            <v>1520</v>
          </cell>
          <cell r="BK138">
            <v>1530</v>
          </cell>
          <cell r="BL138">
            <v>1540</v>
          </cell>
          <cell r="BM138">
            <v>1540</v>
          </cell>
          <cell r="BN138">
            <v>1550</v>
          </cell>
          <cell r="BO138">
            <v>1550</v>
          </cell>
          <cell r="BP138">
            <v>1560</v>
          </cell>
          <cell r="BQ138">
            <v>1570</v>
          </cell>
          <cell r="BR138">
            <v>1570</v>
          </cell>
          <cell r="BS138">
            <v>1580</v>
          </cell>
          <cell r="BT138">
            <v>1580</v>
          </cell>
          <cell r="BU138">
            <v>1610</v>
          </cell>
          <cell r="BV138">
            <v>1630</v>
          </cell>
          <cell r="BW138">
            <v>1660</v>
          </cell>
          <cell r="BX138">
            <v>1680</v>
          </cell>
          <cell r="BY138">
            <v>1710</v>
          </cell>
          <cell r="BZ138">
            <v>1740</v>
          </cell>
          <cell r="CA138">
            <v>1760</v>
          </cell>
          <cell r="CB138">
            <v>1790</v>
          </cell>
          <cell r="CC138">
            <v>1820</v>
          </cell>
          <cell r="CD138">
            <v>1850</v>
          </cell>
          <cell r="CE138">
            <v>1880</v>
          </cell>
          <cell r="CF138">
            <v>1910</v>
          </cell>
          <cell r="CG138">
            <v>1940</v>
          </cell>
          <cell r="CH138">
            <v>1970</v>
          </cell>
          <cell r="CI138">
            <v>2000</v>
          </cell>
          <cell r="CJ138">
            <v>2030</v>
          </cell>
          <cell r="CK138">
            <v>2060</v>
          </cell>
          <cell r="CL138">
            <v>2090</v>
          </cell>
          <cell r="CM138">
            <v>2120</v>
          </cell>
          <cell r="CN138">
            <v>2160</v>
          </cell>
          <cell r="CO138">
            <v>2190</v>
          </cell>
          <cell r="CP138">
            <v>2230</v>
          </cell>
          <cell r="CQ138">
            <v>2280</v>
          </cell>
          <cell r="CR138">
            <v>2320</v>
          </cell>
          <cell r="CS138">
            <v>2360</v>
          </cell>
          <cell r="CT138">
            <v>2400</v>
          </cell>
          <cell r="CU138">
            <v>2450</v>
          </cell>
          <cell r="CV138">
            <v>2490</v>
          </cell>
          <cell r="CW138">
            <v>2540</v>
          </cell>
          <cell r="CX138">
            <v>2580</v>
          </cell>
          <cell r="CY138">
            <v>2610</v>
          </cell>
          <cell r="CZ138">
            <v>2630</v>
          </cell>
          <cell r="DA138">
            <v>2660</v>
          </cell>
          <cell r="DB138">
            <v>2680</v>
          </cell>
          <cell r="DC138">
            <v>2710</v>
          </cell>
          <cell r="DD138">
            <v>2740</v>
          </cell>
          <cell r="DE138">
            <v>2760</v>
          </cell>
          <cell r="DF138">
            <v>2790</v>
          </cell>
          <cell r="DG138">
            <v>2820</v>
          </cell>
          <cell r="DH138">
            <v>2850</v>
          </cell>
          <cell r="DI138">
            <v>2880</v>
          </cell>
          <cell r="DJ138">
            <v>2920</v>
          </cell>
          <cell r="DK138">
            <v>2950</v>
          </cell>
          <cell r="DL138">
            <v>3000</v>
          </cell>
          <cell r="DM138">
            <v>3040</v>
          </cell>
          <cell r="DN138">
            <v>3090</v>
          </cell>
          <cell r="DO138">
            <v>3130</v>
          </cell>
          <cell r="DP138">
            <v>3180</v>
          </cell>
          <cell r="DQ138">
            <v>3230</v>
          </cell>
          <cell r="DR138">
            <v>3270</v>
          </cell>
          <cell r="DS138">
            <v>3330</v>
          </cell>
          <cell r="DT138">
            <v>3390</v>
          </cell>
          <cell r="DU138">
            <v>3450</v>
          </cell>
          <cell r="DV138">
            <v>3500</v>
          </cell>
          <cell r="DW138">
            <v>3560</v>
          </cell>
          <cell r="DX138">
            <v>3620</v>
          </cell>
          <cell r="DY138">
            <v>3680</v>
          </cell>
          <cell r="DZ138">
            <v>3750</v>
          </cell>
          <cell r="EA138">
            <v>3810</v>
          </cell>
          <cell r="EB138">
            <v>3600</v>
          </cell>
          <cell r="EC138">
            <v>3310</v>
          </cell>
          <cell r="ED138">
            <v>3020</v>
          </cell>
          <cell r="EE138">
            <v>2900</v>
          </cell>
          <cell r="EF138">
            <v>2920</v>
          </cell>
          <cell r="EG138">
            <v>2940</v>
          </cell>
          <cell r="EH138">
            <v>3000</v>
          </cell>
          <cell r="EI138">
            <v>3550</v>
          </cell>
          <cell r="EJ138">
            <v>4060</v>
          </cell>
          <cell r="EK138">
            <v>4380</v>
          </cell>
          <cell r="EL138">
            <v>3720</v>
          </cell>
          <cell r="EM138">
            <v>3400</v>
          </cell>
          <cell r="EN138">
            <v>3000</v>
          </cell>
          <cell r="EO138">
            <v>2830</v>
          </cell>
          <cell r="EP138">
            <v>1820</v>
          </cell>
          <cell r="EQ138">
            <v>1890</v>
          </cell>
          <cell r="ER138">
            <v>3230</v>
          </cell>
          <cell r="ES138">
            <v>3740</v>
          </cell>
          <cell r="ET138">
            <v>4170</v>
          </cell>
          <cell r="EU138">
            <v>4490</v>
          </cell>
          <cell r="EV138">
            <v>4710</v>
          </cell>
          <cell r="EW138">
            <v>4840</v>
          </cell>
          <cell r="EX138">
            <v>4870</v>
          </cell>
          <cell r="EY138">
            <v>5070</v>
          </cell>
          <cell r="EZ138">
            <v>5270</v>
          </cell>
          <cell r="FA138">
            <v>5440</v>
          </cell>
          <cell r="FB138">
            <v>5580</v>
          </cell>
          <cell r="FC138">
            <v>5790</v>
          </cell>
          <cell r="FD138">
            <v>5980</v>
          </cell>
          <cell r="FE138">
            <v>6070</v>
          </cell>
          <cell r="FF138">
            <v>6320</v>
          </cell>
          <cell r="FG138">
            <v>6740</v>
          </cell>
          <cell r="FH138">
            <v>6590</v>
          </cell>
          <cell r="FI138">
            <v>6920</v>
          </cell>
          <cell r="FJ138">
            <v>7160</v>
          </cell>
          <cell r="FK138">
            <v>7500</v>
          </cell>
          <cell r="FL138">
            <v>7910</v>
          </cell>
          <cell r="FM138">
            <v>8150</v>
          </cell>
          <cell r="FN138">
            <v>8580</v>
          </cell>
          <cell r="FO138">
            <v>8440</v>
          </cell>
          <cell r="FP138">
            <v>8820</v>
          </cell>
          <cell r="FQ138">
            <v>9380</v>
          </cell>
          <cell r="FR138">
            <v>9990</v>
          </cell>
          <cell r="FS138">
            <v>10700</v>
          </cell>
          <cell r="FT138">
            <v>11200</v>
          </cell>
          <cell r="FU138">
            <v>11600</v>
          </cell>
          <cell r="FV138">
            <v>11800</v>
          </cell>
          <cell r="FW138">
            <v>11900</v>
          </cell>
          <cell r="FX138">
            <v>12200</v>
          </cell>
          <cell r="FY138">
            <v>11900</v>
          </cell>
          <cell r="FZ138">
            <v>11500</v>
          </cell>
          <cell r="GA138">
            <v>10800</v>
          </cell>
          <cell r="GB138">
            <v>10600</v>
          </cell>
          <cell r="GC138">
            <v>11000</v>
          </cell>
          <cell r="GD138">
            <v>11300</v>
          </cell>
          <cell r="GE138">
            <v>11400</v>
          </cell>
          <cell r="GF138">
            <v>11600</v>
          </cell>
          <cell r="GG138">
            <v>11400</v>
          </cell>
          <cell r="GH138">
            <v>11600</v>
          </cell>
          <cell r="GI138">
            <v>11400</v>
          </cell>
          <cell r="GJ138">
            <v>10300</v>
          </cell>
          <cell r="GK138">
            <v>9520</v>
          </cell>
          <cell r="GL138">
            <v>9730</v>
          </cell>
          <cell r="GM138">
            <v>10100</v>
          </cell>
          <cell r="GN138">
            <v>10600</v>
          </cell>
          <cell r="GO138">
            <v>11300</v>
          </cell>
          <cell r="GP138">
            <v>12000</v>
          </cell>
          <cell r="GQ138">
            <v>12700</v>
          </cell>
          <cell r="GR138">
            <v>13300</v>
          </cell>
          <cell r="GS138">
            <v>13900</v>
          </cell>
          <cell r="GT138">
            <v>14700</v>
          </cell>
          <cell r="GU138">
            <v>14900</v>
          </cell>
          <cell r="GV138">
            <v>15200</v>
          </cell>
          <cell r="GW138">
            <v>15800</v>
          </cell>
          <cell r="GX138">
            <v>16600</v>
          </cell>
          <cell r="GY138">
            <v>17200</v>
          </cell>
          <cell r="GZ138">
            <v>18300</v>
          </cell>
          <cell r="HA138">
            <v>19600</v>
          </cell>
          <cell r="HB138">
            <v>20400</v>
          </cell>
          <cell r="HC138">
            <v>21000</v>
          </cell>
          <cell r="HD138">
            <v>21800</v>
          </cell>
          <cell r="HE138">
            <v>22900</v>
          </cell>
          <cell r="HF138">
            <v>23200</v>
          </cell>
          <cell r="HG138">
            <v>23600</v>
          </cell>
          <cell r="HH138">
            <v>24300</v>
          </cell>
          <cell r="HI138">
            <v>25300</v>
          </cell>
          <cell r="HJ138">
            <v>26000</v>
          </cell>
          <cell r="HK138">
            <v>26900</v>
          </cell>
          <cell r="HL138">
            <v>27700</v>
          </cell>
          <cell r="HM138">
            <v>28500</v>
          </cell>
          <cell r="HN138">
            <v>29400</v>
          </cell>
          <cell r="HO138">
            <v>30300</v>
          </cell>
          <cell r="HP138">
            <v>31200</v>
          </cell>
          <cell r="HQ138">
            <v>32100</v>
          </cell>
          <cell r="HR138">
            <v>33000</v>
          </cell>
          <cell r="HS138">
            <v>33800</v>
          </cell>
          <cell r="HT138">
            <v>34700</v>
          </cell>
          <cell r="HU138">
            <v>35500</v>
          </cell>
          <cell r="HV138">
            <v>36300</v>
          </cell>
          <cell r="HW138">
            <v>37100</v>
          </cell>
          <cell r="HX138">
            <v>37900</v>
          </cell>
          <cell r="HY138">
            <v>38800</v>
          </cell>
          <cell r="HZ138">
            <v>39600</v>
          </cell>
          <cell r="IA138">
            <v>40500</v>
          </cell>
          <cell r="IB138">
            <v>41400</v>
          </cell>
          <cell r="IC138">
            <v>42300</v>
          </cell>
          <cell r="ID138">
            <v>43300</v>
          </cell>
          <cell r="IE138">
            <v>44200</v>
          </cell>
          <cell r="IF138">
            <v>45200</v>
          </cell>
          <cell r="IG138">
            <v>46200</v>
          </cell>
          <cell r="IH138">
            <v>47200</v>
          </cell>
        </row>
        <row r="139">
          <cell r="A139" t="str">
            <v>Portugal</v>
          </cell>
          <cell r="B139">
            <v>1680</v>
          </cell>
          <cell r="C139">
            <v>1680</v>
          </cell>
          <cell r="D139">
            <v>1680</v>
          </cell>
          <cell r="E139">
            <v>1680</v>
          </cell>
          <cell r="F139">
            <v>1690</v>
          </cell>
          <cell r="G139">
            <v>1690</v>
          </cell>
          <cell r="H139">
            <v>1690</v>
          </cell>
          <cell r="I139">
            <v>1690</v>
          </cell>
          <cell r="J139">
            <v>1690</v>
          </cell>
          <cell r="K139">
            <v>1690</v>
          </cell>
          <cell r="L139">
            <v>1690</v>
          </cell>
          <cell r="M139">
            <v>1690</v>
          </cell>
          <cell r="N139">
            <v>1690</v>
          </cell>
          <cell r="O139">
            <v>1690</v>
          </cell>
          <cell r="P139">
            <v>1690</v>
          </cell>
          <cell r="Q139">
            <v>1690</v>
          </cell>
          <cell r="R139">
            <v>1690</v>
          </cell>
          <cell r="S139">
            <v>1690</v>
          </cell>
          <cell r="T139">
            <v>1690</v>
          </cell>
          <cell r="U139">
            <v>1690</v>
          </cell>
          <cell r="V139">
            <v>1690</v>
          </cell>
          <cell r="W139">
            <v>1690</v>
          </cell>
          <cell r="X139">
            <v>1690</v>
          </cell>
          <cell r="Y139">
            <v>1690</v>
          </cell>
          <cell r="Z139">
            <v>1690</v>
          </cell>
          <cell r="AA139">
            <v>1690</v>
          </cell>
          <cell r="AB139">
            <v>1690</v>
          </cell>
          <cell r="AC139">
            <v>1690</v>
          </cell>
          <cell r="AD139">
            <v>1690</v>
          </cell>
          <cell r="AE139">
            <v>1690</v>
          </cell>
          <cell r="AF139">
            <v>1690</v>
          </cell>
          <cell r="AG139">
            <v>1690</v>
          </cell>
          <cell r="AH139">
            <v>1690</v>
          </cell>
          <cell r="AI139">
            <v>1690</v>
          </cell>
          <cell r="AJ139">
            <v>1690</v>
          </cell>
          <cell r="AK139">
            <v>1690</v>
          </cell>
          <cell r="AL139">
            <v>1690</v>
          </cell>
          <cell r="AM139">
            <v>1690</v>
          </cell>
          <cell r="AN139">
            <v>1690</v>
          </cell>
          <cell r="AO139">
            <v>1690</v>
          </cell>
          <cell r="AP139">
            <v>1690</v>
          </cell>
          <cell r="AQ139">
            <v>1700</v>
          </cell>
          <cell r="AR139">
            <v>1700</v>
          </cell>
          <cell r="AS139">
            <v>1700</v>
          </cell>
          <cell r="AT139">
            <v>1700</v>
          </cell>
          <cell r="AU139">
            <v>1700</v>
          </cell>
          <cell r="AV139">
            <v>1700</v>
          </cell>
          <cell r="AW139">
            <v>1700</v>
          </cell>
          <cell r="AX139">
            <v>1700</v>
          </cell>
          <cell r="AY139">
            <v>1700</v>
          </cell>
          <cell r="AZ139">
            <v>1700</v>
          </cell>
          <cell r="BA139">
            <v>1820</v>
          </cell>
          <cell r="BB139">
            <v>1790</v>
          </cell>
          <cell r="BC139">
            <v>1750</v>
          </cell>
          <cell r="BD139">
            <v>1720</v>
          </cell>
          <cell r="BE139">
            <v>1690</v>
          </cell>
          <cell r="BF139">
            <v>1680</v>
          </cell>
          <cell r="BG139">
            <v>1670</v>
          </cell>
          <cell r="BH139">
            <v>1660</v>
          </cell>
          <cell r="BI139">
            <v>1650</v>
          </cell>
          <cell r="BJ139">
            <v>1640</v>
          </cell>
          <cell r="BK139">
            <v>1630</v>
          </cell>
          <cell r="BL139">
            <v>1630</v>
          </cell>
          <cell r="BM139">
            <v>1630</v>
          </cell>
          <cell r="BN139">
            <v>1640</v>
          </cell>
          <cell r="BO139">
            <v>1640</v>
          </cell>
          <cell r="BP139">
            <v>1690</v>
          </cell>
          <cell r="BQ139">
            <v>1730</v>
          </cell>
          <cell r="BR139">
            <v>1740</v>
          </cell>
          <cell r="BS139">
            <v>1780</v>
          </cell>
          <cell r="BT139">
            <v>1800</v>
          </cell>
          <cell r="BU139">
            <v>1720</v>
          </cell>
          <cell r="BV139">
            <v>1760</v>
          </cell>
          <cell r="BW139">
            <v>1820</v>
          </cell>
          <cell r="BX139">
            <v>1780</v>
          </cell>
          <cell r="BY139">
            <v>1770</v>
          </cell>
          <cell r="BZ139">
            <v>1720</v>
          </cell>
          <cell r="CA139">
            <v>1790</v>
          </cell>
          <cell r="CB139">
            <v>1780</v>
          </cell>
          <cell r="CC139">
            <v>1770</v>
          </cell>
          <cell r="CD139">
            <v>1750</v>
          </cell>
          <cell r="CE139">
            <v>1790</v>
          </cell>
          <cell r="CF139">
            <v>1830</v>
          </cell>
          <cell r="CG139">
            <v>1860</v>
          </cell>
          <cell r="CH139">
            <v>1910</v>
          </cell>
          <cell r="CI139">
            <v>1940</v>
          </cell>
          <cell r="CJ139">
            <v>2030</v>
          </cell>
          <cell r="CK139">
            <v>2060</v>
          </cell>
          <cell r="CL139">
            <v>2070</v>
          </cell>
          <cell r="CM139">
            <v>2010</v>
          </cell>
          <cell r="CN139">
            <v>2090</v>
          </cell>
          <cell r="CO139">
            <v>2030</v>
          </cell>
          <cell r="CP139">
            <v>2010</v>
          </cell>
          <cell r="CQ139">
            <v>2040</v>
          </cell>
          <cell r="CR139">
            <v>2000</v>
          </cell>
          <cell r="CS139">
            <v>2070</v>
          </cell>
          <cell r="CT139">
            <v>2080</v>
          </cell>
          <cell r="CU139">
            <v>2190</v>
          </cell>
          <cell r="CV139">
            <v>2250</v>
          </cell>
          <cell r="CW139">
            <v>2310</v>
          </cell>
          <cell r="CX139">
            <v>2410</v>
          </cell>
          <cell r="CY139">
            <v>2350</v>
          </cell>
          <cell r="CZ139">
            <v>2340</v>
          </cell>
          <cell r="DA139">
            <v>2360</v>
          </cell>
          <cell r="DB139">
            <v>2370</v>
          </cell>
          <cell r="DC139">
            <v>2280</v>
          </cell>
          <cell r="DD139">
            <v>2280</v>
          </cell>
          <cell r="DE139">
            <v>2320</v>
          </cell>
          <cell r="DF139">
            <v>2260</v>
          </cell>
          <cell r="DG139">
            <v>2240</v>
          </cell>
          <cell r="DH139">
            <v>2280</v>
          </cell>
          <cell r="DI139">
            <v>2300</v>
          </cell>
          <cell r="DJ139">
            <v>2330</v>
          </cell>
          <cell r="DK139">
            <v>2320</v>
          </cell>
          <cell r="DL139">
            <v>2330</v>
          </cell>
          <cell r="DM139">
            <v>2270</v>
          </cell>
          <cell r="DN139">
            <v>2280</v>
          </cell>
          <cell r="DO139">
            <v>2240</v>
          </cell>
          <cell r="DP139">
            <v>2130</v>
          </cell>
          <cell r="DQ139">
            <v>2170</v>
          </cell>
          <cell r="DR139">
            <v>2270</v>
          </cell>
          <cell r="DS139">
            <v>2390</v>
          </cell>
          <cell r="DT139">
            <v>2640</v>
          </cell>
          <cell r="DU139">
            <v>2720</v>
          </cell>
          <cell r="DV139">
            <v>2590</v>
          </cell>
          <cell r="DW139">
            <v>2670</v>
          </cell>
          <cell r="DX139">
            <v>2620</v>
          </cell>
          <cell r="DY139">
            <v>3040</v>
          </cell>
          <cell r="DZ139">
            <v>2720</v>
          </cell>
          <cell r="EA139">
            <v>2970</v>
          </cell>
          <cell r="EB139">
            <v>2900</v>
          </cell>
          <cell r="EC139">
            <v>3010</v>
          </cell>
          <cell r="ED139">
            <v>3030</v>
          </cell>
          <cell r="EE139">
            <v>3200</v>
          </cell>
          <cell r="EF139">
            <v>3290</v>
          </cell>
          <cell r="EG139">
            <v>3080</v>
          </cell>
          <cell r="EH139">
            <v>2810</v>
          </cell>
          <cell r="EI139">
            <v>3240</v>
          </cell>
          <cell r="EJ139">
            <v>3230</v>
          </cell>
          <cell r="EK139">
            <v>3230</v>
          </cell>
          <cell r="EL139">
            <v>2980</v>
          </cell>
          <cell r="EM139">
            <v>3230</v>
          </cell>
          <cell r="EN139">
            <v>3150</v>
          </cell>
          <cell r="EO139">
            <v>3330</v>
          </cell>
          <cell r="EP139">
            <v>3490</v>
          </cell>
          <cell r="EQ139">
            <v>3330</v>
          </cell>
          <cell r="ER139">
            <v>3560</v>
          </cell>
          <cell r="ES139">
            <v>3820</v>
          </cell>
          <cell r="ET139">
            <v>3780</v>
          </cell>
          <cell r="EU139">
            <v>3800</v>
          </cell>
          <cell r="EV139">
            <v>3850</v>
          </cell>
          <cell r="EW139">
            <v>4000</v>
          </cell>
          <cell r="EX139">
            <v>3990</v>
          </cell>
          <cell r="EY139">
            <v>4240</v>
          </cell>
          <cell r="EZ139">
            <v>4420</v>
          </cell>
          <cell r="FA139">
            <v>4570</v>
          </cell>
          <cell r="FB139">
            <v>4740</v>
          </cell>
          <cell r="FC139">
            <v>4910</v>
          </cell>
          <cell r="FD139">
            <v>4940</v>
          </cell>
          <cell r="FE139">
            <v>5160</v>
          </cell>
          <cell r="FF139">
            <v>5460</v>
          </cell>
          <cell r="FG139">
            <v>5770</v>
          </cell>
          <cell r="FH139">
            <v>6160</v>
          </cell>
          <cell r="FI139">
            <v>6480</v>
          </cell>
          <cell r="FJ139">
            <v>6880</v>
          </cell>
          <cell r="FK139">
            <v>7390</v>
          </cell>
          <cell r="FL139">
            <v>7700</v>
          </cell>
          <cell r="FM139">
            <v>8290</v>
          </cell>
          <cell r="FN139">
            <v>9020</v>
          </cell>
          <cell r="FO139">
            <v>9230</v>
          </cell>
          <cell r="FP139">
            <v>10100</v>
          </cell>
          <cell r="FQ139">
            <v>10900</v>
          </cell>
          <cell r="FR139">
            <v>11800</v>
          </cell>
          <cell r="FS139">
            <v>13100</v>
          </cell>
          <cell r="FT139">
            <v>13100</v>
          </cell>
          <cell r="FU139">
            <v>12100</v>
          </cell>
          <cell r="FV139">
            <v>12600</v>
          </cell>
          <cell r="FW139">
            <v>13300</v>
          </cell>
          <cell r="FX139">
            <v>13600</v>
          </cell>
          <cell r="FY139">
            <v>14400</v>
          </cell>
          <cell r="FZ139">
            <v>14900</v>
          </cell>
          <cell r="GA139">
            <v>15100</v>
          </cell>
          <cell r="GB139">
            <v>15400</v>
          </cell>
          <cell r="GC139">
            <v>15300</v>
          </cell>
          <cell r="GD139">
            <v>15000</v>
          </cell>
          <cell r="GE139">
            <v>15500</v>
          </cell>
          <cell r="GF139">
            <v>16100</v>
          </cell>
          <cell r="GG139">
            <v>17100</v>
          </cell>
          <cell r="GH139">
            <v>18400</v>
          </cell>
          <cell r="GI139">
            <v>19300</v>
          </cell>
          <cell r="GJ139">
            <v>20200</v>
          </cell>
          <cell r="GK139">
            <v>21100</v>
          </cell>
          <cell r="GL139">
            <v>21300</v>
          </cell>
          <cell r="GM139">
            <v>20900</v>
          </cell>
          <cell r="GN139">
            <v>21000</v>
          </cell>
          <cell r="GO139">
            <v>21900</v>
          </cell>
          <cell r="GP139">
            <v>22500</v>
          </cell>
          <cell r="GQ139">
            <v>23400</v>
          </cell>
          <cell r="GR139">
            <v>24400</v>
          </cell>
          <cell r="GS139">
            <v>25200</v>
          </cell>
          <cell r="GT139">
            <v>26000</v>
          </cell>
          <cell r="GU139">
            <v>26300</v>
          </cell>
          <cell r="GV139">
            <v>26400</v>
          </cell>
          <cell r="GW139">
            <v>26000</v>
          </cell>
          <cell r="GX139">
            <v>26400</v>
          </cell>
          <cell r="GY139">
            <v>26600</v>
          </cell>
          <cell r="GZ139">
            <v>27000</v>
          </cell>
          <cell r="HA139">
            <v>27600</v>
          </cell>
          <cell r="HB139">
            <v>27600</v>
          </cell>
          <cell r="HC139">
            <v>26700</v>
          </cell>
          <cell r="HD139">
            <v>27200</v>
          </cell>
          <cell r="HE139">
            <v>26800</v>
          </cell>
          <cell r="HF139">
            <v>25800</v>
          </cell>
          <cell r="HG139">
            <v>25700</v>
          </cell>
          <cell r="HH139">
            <v>26000</v>
          </cell>
          <cell r="HI139">
            <v>26500</v>
          </cell>
          <cell r="HJ139">
            <v>27000</v>
          </cell>
          <cell r="HK139">
            <v>27500</v>
          </cell>
          <cell r="HL139">
            <v>27900</v>
          </cell>
          <cell r="HM139">
            <v>28300</v>
          </cell>
          <cell r="HN139">
            <v>28800</v>
          </cell>
          <cell r="HO139">
            <v>29300</v>
          </cell>
          <cell r="HP139">
            <v>29800</v>
          </cell>
          <cell r="HQ139">
            <v>30400</v>
          </cell>
          <cell r="HR139">
            <v>31000</v>
          </cell>
          <cell r="HS139">
            <v>31600</v>
          </cell>
          <cell r="HT139">
            <v>32200</v>
          </cell>
          <cell r="HU139">
            <v>32900</v>
          </cell>
          <cell r="HV139">
            <v>33700</v>
          </cell>
          <cell r="HW139">
            <v>34400</v>
          </cell>
          <cell r="HX139">
            <v>35200</v>
          </cell>
          <cell r="HY139">
            <v>35900</v>
          </cell>
          <cell r="HZ139">
            <v>36700</v>
          </cell>
          <cell r="IA139">
            <v>37500</v>
          </cell>
          <cell r="IB139">
            <v>38400</v>
          </cell>
          <cell r="IC139">
            <v>39200</v>
          </cell>
          <cell r="ID139">
            <v>40100</v>
          </cell>
          <cell r="IE139">
            <v>41000</v>
          </cell>
          <cell r="IF139">
            <v>41900</v>
          </cell>
          <cell r="IG139">
            <v>42800</v>
          </cell>
          <cell r="IH139">
            <v>43800</v>
          </cell>
        </row>
        <row r="140">
          <cell r="A140" t="str">
            <v>Qatar</v>
          </cell>
          <cell r="B140">
            <v>1100</v>
          </cell>
          <cell r="C140">
            <v>1100</v>
          </cell>
          <cell r="D140">
            <v>1110</v>
          </cell>
          <cell r="E140">
            <v>1110</v>
          </cell>
          <cell r="F140">
            <v>1110</v>
          </cell>
          <cell r="G140">
            <v>1120</v>
          </cell>
          <cell r="H140">
            <v>1120</v>
          </cell>
          <cell r="I140">
            <v>1130</v>
          </cell>
          <cell r="J140">
            <v>1130</v>
          </cell>
          <cell r="K140">
            <v>1140</v>
          </cell>
          <cell r="L140">
            <v>1140</v>
          </cell>
          <cell r="M140">
            <v>1140</v>
          </cell>
          <cell r="N140">
            <v>1150</v>
          </cell>
          <cell r="O140">
            <v>1150</v>
          </cell>
          <cell r="P140">
            <v>1160</v>
          </cell>
          <cell r="Q140">
            <v>1160</v>
          </cell>
          <cell r="R140">
            <v>1170</v>
          </cell>
          <cell r="S140">
            <v>1170</v>
          </cell>
          <cell r="T140">
            <v>1170</v>
          </cell>
          <cell r="U140">
            <v>1180</v>
          </cell>
          <cell r="V140">
            <v>1180</v>
          </cell>
          <cell r="W140">
            <v>1190</v>
          </cell>
          <cell r="X140">
            <v>1190</v>
          </cell>
          <cell r="Y140">
            <v>1200</v>
          </cell>
          <cell r="Z140">
            <v>1200</v>
          </cell>
          <cell r="AA140">
            <v>1210</v>
          </cell>
          <cell r="AB140">
            <v>1210</v>
          </cell>
          <cell r="AC140">
            <v>1210</v>
          </cell>
          <cell r="AD140">
            <v>1220</v>
          </cell>
          <cell r="AE140">
            <v>1220</v>
          </cell>
          <cell r="AF140">
            <v>1230</v>
          </cell>
          <cell r="AG140">
            <v>1230</v>
          </cell>
          <cell r="AH140">
            <v>1240</v>
          </cell>
          <cell r="AI140">
            <v>1240</v>
          </cell>
          <cell r="AJ140">
            <v>1250</v>
          </cell>
          <cell r="AK140">
            <v>1250</v>
          </cell>
          <cell r="AL140">
            <v>1260</v>
          </cell>
          <cell r="AM140">
            <v>1260</v>
          </cell>
          <cell r="AN140">
            <v>1270</v>
          </cell>
          <cell r="AO140">
            <v>1270</v>
          </cell>
          <cell r="AP140">
            <v>1270</v>
          </cell>
          <cell r="AQ140">
            <v>1280</v>
          </cell>
          <cell r="AR140">
            <v>1280</v>
          </cell>
          <cell r="AS140">
            <v>1290</v>
          </cell>
          <cell r="AT140">
            <v>1290</v>
          </cell>
          <cell r="AU140">
            <v>1300</v>
          </cell>
          <cell r="AV140">
            <v>1300</v>
          </cell>
          <cell r="AW140">
            <v>1310</v>
          </cell>
          <cell r="AX140">
            <v>1310</v>
          </cell>
          <cell r="AY140">
            <v>1320</v>
          </cell>
          <cell r="AZ140">
            <v>1320</v>
          </cell>
          <cell r="BA140">
            <v>1330</v>
          </cell>
          <cell r="BB140">
            <v>1330</v>
          </cell>
          <cell r="BC140">
            <v>1340</v>
          </cell>
          <cell r="BD140">
            <v>1340</v>
          </cell>
          <cell r="BE140">
            <v>1350</v>
          </cell>
          <cell r="BF140">
            <v>1350</v>
          </cell>
          <cell r="BG140">
            <v>1360</v>
          </cell>
          <cell r="BH140">
            <v>1360</v>
          </cell>
          <cell r="BI140">
            <v>1370</v>
          </cell>
          <cell r="BJ140">
            <v>1370</v>
          </cell>
          <cell r="BK140">
            <v>1380</v>
          </cell>
          <cell r="BL140">
            <v>1380</v>
          </cell>
          <cell r="BM140">
            <v>1390</v>
          </cell>
          <cell r="BN140">
            <v>1390</v>
          </cell>
          <cell r="BO140">
            <v>1400</v>
          </cell>
          <cell r="BP140">
            <v>1400</v>
          </cell>
          <cell r="BQ140">
            <v>1410</v>
          </cell>
          <cell r="BR140">
            <v>1420</v>
          </cell>
          <cell r="BS140">
            <v>1420</v>
          </cell>
          <cell r="BT140">
            <v>1430</v>
          </cell>
          <cell r="BU140">
            <v>1450</v>
          </cell>
          <cell r="BV140">
            <v>1470</v>
          </cell>
          <cell r="BW140">
            <v>1490</v>
          </cell>
          <cell r="BX140">
            <v>1510</v>
          </cell>
          <cell r="BY140">
            <v>1530</v>
          </cell>
          <cell r="BZ140">
            <v>1560</v>
          </cell>
          <cell r="CA140">
            <v>1580</v>
          </cell>
          <cell r="CB140">
            <v>1600</v>
          </cell>
          <cell r="CC140">
            <v>1620</v>
          </cell>
          <cell r="CD140">
            <v>1650</v>
          </cell>
          <cell r="CE140">
            <v>1670</v>
          </cell>
          <cell r="CF140">
            <v>1700</v>
          </cell>
          <cell r="CG140">
            <v>1720</v>
          </cell>
          <cell r="CH140">
            <v>1750</v>
          </cell>
          <cell r="CI140">
            <v>1770</v>
          </cell>
          <cell r="CJ140">
            <v>1800</v>
          </cell>
          <cell r="CK140">
            <v>1820</v>
          </cell>
          <cell r="CL140">
            <v>1850</v>
          </cell>
          <cell r="CM140">
            <v>1880</v>
          </cell>
          <cell r="CN140">
            <v>1900</v>
          </cell>
          <cell r="CO140">
            <v>1930</v>
          </cell>
          <cell r="CP140">
            <v>1960</v>
          </cell>
          <cell r="CQ140">
            <v>1990</v>
          </cell>
          <cell r="CR140">
            <v>2020</v>
          </cell>
          <cell r="CS140">
            <v>2050</v>
          </cell>
          <cell r="CT140">
            <v>2080</v>
          </cell>
          <cell r="CU140">
            <v>2110</v>
          </cell>
          <cell r="CV140">
            <v>2140</v>
          </cell>
          <cell r="CW140">
            <v>2170</v>
          </cell>
          <cell r="CX140">
            <v>2200</v>
          </cell>
          <cell r="CY140">
            <v>2230</v>
          </cell>
          <cell r="CZ140">
            <v>2270</v>
          </cell>
          <cell r="DA140">
            <v>2300</v>
          </cell>
          <cell r="DB140">
            <v>2330</v>
          </cell>
          <cell r="DC140">
            <v>2370</v>
          </cell>
          <cell r="DD140">
            <v>2400</v>
          </cell>
          <cell r="DE140">
            <v>2440</v>
          </cell>
          <cell r="DF140">
            <v>2470</v>
          </cell>
          <cell r="DG140">
            <v>2510</v>
          </cell>
          <cell r="DH140">
            <v>2540</v>
          </cell>
          <cell r="DI140">
            <v>2580</v>
          </cell>
          <cell r="DJ140">
            <v>2620</v>
          </cell>
          <cell r="DK140">
            <v>2660</v>
          </cell>
          <cell r="DL140">
            <v>2530</v>
          </cell>
          <cell r="DM140">
            <v>2410</v>
          </cell>
          <cell r="DN140">
            <v>2290</v>
          </cell>
          <cell r="DO140">
            <v>2180</v>
          </cell>
          <cell r="DP140">
            <v>2070</v>
          </cell>
          <cell r="DQ140">
            <v>2190</v>
          </cell>
          <cell r="DR140">
            <v>2300</v>
          </cell>
          <cell r="DS140">
            <v>2420</v>
          </cell>
          <cell r="DT140">
            <v>2550</v>
          </cell>
          <cell r="DU140">
            <v>2530</v>
          </cell>
          <cell r="DV140">
            <v>2510</v>
          </cell>
          <cell r="DW140">
            <v>2230</v>
          </cell>
          <cell r="DX140">
            <v>2190</v>
          </cell>
          <cell r="DY140">
            <v>2160</v>
          </cell>
          <cell r="DZ140">
            <v>2130</v>
          </cell>
          <cell r="EA140">
            <v>1920</v>
          </cell>
          <cell r="EB140">
            <v>1730</v>
          </cell>
          <cell r="EC140">
            <v>1560</v>
          </cell>
          <cell r="ED140">
            <v>1410</v>
          </cell>
          <cell r="EE140">
            <v>1270</v>
          </cell>
          <cell r="EF140">
            <v>1140</v>
          </cell>
          <cell r="EG140">
            <v>1130</v>
          </cell>
          <cell r="EH140">
            <v>1120</v>
          </cell>
          <cell r="EI140">
            <v>1110</v>
          </cell>
          <cell r="EJ140">
            <v>1110</v>
          </cell>
          <cell r="EK140">
            <v>1100</v>
          </cell>
          <cell r="EL140">
            <v>1090</v>
          </cell>
          <cell r="EM140">
            <v>1080</v>
          </cell>
          <cell r="EN140">
            <v>1070</v>
          </cell>
          <cell r="EO140">
            <v>1060</v>
          </cell>
          <cell r="EP140">
            <v>1050</v>
          </cell>
          <cell r="EQ140">
            <v>1060</v>
          </cell>
          <cell r="ER140">
            <v>1070</v>
          </cell>
          <cell r="ES140">
            <v>1080</v>
          </cell>
          <cell r="ET140">
            <v>1090</v>
          </cell>
          <cell r="EU140">
            <v>1320</v>
          </cell>
          <cell r="EV140">
            <v>1600</v>
          </cell>
          <cell r="EW140">
            <v>1940</v>
          </cell>
          <cell r="EX140">
            <v>2450</v>
          </cell>
          <cell r="EY140">
            <v>3080</v>
          </cell>
          <cell r="EZ140">
            <v>3880</v>
          </cell>
          <cell r="FA140">
            <v>4880</v>
          </cell>
          <cell r="FB140">
            <v>6150</v>
          </cell>
          <cell r="FC140">
            <v>7740</v>
          </cell>
          <cell r="FD140">
            <v>9750</v>
          </cell>
          <cell r="FE140">
            <v>12300</v>
          </cell>
          <cell r="FF140">
            <v>15500</v>
          </cell>
          <cell r="FG140">
            <v>19500</v>
          </cell>
          <cell r="FH140">
            <v>24500</v>
          </cell>
          <cell r="FI140">
            <v>30800</v>
          </cell>
          <cell r="FJ140">
            <v>38800</v>
          </cell>
          <cell r="FK140">
            <v>48900</v>
          </cell>
          <cell r="FL140">
            <v>61600</v>
          </cell>
          <cell r="FM140">
            <v>77500</v>
          </cell>
          <cell r="FN140">
            <v>97600</v>
          </cell>
          <cell r="FO140">
            <v>123000</v>
          </cell>
          <cell r="FP140">
            <v>155000</v>
          </cell>
          <cell r="FQ140">
            <v>156000</v>
          </cell>
          <cell r="FR140">
            <v>159000</v>
          </cell>
          <cell r="FS140">
            <v>161000</v>
          </cell>
          <cell r="FT140">
            <v>158000</v>
          </cell>
          <cell r="FU140">
            <v>156000</v>
          </cell>
          <cell r="FV140">
            <v>160000</v>
          </cell>
          <cell r="FW140">
            <v>142000</v>
          </cell>
          <cell r="FX140">
            <v>146000</v>
          </cell>
          <cell r="FY140">
            <v>144000</v>
          </cell>
          <cell r="FZ140">
            <v>131000</v>
          </cell>
          <cell r="GA140">
            <v>119000</v>
          </cell>
          <cell r="GB140">
            <v>99100</v>
          </cell>
          <cell r="GC140">
            <v>87200</v>
          </cell>
          <cell r="GD140">
            <v>82700</v>
          </cell>
          <cell r="GE140">
            <v>74400</v>
          </cell>
          <cell r="GF140">
            <v>73000</v>
          </cell>
          <cell r="GG140">
            <v>68700</v>
          </cell>
          <cell r="GH140">
            <v>69100</v>
          </cell>
          <cell r="GI140">
            <v>70600</v>
          </cell>
          <cell r="GJ140">
            <v>70800</v>
          </cell>
          <cell r="GK140">
            <v>68300</v>
          </cell>
          <cell r="GL140">
            <v>75300</v>
          </cell>
          <cell r="GM140">
            <v>73800</v>
          </cell>
          <cell r="GN140">
            <v>74300</v>
          </cell>
          <cell r="GO140">
            <v>75100</v>
          </cell>
          <cell r="GP140">
            <v>76700</v>
          </cell>
          <cell r="GQ140">
            <v>96600</v>
          </cell>
          <cell r="GR140">
            <v>104000</v>
          </cell>
          <cell r="GS140">
            <v>104000</v>
          </cell>
          <cell r="GT140">
            <v>108000</v>
          </cell>
          <cell r="GU140">
            <v>108000</v>
          </cell>
          <cell r="GV140">
            <v>111000</v>
          </cell>
          <cell r="GW140">
            <v>108000</v>
          </cell>
          <cell r="GX140">
            <v>116000</v>
          </cell>
          <cell r="GY140">
            <v>110000</v>
          </cell>
          <cell r="GZ140">
            <v>119000</v>
          </cell>
          <cell r="HA140">
            <v>119000</v>
          </cell>
          <cell r="HB140">
            <v>120000</v>
          </cell>
          <cell r="HC140">
            <v>117000</v>
          </cell>
          <cell r="HD140">
            <v>125000</v>
          </cell>
          <cell r="HE140">
            <v>129000</v>
          </cell>
          <cell r="HF140">
            <v>125000</v>
          </cell>
          <cell r="HG140">
            <v>123000</v>
          </cell>
          <cell r="HH140">
            <v>121000</v>
          </cell>
          <cell r="HI140">
            <v>120000</v>
          </cell>
          <cell r="HJ140">
            <v>118000</v>
          </cell>
          <cell r="HK140">
            <v>120000</v>
          </cell>
          <cell r="HL140">
            <v>121000</v>
          </cell>
          <cell r="HM140">
            <v>123000</v>
          </cell>
          <cell r="HN140">
            <v>124000</v>
          </cell>
          <cell r="HO140">
            <v>125000</v>
          </cell>
          <cell r="HP140">
            <v>127000</v>
          </cell>
          <cell r="HQ140">
            <v>128000</v>
          </cell>
          <cell r="HR140">
            <v>130000</v>
          </cell>
          <cell r="HS140">
            <v>132000</v>
          </cell>
          <cell r="HT140">
            <v>135000</v>
          </cell>
          <cell r="HU140">
            <v>137000</v>
          </cell>
          <cell r="HV140">
            <v>140000</v>
          </cell>
          <cell r="HW140">
            <v>143000</v>
          </cell>
          <cell r="HX140">
            <v>146000</v>
          </cell>
          <cell r="HY140">
            <v>150000</v>
          </cell>
          <cell r="HZ140">
            <v>153000</v>
          </cell>
          <cell r="IA140">
            <v>156000</v>
          </cell>
          <cell r="IB140">
            <v>160000</v>
          </cell>
          <cell r="IC140">
            <v>163000</v>
          </cell>
          <cell r="ID140">
            <v>167000</v>
          </cell>
          <cell r="IE140">
            <v>171000</v>
          </cell>
          <cell r="IF140">
            <v>175000</v>
          </cell>
          <cell r="IG140">
            <v>178000</v>
          </cell>
          <cell r="IH140">
            <v>182000</v>
          </cell>
        </row>
        <row r="141">
          <cell r="A141" t="str">
            <v>Romania</v>
          </cell>
          <cell r="B141">
            <v>815</v>
          </cell>
          <cell r="C141">
            <v>815</v>
          </cell>
          <cell r="D141">
            <v>815</v>
          </cell>
          <cell r="E141">
            <v>815</v>
          </cell>
          <cell r="F141">
            <v>816</v>
          </cell>
          <cell r="G141">
            <v>816</v>
          </cell>
          <cell r="H141">
            <v>816</v>
          </cell>
          <cell r="I141">
            <v>816</v>
          </cell>
          <cell r="J141">
            <v>816</v>
          </cell>
          <cell r="K141">
            <v>816</v>
          </cell>
          <cell r="L141">
            <v>816</v>
          </cell>
          <cell r="M141">
            <v>816</v>
          </cell>
          <cell r="N141">
            <v>817</v>
          </cell>
          <cell r="O141">
            <v>817</v>
          </cell>
          <cell r="P141">
            <v>817</v>
          </cell>
          <cell r="Q141">
            <v>817</v>
          </cell>
          <cell r="R141">
            <v>817</v>
          </cell>
          <cell r="S141">
            <v>817</v>
          </cell>
          <cell r="T141">
            <v>817</v>
          </cell>
          <cell r="U141">
            <v>817</v>
          </cell>
          <cell r="V141">
            <v>817</v>
          </cell>
          <cell r="W141">
            <v>829</v>
          </cell>
          <cell r="X141">
            <v>840</v>
          </cell>
          <cell r="Y141">
            <v>852</v>
          </cell>
          <cell r="Z141">
            <v>863</v>
          </cell>
          <cell r="AA141">
            <v>875</v>
          </cell>
          <cell r="AB141">
            <v>887</v>
          </cell>
          <cell r="AC141">
            <v>900</v>
          </cell>
          <cell r="AD141">
            <v>912</v>
          </cell>
          <cell r="AE141">
            <v>925</v>
          </cell>
          <cell r="AF141">
            <v>937</v>
          </cell>
          <cell r="AG141">
            <v>950</v>
          </cell>
          <cell r="AH141">
            <v>963</v>
          </cell>
          <cell r="AI141">
            <v>977</v>
          </cell>
          <cell r="AJ141">
            <v>990</v>
          </cell>
          <cell r="AK141">
            <v>1000</v>
          </cell>
          <cell r="AL141">
            <v>1020</v>
          </cell>
          <cell r="AM141">
            <v>1030</v>
          </cell>
          <cell r="AN141">
            <v>1050</v>
          </cell>
          <cell r="AO141">
            <v>1060</v>
          </cell>
          <cell r="AP141">
            <v>1080</v>
          </cell>
          <cell r="AQ141">
            <v>1090</v>
          </cell>
          <cell r="AR141">
            <v>1100</v>
          </cell>
          <cell r="AS141">
            <v>1120</v>
          </cell>
          <cell r="AT141">
            <v>1140</v>
          </cell>
          <cell r="AU141">
            <v>1150</v>
          </cell>
          <cell r="AV141">
            <v>1170</v>
          </cell>
          <cell r="AW141">
            <v>1180</v>
          </cell>
          <cell r="AX141">
            <v>1200</v>
          </cell>
          <cell r="AY141">
            <v>1220</v>
          </cell>
          <cell r="AZ141">
            <v>1230</v>
          </cell>
          <cell r="BA141">
            <v>1250</v>
          </cell>
          <cell r="BB141">
            <v>1270</v>
          </cell>
          <cell r="BC141">
            <v>1280</v>
          </cell>
          <cell r="BD141">
            <v>1300</v>
          </cell>
          <cell r="BE141">
            <v>1320</v>
          </cell>
          <cell r="BF141">
            <v>1340</v>
          </cell>
          <cell r="BG141">
            <v>1360</v>
          </cell>
          <cell r="BH141">
            <v>1370</v>
          </cell>
          <cell r="BI141">
            <v>1390</v>
          </cell>
          <cell r="BJ141">
            <v>1410</v>
          </cell>
          <cell r="BK141">
            <v>1430</v>
          </cell>
          <cell r="BL141">
            <v>1450</v>
          </cell>
          <cell r="BM141">
            <v>1470</v>
          </cell>
          <cell r="BN141">
            <v>1490</v>
          </cell>
          <cell r="BO141">
            <v>1510</v>
          </cell>
          <cell r="BP141">
            <v>1530</v>
          </cell>
          <cell r="BQ141">
            <v>1550</v>
          </cell>
          <cell r="BR141">
            <v>1580</v>
          </cell>
          <cell r="BS141">
            <v>1600</v>
          </cell>
          <cell r="BT141">
            <v>1620</v>
          </cell>
          <cell r="BU141">
            <v>1640</v>
          </cell>
          <cell r="BV141">
            <v>1670</v>
          </cell>
          <cell r="BW141">
            <v>1690</v>
          </cell>
          <cell r="BX141">
            <v>1720</v>
          </cell>
          <cell r="BY141">
            <v>1740</v>
          </cell>
          <cell r="BZ141">
            <v>1770</v>
          </cell>
          <cell r="CA141">
            <v>1800</v>
          </cell>
          <cell r="CB141">
            <v>1820</v>
          </cell>
          <cell r="CC141">
            <v>1850</v>
          </cell>
          <cell r="CD141">
            <v>1880</v>
          </cell>
          <cell r="CE141">
            <v>1900</v>
          </cell>
          <cell r="CF141">
            <v>1930</v>
          </cell>
          <cell r="CG141">
            <v>1960</v>
          </cell>
          <cell r="CH141">
            <v>1990</v>
          </cell>
          <cell r="CI141">
            <v>2020</v>
          </cell>
          <cell r="CJ141">
            <v>2050</v>
          </cell>
          <cell r="CK141">
            <v>2080</v>
          </cell>
          <cell r="CL141">
            <v>2110</v>
          </cell>
          <cell r="CM141">
            <v>2140</v>
          </cell>
          <cell r="CN141">
            <v>2170</v>
          </cell>
          <cell r="CO141">
            <v>2200</v>
          </cell>
          <cell r="CP141">
            <v>2230</v>
          </cell>
          <cell r="CQ141">
            <v>2260</v>
          </cell>
          <cell r="CR141">
            <v>2290</v>
          </cell>
          <cell r="CS141">
            <v>2320</v>
          </cell>
          <cell r="CT141">
            <v>2350</v>
          </cell>
          <cell r="CU141">
            <v>2380</v>
          </cell>
          <cell r="CV141">
            <v>2410</v>
          </cell>
          <cell r="CW141">
            <v>2440</v>
          </cell>
          <cell r="CX141">
            <v>2470</v>
          </cell>
          <cell r="CY141">
            <v>2510</v>
          </cell>
          <cell r="CZ141">
            <v>2550</v>
          </cell>
          <cell r="DA141">
            <v>2600</v>
          </cell>
          <cell r="DB141">
            <v>2640</v>
          </cell>
          <cell r="DC141">
            <v>2680</v>
          </cell>
          <cell r="DD141">
            <v>2720</v>
          </cell>
          <cell r="DE141">
            <v>2770</v>
          </cell>
          <cell r="DF141">
            <v>2810</v>
          </cell>
          <cell r="DG141">
            <v>2860</v>
          </cell>
          <cell r="DH141">
            <v>2910</v>
          </cell>
          <cell r="DI141">
            <v>3000</v>
          </cell>
          <cell r="DJ141">
            <v>3110</v>
          </cell>
          <cell r="DK141">
            <v>3210</v>
          </cell>
          <cell r="DL141">
            <v>3180</v>
          </cell>
          <cell r="DM141">
            <v>3160</v>
          </cell>
          <cell r="DN141">
            <v>3130</v>
          </cell>
          <cell r="DO141">
            <v>3100</v>
          </cell>
          <cell r="DP141">
            <v>3070</v>
          </cell>
          <cell r="DQ141">
            <v>3040</v>
          </cell>
          <cell r="DR141">
            <v>3010</v>
          </cell>
          <cell r="DS141">
            <v>3010</v>
          </cell>
          <cell r="DT141">
            <v>3000</v>
          </cell>
          <cell r="DU141">
            <v>2980</v>
          </cell>
          <cell r="DV141">
            <v>2970</v>
          </cell>
          <cell r="DW141">
            <v>2950</v>
          </cell>
          <cell r="DX141">
            <v>2940</v>
          </cell>
          <cell r="DY141">
            <v>2950</v>
          </cell>
          <cell r="DZ141">
            <v>2960</v>
          </cell>
          <cell r="EA141">
            <v>2840</v>
          </cell>
          <cell r="EB141">
            <v>3050</v>
          </cell>
          <cell r="EC141">
            <v>3120</v>
          </cell>
          <cell r="ED141">
            <v>2950</v>
          </cell>
          <cell r="EE141">
            <v>3100</v>
          </cell>
          <cell r="EF141">
            <v>3130</v>
          </cell>
          <cell r="EG141">
            <v>3210</v>
          </cell>
          <cell r="EH141">
            <v>3250</v>
          </cell>
          <cell r="EI141">
            <v>3120</v>
          </cell>
          <cell r="EJ141">
            <v>3460</v>
          </cell>
          <cell r="EK141">
            <v>3360</v>
          </cell>
          <cell r="EL141">
            <v>3260</v>
          </cell>
          <cell r="EM141">
            <v>3160</v>
          </cell>
          <cell r="EN141">
            <v>3060</v>
          </cell>
          <cell r="EO141">
            <v>2960</v>
          </cell>
          <cell r="EP141">
            <v>2870</v>
          </cell>
          <cell r="EQ141">
            <v>2770</v>
          </cell>
          <cell r="ER141">
            <v>2680</v>
          </cell>
          <cell r="ES141">
            <v>2590</v>
          </cell>
          <cell r="ET141">
            <v>2510</v>
          </cell>
          <cell r="EU141">
            <v>3040</v>
          </cell>
          <cell r="EV141">
            <v>3680</v>
          </cell>
          <cell r="EW141">
            <v>3940</v>
          </cell>
          <cell r="EX141">
            <v>4210</v>
          </cell>
          <cell r="EY141">
            <v>4480</v>
          </cell>
          <cell r="EZ141">
            <v>4780</v>
          </cell>
          <cell r="FA141">
            <v>5070</v>
          </cell>
          <cell r="FB141">
            <v>5240</v>
          </cell>
          <cell r="FC141">
            <v>5420</v>
          </cell>
          <cell r="FD141">
            <v>5620</v>
          </cell>
          <cell r="FE141">
            <v>5840</v>
          </cell>
          <cell r="FF141">
            <v>6060</v>
          </cell>
          <cell r="FG141">
            <v>6440</v>
          </cell>
          <cell r="FH141">
            <v>6650</v>
          </cell>
          <cell r="FI141">
            <v>7100</v>
          </cell>
          <cell r="FJ141">
            <v>7520</v>
          </cell>
          <cell r="FK141">
            <v>7970</v>
          </cell>
          <cell r="FL141">
            <v>8850</v>
          </cell>
          <cell r="FM141">
            <v>9210</v>
          </cell>
          <cell r="FN141">
            <v>9210</v>
          </cell>
          <cell r="FO141">
            <v>9510</v>
          </cell>
          <cell r="FP141">
            <v>9620</v>
          </cell>
          <cell r="FQ141">
            <v>10800</v>
          </cell>
          <cell r="FR141">
            <v>11400</v>
          </cell>
          <cell r="FS141">
            <v>11700</v>
          </cell>
          <cell r="FT141">
            <v>12200</v>
          </cell>
          <cell r="FU141">
            <v>12600</v>
          </cell>
          <cell r="FV141">
            <v>13100</v>
          </cell>
          <cell r="FW141">
            <v>13200</v>
          </cell>
          <cell r="FX141">
            <v>13500</v>
          </cell>
          <cell r="FY141">
            <v>13800</v>
          </cell>
          <cell r="FZ141">
            <v>13700</v>
          </cell>
          <cell r="GA141">
            <v>13600</v>
          </cell>
          <cell r="GB141">
            <v>13500</v>
          </cell>
          <cell r="GC141">
            <v>13300</v>
          </cell>
          <cell r="GD141">
            <v>13800</v>
          </cell>
          <cell r="GE141">
            <v>13700</v>
          </cell>
          <cell r="GF141">
            <v>13900</v>
          </cell>
          <cell r="GG141">
            <v>13500</v>
          </cell>
          <cell r="GH141">
            <v>13400</v>
          </cell>
          <cell r="GI141">
            <v>12900</v>
          </cell>
          <cell r="GJ141">
            <v>11500</v>
          </cell>
          <cell r="GK141">
            <v>10100</v>
          </cell>
          <cell r="GL141">
            <v>9280</v>
          </cell>
          <cell r="GM141">
            <v>9440</v>
          </cell>
          <cell r="GN141">
            <v>9820</v>
          </cell>
          <cell r="GO141">
            <v>10500</v>
          </cell>
          <cell r="GP141">
            <v>11000</v>
          </cell>
          <cell r="GQ141">
            <v>10500</v>
          </cell>
          <cell r="GR141">
            <v>10300</v>
          </cell>
          <cell r="GS141">
            <v>10300</v>
          </cell>
          <cell r="GT141">
            <v>10500</v>
          </cell>
          <cell r="GU141">
            <v>11300</v>
          </cell>
          <cell r="GV141">
            <v>12100</v>
          </cell>
          <cell r="GW141">
            <v>12800</v>
          </cell>
          <cell r="GX141">
            <v>14000</v>
          </cell>
          <cell r="GY141">
            <v>14700</v>
          </cell>
          <cell r="GZ141">
            <v>15900</v>
          </cell>
          <cell r="HA141">
            <v>17300</v>
          </cell>
          <cell r="HB141">
            <v>19100</v>
          </cell>
          <cell r="HC141">
            <v>17900</v>
          </cell>
          <cell r="HD141">
            <v>17800</v>
          </cell>
          <cell r="HE141">
            <v>18100</v>
          </cell>
          <cell r="HF141">
            <v>18300</v>
          </cell>
          <cell r="HG141">
            <v>19000</v>
          </cell>
          <cell r="HH141">
            <v>19700</v>
          </cell>
          <cell r="HI141">
            <v>20500</v>
          </cell>
          <cell r="HJ141">
            <v>21600</v>
          </cell>
          <cell r="HK141">
            <v>22500</v>
          </cell>
          <cell r="HL141">
            <v>23400</v>
          </cell>
          <cell r="HM141">
            <v>24300</v>
          </cell>
          <cell r="HN141">
            <v>25300</v>
          </cell>
          <cell r="HO141">
            <v>26400</v>
          </cell>
          <cell r="HP141">
            <v>27400</v>
          </cell>
          <cell r="HQ141">
            <v>28400</v>
          </cell>
          <cell r="HR141">
            <v>29300</v>
          </cell>
          <cell r="HS141">
            <v>30100</v>
          </cell>
          <cell r="HT141">
            <v>30900</v>
          </cell>
          <cell r="HU141">
            <v>31700</v>
          </cell>
          <cell r="HV141">
            <v>32400</v>
          </cell>
          <cell r="HW141">
            <v>33200</v>
          </cell>
          <cell r="HX141">
            <v>33900</v>
          </cell>
          <cell r="HY141">
            <v>34700</v>
          </cell>
          <cell r="HZ141">
            <v>35500</v>
          </cell>
          <cell r="IA141">
            <v>36200</v>
          </cell>
          <cell r="IB141">
            <v>37000</v>
          </cell>
          <cell r="IC141">
            <v>37900</v>
          </cell>
          <cell r="ID141">
            <v>38700</v>
          </cell>
          <cell r="IE141">
            <v>39600</v>
          </cell>
          <cell r="IF141">
            <v>40400</v>
          </cell>
          <cell r="IG141">
            <v>41300</v>
          </cell>
          <cell r="IH141">
            <v>42200</v>
          </cell>
        </row>
        <row r="142">
          <cell r="A142" t="str">
            <v>Russia</v>
          </cell>
          <cell r="B142">
            <v>1430</v>
          </cell>
          <cell r="C142">
            <v>1430</v>
          </cell>
          <cell r="D142">
            <v>1430</v>
          </cell>
          <cell r="E142">
            <v>1440</v>
          </cell>
          <cell r="F142">
            <v>1440</v>
          </cell>
          <cell r="G142">
            <v>1440</v>
          </cell>
          <cell r="H142">
            <v>1440</v>
          </cell>
          <cell r="I142">
            <v>1440</v>
          </cell>
          <cell r="J142">
            <v>1440</v>
          </cell>
          <cell r="K142">
            <v>1450</v>
          </cell>
          <cell r="L142">
            <v>1450</v>
          </cell>
          <cell r="M142">
            <v>1450</v>
          </cell>
          <cell r="N142">
            <v>1450</v>
          </cell>
          <cell r="O142">
            <v>1450</v>
          </cell>
          <cell r="P142">
            <v>1450</v>
          </cell>
          <cell r="Q142">
            <v>1460</v>
          </cell>
          <cell r="R142">
            <v>1460</v>
          </cell>
          <cell r="S142">
            <v>1460</v>
          </cell>
          <cell r="T142">
            <v>1460</v>
          </cell>
          <cell r="U142">
            <v>1460</v>
          </cell>
          <cell r="V142">
            <v>1460</v>
          </cell>
          <cell r="W142">
            <v>1470</v>
          </cell>
          <cell r="X142">
            <v>1480</v>
          </cell>
          <cell r="Y142">
            <v>1490</v>
          </cell>
          <cell r="Z142">
            <v>1500</v>
          </cell>
          <cell r="AA142">
            <v>1510</v>
          </cell>
          <cell r="AB142">
            <v>1520</v>
          </cell>
          <cell r="AC142">
            <v>1530</v>
          </cell>
          <cell r="AD142">
            <v>1540</v>
          </cell>
          <cell r="AE142">
            <v>1550</v>
          </cell>
          <cell r="AF142">
            <v>1560</v>
          </cell>
          <cell r="AG142">
            <v>1570</v>
          </cell>
          <cell r="AH142">
            <v>1580</v>
          </cell>
          <cell r="AI142">
            <v>1590</v>
          </cell>
          <cell r="AJ142">
            <v>1600</v>
          </cell>
          <cell r="AK142">
            <v>1610</v>
          </cell>
          <cell r="AL142">
            <v>1620</v>
          </cell>
          <cell r="AM142">
            <v>1630</v>
          </cell>
          <cell r="AN142">
            <v>1650</v>
          </cell>
          <cell r="AO142">
            <v>1660</v>
          </cell>
          <cell r="AP142">
            <v>1670</v>
          </cell>
          <cell r="AQ142">
            <v>1680</v>
          </cell>
          <cell r="AR142">
            <v>1690</v>
          </cell>
          <cell r="AS142">
            <v>1700</v>
          </cell>
          <cell r="AT142">
            <v>1710</v>
          </cell>
          <cell r="AU142">
            <v>1720</v>
          </cell>
          <cell r="AV142">
            <v>1730</v>
          </cell>
          <cell r="AW142">
            <v>1740</v>
          </cell>
          <cell r="AX142">
            <v>1760</v>
          </cell>
          <cell r="AY142">
            <v>1770</v>
          </cell>
          <cell r="AZ142">
            <v>1780</v>
          </cell>
          <cell r="BA142">
            <v>1790</v>
          </cell>
          <cell r="BB142">
            <v>1800</v>
          </cell>
          <cell r="BC142">
            <v>1810</v>
          </cell>
          <cell r="BD142">
            <v>1820</v>
          </cell>
          <cell r="BE142">
            <v>1840</v>
          </cell>
          <cell r="BF142">
            <v>1850</v>
          </cell>
          <cell r="BG142">
            <v>1860</v>
          </cell>
          <cell r="BH142">
            <v>1870</v>
          </cell>
          <cell r="BI142">
            <v>1880</v>
          </cell>
          <cell r="BJ142">
            <v>1900</v>
          </cell>
          <cell r="BK142">
            <v>1910</v>
          </cell>
          <cell r="BL142">
            <v>1920</v>
          </cell>
          <cell r="BM142">
            <v>1930</v>
          </cell>
          <cell r="BN142">
            <v>1950</v>
          </cell>
          <cell r="BO142">
            <v>1960</v>
          </cell>
          <cell r="BP142">
            <v>1970</v>
          </cell>
          <cell r="BQ142">
            <v>1980</v>
          </cell>
          <cell r="BR142">
            <v>2000</v>
          </cell>
          <cell r="BS142">
            <v>2010</v>
          </cell>
          <cell r="BT142">
            <v>2020</v>
          </cell>
          <cell r="BU142">
            <v>2040</v>
          </cell>
          <cell r="BV142">
            <v>2050</v>
          </cell>
          <cell r="BW142">
            <v>2060</v>
          </cell>
          <cell r="BX142">
            <v>2080</v>
          </cell>
          <cell r="BY142">
            <v>2090</v>
          </cell>
          <cell r="BZ142">
            <v>2100</v>
          </cell>
          <cell r="CA142">
            <v>2120</v>
          </cell>
          <cell r="CB142">
            <v>2130</v>
          </cell>
          <cell r="CC142">
            <v>2140</v>
          </cell>
          <cell r="CD142">
            <v>2160</v>
          </cell>
          <cell r="CE142">
            <v>2170</v>
          </cell>
          <cell r="CF142">
            <v>2190</v>
          </cell>
          <cell r="CG142">
            <v>2200</v>
          </cell>
          <cell r="CH142">
            <v>2210</v>
          </cell>
          <cell r="CI142">
            <v>2230</v>
          </cell>
          <cell r="CJ142">
            <v>2140</v>
          </cell>
          <cell r="CK142">
            <v>2510</v>
          </cell>
          <cell r="CL142">
            <v>2410</v>
          </cell>
          <cell r="CM142">
            <v>2240</v>
          </cell>
          <cell r="CN142">
            <v>2230</v>
          </cell>
          <cell r="CO142">
            <v>2050</v>
          </cell>
          <cell r="CP142">
            <v>2240</v>
          </cell>
          <cell r="CQ142">
            <v>2540</v>
          </cell>
          <cell r="CR142">
            <v>2890</v>
          </cell>
          <cell r="CS142">
            <v>2670</v>
          </cell>
          <cell r="CT142">
            <v>2940</v>
          </cell>
          <cell r="CU142">
            <v>2900</v>
          </cell>
          <cell r="CV142">
            <v>2970</v>
          </cell>
          <cell r="CW142">
            <v>3150</v>
          </cell>
          <cell r="CX142">
            <v>3090</v>
          </cell>
          <cell r="CY142">
            <v>3170</v>
          </cell>
          <cell r="CZ142">
            <v>3440</v>
          </cell>
          <cell r="DA142">
            <v>3200</v>
          </cell>
          <cell r="DB142">
            <v>3540</v>
          </cell>
          <cell r="DC142">
            <v>3140</v>
          </cell>
          <cell r="DD142">
            <v>3000</v>
          </cell>
          <cell r="DE142">
            <v>2880</v>
          </cell>
          <cell r="DF142">
            <v>3150</v>
          </cell>
          <cell r="DG142">
            <v>3270</v>
          </cell>
          <cell r="DH142">
            <v>3490</v>
          </cell>
          <cell r="DI142">
            <v>3220</v>
          </cell>
          <cell r="DJ142">
            <v>3480</v>
          </cell>
          <cell r="DK142">
            <v>3660</v>
          </cell>
          <cell r="DL142">
            <v>3490</v>
          </cell>
          <cell r="DM142">
            <v>3600</v>
          </cell>
          <cell r="DN142">
            <v>3200</v>
          </cell>
          <cell r="DO142">
            <v>2810</v>
          </cell>
          <cell r="DP142">
            <v>1720</v>
          </cell>
          <cell r="DQ142">
            <v>1480</v>
          </cell>
          <cell r="DR142">
            <v>1490</v>
          </cell>
          <cell r="DS142">
            <v>1370</v>
          </cell>
          <cell r="DT142">
            <v>1590</v>
          </cell>
          <cell r="DU142">
            <v>1830</v>
          </cell>
          <cell r="DV142">
            <v>2320</v>
          </cell>
          <cell r="DW142">
            <v>2910</v>
          </cell>
          <cell r="DX142">
            <v>3270</v>
          </cell>
          <cell r="DY142">
            <v>3420</v>
          </cell>
          <cell r="DZ142">
            <v>3600</v>
          </cell>
          <cell r="EA142">
            <v>3650</v>
          </cell>
          <cell r="EB142">
            <v>3820</v>
          </cell>
          <cell r="EC142">
            <v>3860</v>
          </cell>
          <cell r="ED142">
            <v>3800</v>
          </cell>
          <cell r="EE142">
            <v>3950</v>
          </cell>
          <cell r="EF142">
            <v>4320</v>
          </cell>
          <cell r="EG142">
            <v>4950</v>
          </cell>
          <cell r="EH142">
            <v>5300</v>
          </cell>
          <cell r="EI142">
            <v>5750</v>
          </cell>
          <cell r="EJ142">
            <v>5740</v>
          </cell>
          <cell r="EK142">
            <v>5980</v>
          </cell>
          <cell r="EL142">
            <v>5740</v>
          </cell>
          <cell r="EM142">
            <v>5640</v>
          </cell>
          <cell r="EN142">
            <v>5550</v>
          </cell>
          <cell r="EO142">
            <v>5450</v>
          </cell>
          <cell r="EP142">
            <v>5360</v>
          </cell>
          <cell r="EQ142">
            <v>5270</v>
          </cell>
          <cell r="ER142">
            <v>5180</v>
          </cell>
          <cell r="ES142">
            <v>5760</v>
          </cell>
          <cell r="ET142">
            <v>6520</v>
          </cell>
          <cell r="EU142">
            <v>7130</v>
          </cell>
          <cell r="EV142">
            <v>7730</v>
          </cell>
          <cell r="EW142">
            <v>7650</v>
          </cell>
          <cell r="EX142">
            <v>8020</v>
          </cell>
          <cell r="EY142">
            <v>8240</v>
          </cell>
          <cell r="EZ142">
            <v>8510</v>
          </cell>
          <cell r="FA142">
            <v>9090</v>
          </cell>
          <cell r="FB142">
            <v>9800</v>
          </cell>
          <cell r="FC142">
            <v>9840</v>
          </cell>
          <cell r="FD142">
            <v>10400</v>
          </cell>
          <cell r="FE142">
            <v>10100</v>
          </cell>
          <cell r="FF142">
            <v>10900</v>
          </cell>
          <cell r="FG142">
            <v>11300</v>
          </cell>
          <cell r="FH142">
            <v>11500</v>
          </cell>
          <cell r="FI142">
            <v>11100</v>
          </cell>
          <cell r="FJ142">
            <v>12300</v>
          </cell>
          <cell r="FK142">
            <v>12900</v>
          </cell>
          <cell r="FL142">
            <v>13400</v>
          </cell>
          <cell r="FM142">
            <v>13900</v>
          </cell>
          <cell r="FN142">
            <v>14500</v>
          </cell>
          <cell r="FO142">
            <v>14600</v>
          </cell>
          <cell r="FP142">
            <v>15600</v>
          </cell>
          <cell r="FQ142">
            <v>15900</v>
          </cell>
          <cell r="FR142">
            <v>15900</v>
          </cell>
          <cell r="FS142">
            <v>17100</v>
          </cell>
          <cell r="FT142">
            <v>17500</v>
          </cell>
          <cell r="FU142">
            <v>17400</v>
          </cell>
          <cell r="FV142">
            <v>18100</v>
          </cell>
          <cell r="FW142">
            <v>18400</v>
          </cell>
          <cell r="FX142">
            <v>18800</v>
          </cell>
          <cell r="FY142">
            <v>18600</v>
          </cell>
          <cell r="FZ142">
            <v>18600</v>
          </cell>
          <cell r="GA142">
            <v>18600</v>
          </cell>
          <cell r="GB142">
            <v>19000</v>
          </cell>
          <cell r="GC142">
            <v>19500</v>
          </cell>
          <cell r="GD142">
            <v>19700</v>
          </cell>
          <cell r="GE142">
            <v>19700</v>
          </cell>
          <cell r="GF142">
            <v>20400</v>
          </cell>
          <cell r="GG142">
            <v>20600</v>
          </cell>
          <cell r="GH142">
            <v>20900</v>
          </cell>
          <cell r="GI142">
            <v>21200</v>
          </cell>
          <cell r="GJ142">
            <v>20600</v>
          </cell>
          <cell r="GK142">
            <v>19600</v>
          </cell>
          <cell r="GL142">
            <v>16700</v>
          </cell>
          <cell r="GM142">
            <v>15300</v>
          </cell>
          <cell r="GN142">
            <v>13400</v>
          </cell>
          <cell r="GO142">
            <v>12800</v>
          </cell>
          <cell r="GP142">
            <v>12400</v>
          </cell>
          <cell r="GQ142">
            <v>12600</v>
          </cell>
          <cell r="GR142">
            <v>11900</v>
          </cell>
          <cell r="GS142">
            <v>12700</v>
          </cell>
          <cell r="GT142">
            <v>14100</v>
          </cell>
          <cell r="GU142">
            <v>14800</v>
          </cell>
          <cell r="GV142">
            <v>15600</v>
          </cell>
          <cell r="GW142">
            <v>16800</v>
          </cell>
          <cell r="GX142">
            <v>18100</v>
          </cell>
          <cell r="GY142">
            <v>19300</v>
          </cell>
          <cell r="GZ142">
            <v>21000</v>
          </cell>
          <cell r="HA142">
            <v>22800</v>
          </cell>
          <cell r="HB142">
            <v>24000</v>
          </cell>
          <cell r="HC142">
            <v>22100</v>
          </cell>
          <cell r="HD142">
            <v>23100</v>
          </cell>
          <cell r="HE142">
            <v>24100</v>
          </cell>
          <cell r="HF142">
            <v>24900</v>
          </cell>
          <cell r="HG142">
            <v>25100</v>
          </cell>
          <cell r="HH142">
            <v>24900</v>
          </cell>
          <cell r="HI142">
            <v>24100</v>
          </cell>
          <cell r="HJ142">
            <v>24000</v>
          </cell>
          <cell r="HK142">
            <v>24400</v>
          </cell>
          <cell r="HL142">
            <v>24800</v>
          </cell>
          <cell r="HM142">
            <v>25200</v>
          </cell>
          <cell r="HN142">
            <v>25600</v>
          </cell>
          <cell r="HO142">
            <v>26000</v>
          </cell>
          <cell r="HP142">
            <v>26400</v>
          </cell>
          <cell r="HQ142">
            <v>26900</v>
          </cell>
          <cell r="HR142">
            <v>27400</v>
          </cell>
          <cell r="HS142">
            <v>27900</v>
          </cell>
          <cell r="HT142">
            <v>28500</v>
          </cell>
          <cell r="HU142">
            <v>29100</v>
          </cell>
          <cell r="HV142">
            <v>29800</v>
          </cell>
          <cell r="HW142">
            <v>30400</v>
          </cell>
          <cell r="HX142">
            <v>31100</v>
          </cell>
          <cell r="HY142">
            <v>31800</v>
          </cell>
          <cell r="HZ142">
            <v>32500</v>
          </cell>
          <cell r="IA142">
            <v>33200</v>
          </cell>
          <cell r="IB142">
            <v>33900</v>
          </cell>
          <cell r="IC142">
            <v>34700</v>
          </cell>
          <cell r="ID142">
            <v>35400</v>
          </cell>
          <cell r="IE142">
            <v>36200</v>
          </cell>
          <cell r="IF142">
            <v>37000</v>
          </cell>
          <cell r="IG142">
            <v>37900</v>
          </cell>
          <cell r="IH142">
            <v>38700</v>
          </cell>
        </row>
        <row r="143">
          <cell r="A143" t="str">
            <v>Rwanda</v>
          </cell>
          <cell r="B143">
            <v>431</v>
          </cell>
          <cell r="C143">
            <v>432</v>
          </cell>
          <cell r="D143">
            <v>432</v>
          </cell>
          <cell r="E143">
            <v>433</v>
          </cell>
          <cell r="F143">
            <v>433</v>
          </cell>
          <cell r="G143">
            <v>434</v>
          </cell>
          <cell r="H143">
            <v>434</v>
          </cell>
          <cell r="I143">
            <v>435</v>
          </cell>
          <cell r="J143">
            <v>435</v>
          </cell>
          <cell r="K143">
            <v>436</v>
          </cell>
          <cell r="L143">
            <v>437</v>
          </cell>
          <cell r="M143">
            <v>437</v>
          </cell>
          <cell r="N143">
            <v>438</v>
          </cell>
          <cell r="O143">
            <v>438</v>
          </cell>
          <cell r="P143">
            <v>439</v>
          </cell>
          <cell r="Q143">
            <v>439</v>
          </cell>
          <cell r="R143">
            <v>440</v>
          </cell>
          <cell r="S143">
            <v>440</v>
          </cell>
          <cell r="T143">
            <v>441</v>
          </cell>
          <cell r="U143">
            <v>442</v>
          </cell>
          <cell r="V143">
            <v>442</v>
          </cell>
          <cell r="W143">
            <v>443</v>
          </cell>
          <cell r="X143">
            <v>443</v>
          </cell>
          <cell r="Y143">
            <v>444</v>
          </cell>
          <cell r="Z143">
            <v>444</v>
          </cell>
          <cell r="AA143">
            <v>445</v>
          </cell>
          <cell r="AB143">
            <v>445</v>
          </cell>
          <cell r="AC143">
            <v>446</v>
          </cell>
          <cell r="AD143">
            <v>447</v>
          </cell>
          <cell r="AE143">
            <v>447</v>
          </cell>
          <cell r="AF143">
            <v>448</v>
          </cell>
          <cell r="AG143">
            <v>448</v>
          </cell>
          <cell r="AH143">
            <v>449</v>
          </cell>
          <cell r="AI143">
            <v>449</v>
          </cell>
          <cell r="AJ143">
            <v>450</v>
          </cell>
          <cell r="AK143">
            <v>451</v>
          </cell>
          <cell r="AL143">
            <v>451</v>
          </cell>
          <cell r="AM143">
            <v>452</v>
          </cell>
          <cell r="AN143">
            <v>452</v>
          </cell>
          <cell r="AO143">
            <v>453</v>
          </cell>
          <cell r="AP143">
            <v>453</v>
          </cell>
          <cell r="AQ143">
            <v>454</v>
          </cell>
          <cell r="AR143">
            <v>455</v>
          </cell>
          <cell r="AS143">
            <v>455</v>
          </cell>
          <cell r="AT143">
            <v>456</v>
          </cell>
          <cell r="AU143">
            <v>456</v>
          </cell>
          <cell r="AV143">
            <v>457</v>
          </cell>
          <cell r="AW143">
            <v>457</v>
          </cell>
          <cell r="AX143">
            <v>458</v>
          </cell>
          <cell r="AY143">
            <v>459</v>
          </cell>
          <cell r="AZ143">
            <v>459</v>
          </cell>
          <cell r="BA143">
            <v>460</v>
          </cell>
          <cell r="BB143">
            <v>460</v>
          </cell>
          <cell r="BC143">
            <v>461</v>
          </cell>
          <cell r="BD143">
            <v>462</v>
          </cell>
          <cell r="BE143">
            <v>462</v>
          </cell>
          <cell r="BF143">
            <v>463</v>
          </cell>
          <cell r="BG143">
            <v>463</v>
          </cell>
          <cell r="BH143">
            <v>464</v>
          </cell>
          <cell r="BI143">
            <v>465</v>
          </cell>
          <cell r="BJ143">
            <v>465</v>
          </cell>
          <cell r="BK143">
            <v>466</v>
          </cell>
          <cell r="BL143">
            <v>466</v>
          </cell>
          <cell r="BM143">
            <v>467</v>
          </cell>
          <cell r="BN143">
            <v>467</v>
          </cell>
          <cell r="BO143">
            <v>468</v>
          </cell>
          <cell r="BP143">
            <v>469</v>
          </cell>
          <cell r="BQ143">
            <v>469</v>
          </cell>
          <cell r="BR143">
            <v>470</v>
          </cell>
          <cell r="BS143">
            <v>470</v>
          </cell>
          <cell r="BT143">
            <v>471</v>
          </cell>
          <cell r="BU143">
            <v>472</v>
          </cell>
          <cell r="BV143">
            <v>472</v>
          </cell>
          <cell r="BW143">
            <v>473</v>
          </cell>
          <cell r="BX143">
            <v>473</v>
          </cell>
          <cell r="BY143">
            <v>474</v>
          </cell>
          <cell r="BZ143">
            <v>475</v>
          </cell>
          <cell r="CA143">
            <v>475</v>
          </cell>
          <cell r="CB143">
            <v>476</v>
          </cell>
          <cell r="CC143">
            <v>476</v>
          </cell>
          <cell r="CD143">
            <v>477</v>
          </cell>
          <cell r="CE143">
            <v>478</v>
          </cell>
          <cell r="CF143">
            <v>478</v>
          </cell>
          <cell r="CG143">
            <v>479</v>
          </cell>
          <cell r="CH143">
            <v>479</v>
          </cell>
          <cell r="CI143">
            <v>480</v>
          </cell>
          <cell r="CJ143">
            <v>481</v>
          </cell>
          <cell r="CK143">
            <v>481</v>
          </cell>
          <cell r="CL143">
            <v>482</v>
          </cell>
          <cell r="CM143">
            <v>482</v>
          </cell>
          <cell r="CN143">
            <v>483</v>
          </cell>
          <cell r="CO143">
            <v>484</v>
          </cell>
          <cell r="CP143">
            <v>484</v>
          </cell>
          <cell r="CQ143">
            <v>485</v>
          </cell>
          <cell r="CR143">
            <v>486</v>
          </cell>
          <cell r="CS143">
            <v>486</v>
          </cell>
          <cell r="CT143">
            <v>487</v>
          </cell>
          <cell r="CU143">
            <v>487</v>
          </cell>
          <cell r="CV143">
            <v>488</v>
          </cell>
          <cell r="CW143">
            <v>489</v>
          </cell>
          <cell r="CX143">
            <v>489</v>
          </cell>
          <cell r="CY143">
            <v>490</v>
          </cell>
          <cell r="CZ143">
            <v>490</v>
          </cell>
          <cell r="DA143">
            <v>491</v>
          </cell>
          <cell r="DB143">
            <v>492</v>
          </cell>
          <cell r="DC143">
            <v>492</v>
          </cell>
          <cell r="DD143">
            <v>493</v>
          </cell>
          <cell r="DE143">
            <v>494</v>
          </cell>
          <cell r="DF143">
            <v>494</v>
          </cell>
          <cell r="DG143">
            <v>495</v>
          </cell>
          <cell r="DH143">
            <v>495</v>
          </cell>
          <cell r="DI143">
            <v>496</v>
          </cell>
          <cell r="DJ143">
            <v>497</v>
          </cell>
          <cell r="DK143">
            <v>497</v>
          </cell>
          <cell r="DL143">
            <v>498</v>
          </cell>
          <cell r="DM143">
            <v>499</v>
          </cell>
          <cell r="DN143">
            <v>499</v>
          </cell>
          <cell r="DO143">
            <v>500</v>
          </cell>
          <cell r="DP143">
            <v>501</v>
          </cell>
          <cell r="DQ143">
            <v>501</v>
          </cell>
          <cell r="DR143">
            <v>502</v>
          </cell>
          <cell r="DS143">
            <v>503</v>
          </cell>
          <cell r="DT143">
            <v>503</v>
          </cell>
          <cell r="DU143">
            <v>504</v>
          </cell>
          <cell r="DV143">
            <v>505</v>
          </cell>
          <cell r="DW143">
            <v>506</v>
          </cell>
          <cell r="DX143">
            <v>507</v>
          </cell>
          <cell r="DY143">
            <v>508</v>
          </cell>
          <cell r="DZ143">
            <v>509</v>
          </cell>
          <cell r="EA143">
            <v>509</v>
          </cell>
          <cell r="EB143">
            <v>510</v>
          </cell>
          <cell r="EC143">
            <v>511</v>
          </cell>
          <cell r="ED143">
            <v>512</v>
          </cell>
          <cell r="EE143">
            <v>513</v>
          </cell>
          <cell r="EF143">
            <v>514</v>
          </cell>
          <cell r="EG143">
            <v>514</v>
          </cell>
          <cell r="EH143">
            <v>515</v>
          </cell>
          <cell r="EI143">
            <v>516</v>
          </cell>
          <cell r="EJ143">
            <v>517</v>
          </cell>
          <cell r="EK143">
            <v>518</v>
          </cell>
          <cell r="EL143">
            <v>519</v>
          </cell>
          <cell r="EM143">
            <v>520</v>
          </cell>
          <cell r="EN143">
            <v>520</v>
          </cell>
          <cell r="EO143">
            <v>521</v>
          </cell>
          <cell r="EP143">
            <v>522</v>
          </cell>
          <cell r="EQ143">
            <v>523</v>
          </cell>
          <cell r="ER143">
            <v>524</v>
          </cell>
          <cell r="ES143">
            <v>525</v>
          </cell>
          <cell r="ET143">
            <v>525</v>
          </cell>
          <cell r="EU143">
            <v>526</v>
          </cell>
          <cell r="EV143">
            <v>527</v>
          </cell>
          <cell r="EW143">
            <v>547</v>
          </cell>
          <cell r="EX143">
            <v>553</v>
          </cell>
          <cell r="EY143">
            <v>563</v>
          </cell>
          <cell r="EZ143">
            <v>583</v>
          </cell>
          <cell r="FA143">
            <v>589</v>
          </cell>
          <cell r="FB143">
            <v>599</v>
          </cell>
          <cell r="FC143">
            <v>607</v>
          </cell>
          <cell r="FD143">
            <v>610</v>
          </cell>
          <cell r="FE143">
            <v>631</v>
          </cell>
          <cell r="FF143">
            <v>635</v>
          </cell>
          <cell r="FG143">
            <v>605</v>
          </cell>
          <cell r="FH143">
            <v>673</v>
          </cell>
          <cell r="FI143">
            <v>592</v>
          </cell>
          <cell r="FJ143">
            <v>509</v>
          </cell>
          <cell r="FK143">
            <v>532</v>
          </cell>
          <cell r="FL143">
            <v>553</v>
          </cell>
          <cell r="FM143">
            <v>577</v>
          </cell>
          <cell r="FN143">
            <v>600</v>
          </cell>
          <cell r="FO143">
            <v>647</v>
          </cell>
          <cell r="FP143">
            <v>696</v>
          </cell>
          <cell r="FQ143">
            <v>685</v>
          </cell>
          <cell r="FR143">
            <v>668</v>
          </cell>
          <cell r="FS143">
            <v>669</v>
          </cell>
          <cell r="FT143">
            <v>681</v>
          </cell>
          <cell r="FU143">
            <v>784</v>
          </cell>
          <cell r="FV143">
            <v>746</v>
          </cell>
          <cell r="FW143">
            <v>759</v>
          </cell>
          <cell r="FX143">
            <v>806</v>
          </cell>
          <cell r="FY143">
            <v>854</v>
          </cell>
          <cell r="FZ143">
            <v>928</v>
          </cell>
          <cell r="GA143">
            <v>957</v>
          </cell>
          <cell r="GB143">
            <v>1000</v>
          </cell>
          <cell r="GC143">
            <v>1020</v>
          </cell>
          <cell r="GD143">
            <v>954</v>
          </cell>
          <cell r="GE143">
            <v>972</v>
          </cell>
          <cell r="GF143">
            <v>999</v>
          </cell>
          <cell r="GG143">
            <v>963</v>
          </cell>
          <cell r="GH143">
            <v>902</v>
          </cell>
          <cell r="GI143">
            <v>894</v>
          </cell>
          <cell r="GJ143">
            <v>865</v>
          </cell>
          <cell r="GK143">
            <v>865</v>
          </cell>
          <cell r="GL143">
            <v>964</v>
          </cell>
          <cell r="GM143">
            <v>942</v>
          </cell>
          <cell r="GN143">
            <v>492</v>
          </cell>
          <cell r="GO143">
            <v>674</v>
          </cell>
          <cell r="GP143">
            <v>736</v>
          </cell>
          <cell r="GQ143">
            <v>786</v>
          </cell>
          <cell r="GR143">
            <v>790</v>
          </cell>
          <cell r="GS143">
            <v>766</v>
          </cell>
          <cell r="GT143">
            <v>785</v>
          </cell>
          <cell r="GU143">
            <v>821</v>
          </cell>
          <cell r="GV143">
            <v>907</v>
          </cell>
          <cell r="GW143">
            <v>912</v>
          </cell>
          <cell r="GX143">
            <v>964</v>
          </cell>
          <cell r="GY143">
            <v>1030</v>
          </cell>
          <cell r="GZ143">
            <v>1100</v>
          </cell>
          <cell r="HA143">
            <v>1160</v>
          </cell>
          <cell r="HB143">
            <v>1250</v>
          </cell>
          <cell r="HC143">
            <v>1300</v>
          </cell>
          <cell r="HD143">
            <v>1350</v>
          </cell>
          <cell r="HE143">
            <v>1420</v>
          </cell>
          <cell r="HF143">
            <v>1510</v>
          </cell>
          <cell r="HG143">
            <v>1540</v>
          </cell>
          <cell r="HH143">
            <v>1620</v>
          </cell>
          <cell r="HI143">
            <v>1720</v>
          </cell>
          <cell r="HJ143">
            <v>1770</v>
          </cell>
          <cell r="HK143">
            <v>1850</v>
          </cell>
          <cell r="HL143">
            <v>1930</v>
          </cell>
          <cell r="HM143">
            <v>2030</v>
          </cell>
          <cell r="HN143">
            <v>2110</v>
          </cell>
          <cell r="HO143">
            <v>2200</v>
          </cell>
          <cell r="HP143">
            <v>2280</v>
          </cell>
          <cell r="HQ143">
            <v>2370</v>
          </cell>
          <cell r="HR143">
            <v>2440</v>
          </cell>
          <cell r="HS143">
            <v>2520</v>
          </cell>
          <cell r="HT143">
            <v>2580</v>
          </cell>
          <cell r="HU143">
            <v>2650</v>
          </cell>
          <cell r="HV143">
            <v>2710</v>
          </cell>
          <cell r="HW143">
            <v>2770</v>
          </cell>
          <cell r="HX143">
            <v>2830</v>
          </cell>
          <cell r="HY143">
            <v>2900</v>
          </cell>
          <cell r="HZ143">
            <v>2960</v>
          </cell>
          <cell r="IA143">
            <v>3030</v>
          </cell>
          <cell r="IB143">
            <v>3090</v>
          </cell>
          <cell r="IC143">
            <v>3160</v>
          </cell>
          <cell r="ID143">
            <v>3230</v>
          </cell>
          <cell r="IE143">
            <v>3300</v>
          </cell>
          <cell r="IF143">
            <v>3380</v>
          </cell>
          <cell r="IG143">
            <v>3450</v>
          </cell>
          <cell r="IH143">
            <v>3530</v>
          </cell>
        </row>
        <row r="144">
          <cell r="A144" t="str">
            <v>Samoa</v>
          </cell>
          <cell r="B144">
            <v>1400</v>
          </cell>
          <cell r="C144">
            <v>1400</v>
          </cell>
          <cell r="D144">
            <v>1400</v>
          </cell>
          <cell r="E144">
            <v>1400</v>
          </cell>
          <cell r="F144">
            <v>1400</v>
          </cell>
          <cell r="G144">
            <v>1400</v>
          </cell>
          <cell r="H144">
            <v>1400</v>
          </cell>
          <cell r="I144">
            <v>1400</v>
          </cell>
          <cell r="J144">
            <v>1400</v>
          </cell>
          <cell r="K144">
            <v>1400</v>
          </cell>
          <cell r="L144">
            <v>1400</v>
          </cell>
          <cell r="M144">
            <v>1400</v>
          </cell>
          <cell r="N144">
            <v>1400</v>
          </cell>
          <cell r="O144">
            <v>1400</v>
          </cell>
          <cell r="P144">
            <v>1400</v>
          </cell>
          <cell r="Q144">
            <v>1400</v>
          </cell>
          <cell r="R144">
            <v>1400</v>
          </cell>
          <cell r="S144">
            <v>1400</v>
          </cell>
          <cell r="T144">
            <v>1400</v>
          </cell>
          <cell r="U144">
            <v>1400</v>
          </cell>
          <cell r="V144">
            <v>1400</v>
          </cell>
          <cell r="W144">
            <v>1410</v>
          </cell>
          <cell r="X144">
            <v>1410</v>
          </cell>
          <cell r="Y144">
            <v>1420</v>
          </cell>
          <cell r="Z144">
            <v>1420</v>
          </cell>
          <cell r="AA144">
            <v>1430</v>
          </cell>
          <cell r="AB144">
            <v>1430</v>
          </cell>
          <cell r="AC144">
            <v>1440</v>
          </cell>
          <cell r="AD144">
            <v>1440</v>
          </cell>
          <cell r="AE144">
            <v>1450</v>
          </cell>
          <cell r="AF144">
            <v>1450</v>
          </cell>
          <cell r="AG144">
            <v>1460</v>
          </cell>
          <cell r="AH144">
            <v>1460</v>
          </cell>
          <cell r="AI144">
            <v>1470</v>
          </cell>
          <cell r="AJ144">
            <v>1470</v>
          </cell>
          <cell r="AK144">
            <v>1480</v>
          </cell>
          <cell r="AL144">
            <v>1480</v>
          </cell>
          <cell r="AM144">
            <v>1490</v>
          </cell>
          <cell r="AN144">
            <v>1490</v>
          </cell>
          <cell r="AO144">
            <v>1500</v>
          </cell>
          <cell r="AP144">
            <v>1500</v>
          </cell>
          <cell r="AQ144">
            <v>1510</v>
          </cell>
          <cell r="AR144">
            <v>1510</v>
          </cell>
          <cell r="AS144">
            <v>1520</v>
          </cell>
          <cell r="AT144">
            <v>1520</v>
          </cell>
          <cell r="AU144">
            <v>1530</v>
          </cell>
          <cell r="AV144">
            <v>1530</v>
          </cell>
          <cell r="AW144">
            <v>1540</v>
          </cell>
          <cell r="AX144">
            <v>1540</v>
          </cell>
          <cell r="AY144">
            <v>1550</v>
          </cell>
          <cell r="AZ144">
            <v>1560</v>
          </cell>
          <cell r="BA144">
            <v>1560</v>
          </cell>
          <cell r="BB144">
            <v>1570</v>
          </cell>
          <cell r="BC144">
            <v>1570</v>
          </cell>
          <cell r="BD144">
            <v>1580</v>
          </cell>
          <cell r="BE144">
            <v>1580</v>
          </cell>
          <cell r="BF144">
            <v>1590</v>
          </cell>
          <cell r="BG144">
            <v>1590</v>
          </cell>
          <cell r="BH144">
            <v>1600</v>
          </cell>
          <cell r="BI144">
            <v>1600</v>
          </cell>
          <cell r="BJ144">
            <v>1610</v>
          </cell>
          <cell r="BK144">
            <v>1610</v>
          </cell>
          <cell r="BL144">
            <v>1620</v>
          </cell>
          <cell r="BM144">
            <v>1630</v>
          </cell>
          <cell r="BN144">
            <v>1630</v>
          </cell>
          <cell r="BO144">
            <v>1640</v>
          </cell>
          <cell r="BP144">
            <v>1640</v>
          </cell>
          <cell r="BQ144">
            <v>1650</v>
          </cell>
          <cell r="BR144">
            <v>1650</v>
          </cell>
          <cell r="BS144">
            <v>1660</v>
          </cell>
          <cell r="BT144">
            <v>1660</v>
          </cell>
          <cell r="BU144">
            <v>1670</v>
          </cell>
          <cell r="BV144">
            <v>1680</v>
          </cell>
          <cell r="BW144">
            <v>1680</v>
          </cell>
          <cell r="BX144">
            <v>1690</v>
          </cell>
          <cell r="BY144">
            <v>1690</v>
          </cell>
          <cell r="BZ144">
            <v>1700</v>
          </cell>
          <cell r="CA144">
            <v>1700</v>
          </cell>
          <cell r="CB144">
            <v>1710</v>
          </cell>
          <cell r="CC144">
            <v>1720</v>
          </cell>
          <cell r="CD144">
            <v>1720</v>
          </cell>
          <cell r="CE144">
            <v>1730</v>
          </cell>
          <cell r="CF144">
            <v>1730</v>
          </cell>
          <cell r="CG144">
            <v>1740</v>
          </cell>
          <cell r="CH144">
            <v>1750</v>
          </cell>
          <cell r="CI144">
            <v>1750</v>
          </cell>
          <cell r="CJ144">
            <v>1760</v>
          </cell>
          <cell r="CK144">
            <v>1760</v>
          </cell>
          <cell r="CL144">
            <v>1770</v>
          </cell>
          <cell r="CM144">
            <v>1780</v>
          </cell>
          <cell r="CN144">
            <v>1780</v>
          </cell>
          <cell r="CO144">
            <v>1790</v>
          </cell>
          <cell r="CP144">
            <v>1790</v>
          </cell>
          <cell r="CQ144">
            <v>1800</v>
          </cell>
          <cell r="CR144">
            <v>1810</v>
          </cell>
          <cell r="CS144">
            <v>1810</v>
          </cell>
          <cell r="CT144">
            <v>1820</v>
          </cell>
          <cell r="CU144">
            <v>1820</v>
          </cell>
          <cell r="CV144">
            <v>1830</v>
          </cell>
          <cell r="CW144">
            <v>1840</v>
          </cell>
          <cell r="CX144">
            <v>1840</v>
          </cell>
          <cell r="CY144">
            <v>1850</v>
          </cell>
          <cell r="CZ144">
            <v>1850</v>
          </cell>
          <cell r="DA144">
            <v>1860</v>
          </cell>
          <cell r="DB144">
            <v>1870</v>
          </cell>
          <cell r="DC144">
            <v>1870</v>
          </cell>
          <cell r="DD144">
            <v>1880</v>
          </cell>
          <cell r="DE144">
            <v>1890</v>
          </cell>
          <cell r="DF144">
            <v>1890</v>
          </cell>
          <cell r="DG144">
            <v>1900</v>
          </cell>
          <cell r="DH144">
            <v>1910</v>
          </cell>
          <cell r="DI144">
            <v>1910</v>
          </cell>
          <cell r="DJ144">
            <v>1920</v>
          </cell>
          <cell r="DK144">
            <v>1930</v>
          </cell>
          <cell r="DL144">
            <v>1950</v>
          </cell>
          <cell r="DM144">
            <v>1970</v>
          </cell>
          <cell r="DN144">
            <v>2000</v>
          </cell>
          <cell r="DO144">
            <v>2020</v>
          </cell>
          <cell r="DP144">
            <v>2050</v>
          </cell>
          <cell r="DQ144">
            <v>2070</v>
          </cell>
          <cell r="DR144">
            <v>2100</v>
          </cell>
          <cell r="DS144">
            <v>2120</v>
          </cell>
          <cell r="DT144">
            <v>2150</v>
          </cell>
          <cell r="DU144">
            <v>2170</v>
          </cell>
          <cell r="DV144">
            <v>2200</v>
          </cell>
          <cell r="DW144">
            <v>2220</v>
          </cell>
          <cell r="DX144">
            <v>2250</v>
          </cell>
          <cell r="DY144">
            <v>2280</v>
          </cell>
          <cell r="DZ144">
            <v>2300</v>
          </cell>
          <cell r="EA144">
            <v>2330</v>
          </cell>
          <cell r="EB144">
            <v>2360</v>
          </cell>
          <cell r="EC144">
            <v>2390</v>
          </cell>
          <cell r="ED144">
            <v>2410</v>
          </cell>
          <cell r="EE144">
            <v>2440</v>
          </cell>
          <cell r="EF144">
            <v>2470</v>
          </cell>
          <cell r="EG144">
            <v>2500</v>
          </cell>
          <cell r="EH144">
            <v>2530</v>
          </cell>
          <cell r="EI144">
            <v>2560</v>
          </cell>
          <cell r="EJ144">
            <v>2590</v>
          </cell>
          <cell r="EK144">
            <v>2620</v>
          </cell>
          <cell r="EL144">
            <v>2650</v>
          </cell>
          <cell r="EM144">
            <v>2680</v>
          </cell>
          <cell r="EN144">
            <v>2710</v>
          </cell>
          <cell r="EO144">
            <v>2740</v>
          </cell>
          <cell r="EP144">
            <v>2780</v>
          </cell>
          <cell r="EQ144">
            <v>2810</v>
          </cell>
          <cell r="ER144">
            <v>2840</v>
          </cell>
          <cell r="ES144">
            <v>2870</v>
          </cell>
          <cell r="ET144">
            <v>2910</v>
          </cell>
          <cell r="EU144">
            <v>2940</v>
          </cell>
          <cell r="EV144">
            <v>2980</v>
          </cell>
          <cell r="EW144">
            <v>3010</v>
          </cell>
          <cell r="EX144">
            <v>3050</v>
          </cell>
          <cell r="EY144">
            <v>3080</v>
          </cell>
          <cell r="EZ144">
            <v>3120</v>
          </cell>
          <cell r="FA144">
            <v>3150</v>
          </cell>
          <cell r="FB144">
            <v>3190</v>
          </cell>
          <cell r="FC144">
            <v>3230</v>
          </cell>
          <cell r="FD144">
            <v>3260</v>
          </cell>
          <cell r="FE144">
            <v>3300</v>
          </cell>
          <cell r="FF144">
            <v>3340</v>
          </cell>
          <cell r="FG144">
            <v>3380</v>
          </cell>
          <cell r="FH144">
            <v>3420</v>
          </cell>
          <cell r="FI144">
            <v>3460</v>
          </cell>
          <cell r="FJ144">
            <v>3500</v>
          </cell>
          <cell r="FK144">
            <v>3540</v>
          </cell>
          <cell r="FL144">
            <v>3580</v>
          </cell>
          <cell r="FM144">
            <v>3620</v>
          </cell>
          <cell r="FN144">
            <v>3660</v>
          </cell>
          <cell r="FO144">
            <v>3710</v>
          </cell>
          <cell r="FP144">
            <v>3750</v>
          </cell>
          <cell r="FQ144">
            <v>3790</v>
          </cell>
          <cell r="FR144">
            <v>3840</v>
          </cell>
          <cell r="FS144">
            <v>3880</v>
          </cell>
          <cell r="FT144">
            <v>3430</v>
          </cell>
          <cell r="FU144">
            <v>3270</v>
          </cell>
          <cell r="FV144">
            <v>3550</v>
          </cell>
          <cell r="FW144">
            <v>3490</v>
          </cell>
          <cell r="FX144">
            <v>3690</v>
          </cell>
          <cell r="FY144">
            <v>4150</v>
          </cell>
          <cell r="FZ144">
            <v>3880</v>
          </cell>
          <cell r="GA144">
            <v>3520</v>
          </cell>
          <cell r="GB144">
            <v>3470</v>
          </cell>
          <cell r="GC144">
            <v>3480</v>
          </cell>
          <cell r="GD144">
            <v>3510</v>
          </cell>
          <cell r="GE144">
            <v>3640</v>
          </cell>
          <cell r="GF144">
            <v>3820</v>
          </cell>
          <cell r="GG144">
            <v>3820</v>
          </cell>
          <cell r="GH144">
            <v>3740</v>
          </cell>
          <cell r="GI144">
            <v>3850</v>
          </cell>
          <cell r="GJ144">
            <v>3650</v>
          </cell>
          <cell r="GK144">
            <v>3540</v>
          </cell>
          <cell r="GL144">
            <v>3500</v>
          </cell>
          <cell r="GM144">
            <v>3610</v>
          </cell>
          <cell r="GN144">
            <v>3480</v>
          </cell>
          <cell r="GO144">
            <v>3690</v>
          </cell>
          <cell r="GP144">
            <v>3920</v>
          </cell>
          <cell r="GQ144">
            <v>3930</v>
          </cell>
          <cell r="GR144">
            <v>4000</v>
          </cell>
          <cell r="GS144">
            <v>4070</v>
          </cell>
          <cell r="GT144">
            <v>4330</v>
          </cell>
          <cell r="GU144">
            <v>4600</v>
          </cell>
          <cell r="GV144">
            <v>4770</v>
          </cell>
          <cell r="GW144">
            <v>4960</v>
          </cell>
          <cell r="GX144">
            <v>5160</v>
          </cell>
          <cell r="GY144">
            <v>5340</v>
          </cell>
          <cell r="GZ144">
            <v>5410</v>
          </cell>
          <cell r="HA144">
            <v>5710</v>
          </cell>
          <cell r="HB144">
            <v>5730</v>
          </cell>
          <cell r="HC144">
            <v>5410</v>
          </cell>
          <cell r="HD144">
            <v>5400</v>
          </cell>
          <cell r="HE144">
            <v>5670</v>
          </cell>
          <cell r="HF144">
            <v>5640</v>
          </cell>
          <cell r="HG144">
            <v>5490</v>
          </cell>
          <cell r="HH144">
            <v>5510</v>
          </cell>
          <cell r="HI144">
            <v>5560</v>
          </cell>
          <cell r="HJ144">
            <v>5880</v>
          </cell>
          <cell r="HK144">
            <v>5890</v>
          </cell>
          <cell r="HL144">
            <v>5950</v>
          </cell>
          <cell r="HM144">
            <v>6030</v>
          </cell>
          <cell r="HN144">
            <v>6090</v>
          </cell>
          <cell r="HO144">
            <v>6150</v>
          </cell>
          <cell r="HP144">
            <v>6220</v>
          </cell>
          <cell r="HQ144">
            <v>6310</v>
          </cell>
          <cell r="HR144">
            <v>6410</v>
          </cell>
          <cell r="HS144">
            <v>6520</v>
          </cell>
          <cell r="HT144">
            <v>6640</v>
          </cell>
          <cell r="HU144">
            <v>6780</v>
          </cell>
          <cell r="HV144">
            <v>6920</v>
          </cell>
          <cell r="HW144">
            <v>7070</v>
          </cell>
          <cell r="HX144">
            <v>7230</v>
          </cell>
          <cell r="HY144">
            <v>7390</v>
          </cell>
          <cell r="HZ144">
            <v>7550</v>
          </cell>
          <cell r="IA144">
            <v>7720</v>
          </cell>
          <cell r="IB144">
            <v>7890</v>
          </cell>
          <cell r="IC144">
            <v>8070</v>
          </cell>
          <cell r="ID144">
            <v>8250</v>
          </cell>
          <cell r="IE144">
            <v>8430</v>
          </cell>
          <cell r="IF144">
            <v>8620</v>
          </cell>
          <cell r="IG144">
            <v>8810</v>
          </cell>
          <cell r="IH144">
            <v>9000</v>
          </cell>
        </row>
        <row r="145">
          <cell r="A145" t="str">
            <v>San Marino</v>
          </cell>
          <cell r="B145">
            <v>1400</v>
          </cell>
          <cell r="C145">
            <v>1400</v>
          </cell>
          <cell r="D145">
            <v>1410</v>
          </cell>
          <cell r="E145">
            <v>1410</v>
          </cell>
          <cell r="F145">
            <v>1410</v>
          </cell>
          <cell r="G145">
            <v>1410</v>
          </cell>
          <cell r="H145">
            <v>1420</v>
          </cell>
          <cell r="I145">
            <v>1420</v>
          </cell>
          <cell r="J145">
            <v>1420</v>
          </cell>
          <cell r="K145">
            <v>1420</v>
          </cell>
          <cell r="L145">
            <v>1430</v>
          </cell>
          <cell r="M145">
            <v>1430</v>
          </cell>
          <cell r="N145">
            <v>1430</v>
          </cell>
          <cell r="O145">
            <v>1440</v>
          </cell>
          <cell r="P145">
            <v>1440</v>
          </cell>
          <cell r="Q145">
            <v>1440</v>
          </cell>
          <cell r="R145">
            <v>1440</v>
          </cell>
          <cell r="S145">
            <v>1450</v>
          </cell>
          <cell r="T145">
            <v>1450</v>
          </cell>
          <cell r="U145">
            <v>1450</v>
          </cell>
          <cell r="V145">
            <v>1450</v>
          </cell>
          <cell r="W145">
            <v>1460</v>
          </cell>
          <cell r="X145">
            <v>1460</v>
          </cell>
          <cell r="Y145">
            <v>1460</v>
          </cell>
          <cell r="Z145">
            <v>1460</v>
          </cell>
          <cell r="AA145">
            <v>1470</v>
          </cell>
          <cell r="AB145">
            <v>1470</v>
          </cell>
          <cell r="AC145">
            <v>1470</v>
          </cell>
          <cell r="AD145">
            <v>1470</v>
          </cell>
          <cell r="AE145">
            <v>1480</v>
          </cell>
          <cell r="AF145">
            <v>1480</v>
          </cell>
          <cell r="AG145">
            <v>1480</v>
          </cell>
          <cell r="AH145">
            <v>1490</v>
          </cell>
          <cell r="AI145">
            <v>1490</v>
          </cell>
          <cell r="AJ145">
            <v>1490</v>
          </cell>
          <cell r="AK145">
            <v>1490</v>
          </cell>
          <cell r="AL145">
            <v>1500</v>
          </cell>
          <cell r="AM145">
            <v>1500</v>
          </cell>
          <cell r="AN145">
            <v>1500</v>
          </cell>
          <cell r="AO145">
            <v>1500</v>
          </cell>
          <cell r="AP145">
            <v>1510</v>
          </cell>
          <cell r="AQ145">
            <v>1510</v>
          </cell>
          <cell r="AR145">
            <v>1510</v>
          </cell>
          <cell r="AS145">
            <v>1510</v>
          </cell>
          <cell r="AT145">
            <v>1520</v>
          </cell>
          <cell r="AU145">
            <v>1520</v>
          </cell>
          <cell r="AV145">
            <v>1520</v>
          </cell>
          <cell r="AW145">
            <v>1530</v>
          </cell>
          <cell r="AX145">
            <v>1530</v>
          </cell>
          <cell r="AY145">
            <v>1530</v>
          </cell>
          <cell r="AZ145">
            <v>1530</v>
          </cell>
          <cell r="BA145">
            <v>1550</v>
          </cell>
          <cell r="BB145">
            <v>1560</v>
          </cell>
          <cell r="BC145">
            <v>1570</v>
          </cell>
          <cell r="BD145">
            <v>1580</v>
          </cell>
          <cell r="BE145">
            <v>1590</v>
          </cell>
          <cell r="BF145">
            <v>1600</v>
          </cell>
          <cell r="BG145">
            <v>1620</v>
          </cell>
          <cell r="BH145">
            <v>1630</v>
          </cell>
          <cell r="BI145">
            <v>1640</v>
          </cell>
          <cell r="BJ145">
            <v>1650</v>
          </cell>
          <cell r="BK145">
            <v>1660</v>
          </cell>
          <cell r="BL145">
            <v>1680</v>
          </cell>
          <cell r="BM145">
            <v>1690</v>
          </cell>
          <cell r="BN145">
            <v>1700</v>
          </cell>
          <cell r="BO145">
            <v>1710</v>
          </cell>
          <cell r="BP145">
            <v>1730</v>
          </cell>
          <cell r="BQ145">
            <v>1740</v>
          </cell>
          <cell r="BR145">
            <v>1750</v>
          </cell>
          <cell r="BS145">
            <v>1770</v>
          </cell>
          <cell r="BT145">
            <v>1780</v>
          </cell>
          <cell r="BU145">
            <v>1790</v>
          </cell>
          <cell r="BV145">
            <v>1810</v>
          </cell>
          <cell r="BW145">
            <v>1820</v>
          </cell>
          <cell r="BX145">
            <v>1830</v>
          </cell>
          <cell r="BY145">
            <v>1850</v>
          </cell>
          <cell r="BZ145">
            <v>1860</v>
          </cell>
          <cell r="CA145">
            <v>1870</v>
          </cell>
          <cell r="CB145">
            <v>1890</v>
          </cell>
          <cell r="CC145">
            <v>1900</v>
          </cell>
          <cell r="CD145">
            <v>1920</v>
          </cell>
          <cell r="CE145">
            <v>1930</v>
          </cell>
          <cell r="CF145">
            <v>1940</v>
          </cell>
          <cell r="CG145">
            <v>1960</v>
          </cell>
          <cell r="CH145">
            <v>1970</v>
          </cell>
          <cell r="CI145">
            <v>1990</v>
          </cell>
          <cell r="CJ145">
            <v>2000</v>
          </cell>
          <cell r="CK145">
            <v>2020</v>
          </cell>
          <cell r="CL145">
            <v>2030</v>
          </cell>
          <cell r="CM145">
            <v>2050</v>
          </cell>
          <cell r="CN145">
            <v>2060</v>
          </cell>
          <cell r="CO145">
            <v>2080</v>
          </cell>
          <cell r="CP145">
            <v>2090</v>
          </cell>
          <cell r="CQ145">
            <v>2110</v>
          </cell>
          <cell r="CR145">
            <v>2130</v>
          </cell>
          <cell r="CS145">
            <v>2140</v>
          </cell>
          <cell r="CT145">
            <v>2160</v>
          </cell>
          <cell r="CU145">
            <v>2170</v>
          </cell>
          <cell r="CV145">
            <v>2190</v>
          </cell>
          <cell r="CW145">
            <v>2210</v>
          </cell>
          <cell r="CX145">
            <v>2220</v>
          </cell>
          <cell r="CY145">
            <v>2270</v>
          </cell>
          <cell r="CZ145">
            <v>2310</v>
          </cell>
          <cell r="DA145">
            <v>2360</v>
          </cell>
          <cell r="DB145">
            <v>2400</v>
          </cell>
          <cell r="DC145">
            <v>2450</v>
          </cell>
          <cell r="DD145">
            <v>2500</v>
          </cell>
          <cell r="DE145">
            <v>2550</v>
          </cell>
          <cell r="DF145">
            <v>2600</v>
          </cell>
          <cell r="DG145">
            <v>2650</v>
          </cell>
          <cell r="DH145">
            <v>2700</v>
          </cell>
          <cell r="DI145">
            <v>2750</v>
          </cell>
          <cell r="DJ145">
            <v>2810</v>
          </cell>
          <cell r="DK145">
            <v>2860</v>
          </cell>
          <cell r="DL145">
            <v>2920</v>
          </cell>
          <cell r="DM145">
            <v>2980</v>
          </cell>
          <cell r="DN145">
            <v>3040</v>
          </cell>
          <cell r="DO145">
            <v>3100</v>
          </cell>
          <cell r="DP145">
            <v>3160</v>
          </cell>
          <cell r="DQ145">
            <v>3220</v>
          </cell>
          <cell r="DR145">
            <v>3280</v>
          </cell>
          <cell r="DS145">
            <v>3350</v>
          </cell>
          <cell r="DT145">
            <v>3420</v>
          </cell>
          <cell r="DU145">
            <v>3490</v>
          </cell>
          <cell r="DV145">
            <v>3560</v>
          </cell>
          <cell r="DW145">
            <v>3630</v>
          </cell>
          <cell r="DX145">
            <v>3700</v>
          </cell>
          <cell r="DY145">
            <v>3780</v>
          </cell>
          <cell r="DZ145">
            <v>3850</v>
          </cell>
          <cell r="EA145">
            <v>3930</v>
          </cell>
          <cell r="EB145">
            <v>4010</v>
          </cell>
          <cell r="EC145">
            <v>4090</v>
          </cell>
          <cell r="ED145">
            <v>4170</v>
          </cell>
          <cell r="EE145">
            <v>4260</v>
          </cell>
          <cell r="EF145">
            <v>4340</v>
          </cell>
          <cell r="EG145">
            <v>4430</v>
          </cell>
          <cell r="EH145">
            <v>4520</v>
          </cell>
          <cell r="EI145">
            <v>4610</v>
          </cell>
          <cell r="EJ145">
            <v>4700</v>
          </cell>
          <cell r="EK145">
            <v>4800</v>
          </cell>
          <cell r="EL145">
            <v>4890</v>
          </cell>
          <cell r="EM145">
            <v>5150</v>
          </cell>
          <cell r="EN145">
            <v>5430</v>
          </cell>
          <cell r="EO145">
            <v>5720</v>
          </cell>
          <cell r="EP145">
            <v>6020</v>
          </cell>
          <cell r="EQ145">
            <v>6340</v>
          </cell>
          <cell r="ER145">
            <v>6680</v>
          </cell>
          <cell r="ES145">
            <v>7040</v>
          </cell>
          <cell r="ET145">
            <v>7410</v>
          </cell>
          <cell r="EU145">
            <v>7810</v>
          </cell>
          <cell r="EV145">
            <v>8220</v>
          </cell>
          <cell r="EW145">
            <v>8660</v>
          </cell>
          <cell r="EX145">
            <v>9120</v>
          </cell>
          <cell r="EY145">
            <v>9610</v>
          </cell>
          <cell r="EZ145">
            <v>10100</v>
          </cell>
          <cell r="FA145">
            <v>10700</v>
          </cell>
          <cell r="FB145">
            <v>11200</v>
          </cell>
          <cell r="FC145">
            <v>11800</v>
          </cell>
          <cell r="FD145">
            <v>12500</v>
          </cell>
          <cell r="FE145">
            <v>13100</v>
          </cell>
          <cell r="FF145">
            <v>13800</v>
          </cell>
          <cell r="FG145">
            <v>14600</v>
          </cell>
          <cell r="FH145">
            <v>15300</v>
          </cell>
          <cell r="FI145">
            <v>16100</v>
          </cell>
          <cell r="FJ145">
            <v>17000</v>
          </cell>
          <cell r="FK145">
            <v>17900</v>
          </cell>
          <cell r="FL145">
            <v>18900</v>
          </cell>
          <cell r="FM145">
            <v>19900</v>
          </cell>
          <cell r="FN145">
            <v>20900</v>
          </cell>
          <cell r="FO145">
            <v>22000</v>
          </cell>
          <cell r="FP145">
            <v>23200</v>
          </cell>
          <cell r="FQ145">
            <v>23400</v>
          </cell>
          <cell r="FR145">
            <v>24200</v>
          </cell>
          <cell r="FS145">
            <v>25900</v>
          </cell>
          <cell r="FT145">
            <v>27200</v>
          </cell>
          <cell r="FU145">
            <v>26400</v>
          </cell>
          <cell r="FV145">
            <v>28000</v>
          </cell>
          <cell r="FW145">
            <v>28200</v>
          </cell>
          <cell r="FX145">
            <v>28600</v>
          </cell>
          <cell r="FY145">
            <v>29800</v>
          </cell>
          <cell r="FZ145">
            <v>30300</v>
          </cell>
          <cell r="GA145">
            <v>30200</v>
          </cell>
          <cell r="GB145">
            <v>29900</v>
          </cell>
          <cell r="GC145">
            <v>29900</v>
          </cell>
          <cell r="GD145">
            <v>30500</v>
          </cell>
          <cell r="GE145">
            <v>31000</v>
          </cell>
          <cell r="GF145">
            <v>31500</v>
          </cell>
          <cell r="GG145">
            <v>32200</v>
          </cell>
          <cell r="GH145">
            <v>33200</v>
          </cell>
          <cell r="GI145">
            <v>33900</v>
          </cell>
          <cell r="GJ145">
            <v>34200</v>
          </cell>
          <cell r="GK145">
            <v>34300</v>
          </cell>
          <cell r="GL145">
            <v>34100</v>
          </cell>
          <cell r="GM145">
            <v>36600</v>
          </cell>
          <cell r="GN145">
            <v>38700</v>
          </cell>
          <cell r="GO145">
            <v>41800</v>
          </cell>
          <cell r="GP145">
            <v>43500</v>
          </cell>
          <cell r="GQ145">
            <v>44300</v>
          </cell>
          <cell r="GR145">
            <v>47300</v>
          </cell>
          <cell r="GS145">
            <v>51000</v>
          </cell>
          <cell r="GT145">
            <v>51400</v>
          </cell>
          <cell r="GU145">
            <v>53100</v>
          </cell>
          <cell r="GV145">
            <v>52000</v>
          </cell>
          <cell r="GW145">
            <v>52600</v>
          </cell>
          <cell r="GX145">
            <v>53700</v>
          </cell>
          <cell r="GY145">
            <v>53900</v>
          </cell>
          <cell r="GZ145">
            <v>55200</v>
          </cell>
          <cell r="HA145">
            <v>56600</v>
          </cell>
          <cell r="HB145">
            <v>54400</v>
          </cell>
          <cell r="HC145">
            <v>47200</v>
          </cell>
          <cell r="HD145">
            <v>44500</v>
          </cell>
          <cell r="HE145">
            <v>43100</v>
          </cell>
          <cell r="HF145">
            <v>41100</v>
          </cell>
          <cell r="HG145">
            <v>39200</v>
          </cell>
          <cell r="HH145">
            <v>39100</v>
          </cell>
          <cell r="HI145">
            <v>39200</v>
          </cell>
          <cell r="HJ145">
            <v>39400</v>
          </cell>
          <cell r="HK145">
            <v>39600</v>
          </cell>
          <cell r="HL145">
            <v>39800</v>
          </cell>
          <cell r="HM145">
            <v>40000</v>
          </cell>
          <cell r="HN145">
            <v>40300</v>
          </cell>
          <cell r="HO145">
            <v>40500</v>
          </cell>
          <cell r="HP145">
            <v>40900</v>
          </cell>
          <cell r="HQ145">
            <v>41300</v>
          </cell>
          <cell r="HR145">
            <v>41900</v>
          </cell>
          <cell r="HS145">
            <v>42500</v>
          </cell>
          <cell r="HT145">
            <v>43300</v>
          </cell>
          <cell r="HU145">
            <v>44200</v>
          </cell>
          <cell r="HV145">
            <v>45100</v>
          </cell>
          <cell r="HW145">
            <v>46100</v>
          </cell>
          <cell r="HX145">
            <v>47100</v>
          </cell>
          <cell r="HY145">
            <v>48100</v>
          </cell>
          <cell r="HZ145">
            <v>49200</v>
          </cell>
          <cell r="IA145">
            <v>50300</v>
          </cell>
          <cell r="IB145">
            <v>51400</v>
          </cell>
          <cell r="IC145">
            <v>52500</v>
          </cell>
          <cell r="ID145">
            <v>53700</v>
          </cell>
          <cell r="IE145">
            <v>54900</v>
          </cell>
          <cell r="IF145">
            <v>56100</v>
          </cell>
          <cell r="IG145">
            <v>57300</v>
          </cell>
          <cell r="IH145">
            <v>58600</v>
          </cell>
        </row>
        <row r="146">
          <cell r="A146" t="str">
            <v>Sao Tome and Principe</v>
          </cell>
          <cell r="B146">
            <v>850</v>
          </cell>
          <cell r="C146">
            <v>852</v>
          </cell>
          <cell r="D146">
            <v>853</v>
          </cell>
          <cell r="E146">
            <v>855</v>
          </cell>
          <cell r="F146">
            <v>857</v>
          </cell>
          <cell r="G146">
            <v>858</v>
          </cell>
          <cell r="H146">
            <v>860</v>
          </cell>
          <cell r="I146">
            <v>861</v>
          </cell>
          <cell r="J146">
            <v>863</v>
          </cell>
          <cell r="K146">
            <v>865</v>
          </cell>
          <cell r="L146">
            <v>866</v>
          </cell>
          <cell r="M146">
            <v>868</v>
          </cell>
          <cell r="N146">
            <v>869</v>
          </cell>
          <cell r="O146">
            <v>871</v>
          </cell>
          <cell r="P146">
            <v>873</v>
          </cell>
          <cell r="Q146">
            <v>874</v>
          </cell>
          <cell r="R146">
            <v>876</v>
          </cell>
          <cell r="S146">
            <v>877</v>
          </cell>
          <cell r="T146">
            <v>879</v>
          </cell>
          <cell r="U146">
            <v>881</v>
          </cell>
          <cell r="V146">
            <v>882</v>
          </cell>
          <cell r="W146">
            <v>884</v>
          </cell>
          <cell r="X146">
            <v>886</v>
          </cell>
          <cell r="Y146">
            <v>887</v>
          </cell>
          <cell r="Z146">
            <v>889</v>
          </cell>
          <cell r="AA146">
            <v>891</v>
          </cell>
          <cell r="AB146">
            <v>892</v>
          </cell>
          <cell r="AC146">
            <v>894</v>
          </cell>
          <cell r="AD146">
            <v>896</v>
          </cell>
          <cell r="AE146">
            <v>897</v>
          </cell>
          <cell r="AF146">
            <v>899</v>
          </cell>
          <cell r="AG146">
            <v>901</v>
          </cell>
          <cell r="AH146">
            <v>902</v>
          </cell>
          <cell r="AI146">
            <v>904</v>
          </cell>
          <cell r="AJ146">
            <v>906</v>
          </cell>
          <cell r="AK146">
            <v>907</v>
          </cell>
          <cell r="AL146">
            <v>909</v>
          </cell>
          <cell r="AM146">
            <v>911</v>
          </cell>
          <cell r="AN146">
            <v>912</v>
          </cell>
          <cell r="AO146">
            <v>914</v>
          </cell>
          <cell r="AP146">
            <v>916</v>
          </cell>
          <cell r="AQ146">
            <v>917</v>
          </cell>
          <cell r="AR146">
            <v>919</v>
          </cell>
          <cell r="AS146">
            <v>921</v>
          </cell>
          <cell r="AT146">
            <v>923</v>
          </cell>
          <cell r="AU146">
            <v>924</v>
          </cell>
          <cell r="AV146">
            <v>926</v>
          </cell>
          <cell r="AW146">
            <v>928</v>
          </cell>
          <cell r="AX146">
            <v>929</v>
          </cell>
          <cell r="AY146">
            <v>931</v>
          </cell>
          <cell r="AZ146">
            <v>933</v>
          </cell>
          <cell r="BA146">
            <v>935</v>
          </cell>
          <cell r="BB146">
            <v>936</v>
          </cell>
          <cell r="BC146">
            <v>938</v>
          </cell>
          <cell r="BD146">
            <v>940</v>
          </cell>
          <cell r="BE146">
            <v>942</v>
          </cell>
          <cell r="BF146">
            <v>943</v>
          </cell>
          <cell r="BG146">
            <v>945</v>
          </cell>
          <cell r="BH146">
            <v>947</v>
          </cell>
          <cell r="BI146">
            <v>949</v>
          </cell>
          <cell r="BJ146">
            <v>950</v>
          </cell>
          <cell r="BK146">
            <v>952</v>
          </cell>
          <cell r="BL146">
            <v>954</v>
          </cell>
          <cell r="BM146">
            <v>956</v>
          </cell>
          <cell r="BN146">
            <v>957</v>
          </cell>
          <cell r="BO146">
            <v>959</v>
          </cell>
          <cell r="BP146">
            <v>961</v>
          </cell>
          <cell r="BQ146">
            <v>963</v>
          </cell>
          <cell r="BR146">
            <v>964</v>
          </cell>
          <cell r="BS146">
            <v>966</v>
          </cell>
          <cell r="BT146">
            <v>968</v>
          </cell>
          <cell r="BU146">
            <v>970</v>
          </cell>
          <cell r="BV146">
            <v>972</v>
          </cell>
          <cell r="BW146">
            <v>973</v>
          </cell>
          <cell r="BX146">
            <v>975</v>
          </cell>
          <cell r="BY146">
            <v>977</v>
          </cell>
          <cell r="BZ146">
            <v>979</v>
          </cell>
          <cell r="CA146">
            <v>981</v>
          </cell>
          <cell r="CB146">
            <v>983</v>
          </cell>
          <cell r="CC146">
            <v>984</v>
          </cell>
          <cell r="CD146">
            <v>986</v>
          </cell>
          <cell r="CE146">
            <v>988</v>
          </cell>
          <cell r="CF146">
            <v>990</v>
          </cell>
          <cell r="CG146">
            <v>992</v>
          </cell>
          <cell r="CH146">
            <v>993</v>
          </cell>
          <cell r="CI146">
            <v>995</v>
          </cell>
          <cell r="CJ146">
            <v>997</v>
          </cell>
          <cell r="CK146">
            <v>999</v>
          </cell>
          <cell r="CL146">
            <v>1000</v>
          </cell>
          <cell r="CM146">
            <v>1000</v>
          </cell>
          <cell r="CN146">
            <v>1010</v>
          </cell>
          <cell r="CO146">
            <v>1010</v>
          </cell>
          <cell r="CP146">
            <v>1010</v>
          </cell>
          <cell r="CQ146">
            <v>1010</v>
          </cell>
          <cell r="CR146">
            <v>1010</v>
          </cell>
          <cell r="CS146">
            <v>1010</v>
          </cell>
          <cell r="CT146">
            <v>1020</v>
          </cell>
          <cell r="CU146">
            <v>1020</v>
          </cell>
          <cell r="CV146">
            <v>1020</v>
          </cell>
          <cell r="CW146">
            <v>1020</v>
          </cell>
          <cell r="CX146">
            <v>1020</v>
          </cell>
          <cell r="CY146">
            <v>1030</v>
          </cell>
          <cell r="CZ146">
            <v>1030</v>
          </cell>
          <cell r="DA146">
            <v>1030</v>
          </cell>
          <cell r="DB146">
            <v>1030</v>
          </cell>
          <cell r="DC146">
            <v>1030</v>
          </cell>
          <cell r="DD146">
            <v>1040</v>
          </cell>
          <cell r="DE146">
            <v>1040</v>
          </cell>
          <cell r="DF146">
            <v>1040</v>
          </cell>
          <cell r="DG146">
            <v>1040</v>
          </cell>
          <cell r="DH146">
            <v>1040</v>
          </cell>
          <cell r="DI146">
            <v>1040</v>
          </cell>
          <cell r="DJ146">
            <v>1050</v>
          </cell>
          <cell r="DK146">
            <v>1050</v>
          </cell>
          <cell r="DL146">
            <v>1050</v>
          </cell>
          <cell r="DM146">
            <v>1050</v>
          </cell>
          <cell r="DN146">
            <v>1050</v>
          </cell>
          <cell r="DO146">
            <v>1060</v>
          </cell>
          <cell r="DP146">
            <v>1060</v>
          </cell>
          <cell r="DQ146">
            <v>1060</v>
          </cell>
          <cell r="DR146">
            <v>1060</v>
          </cell>
          <cell r="DS146">
            <v>1070</v>
          </cell>
          <cell r="DT146">
            <v>1070</v>
          </cell>
          <cell r="DU146">
            <v>1070</v>
          </cell>
          <cell r="DV146">
            <v>1080</v>
          </cell>
          <cell r="DW146">
            <v>1080</v>
          </cell>
          <cell r="DX146">
            <v>1080</v>
          </cell>
          <cell r="DY146">
            <v>1080</v>
          </cell>
          <cell r="DZ146">
            <v>1090</v>
          </cell>
          <cell r="EA146">
            <v>1090</v>
          </cell>
          <cell r="EB146">
            <v>1090</v>
          </cell>
          <cell r="EC146">
            <v>1100</v>
          </cell>
          <cell r="ED146">
            <v>1100</v>
          </cell>
          <cell r="EE146">
            <v>1100</v>
          </cell>
          <cell r="EF146">
            <v>1110</v>
          </cell>
          <cell r="EG146">
            <v>1110</v>
          </cell>
          <cell r="EH146">
            <v>1110</v>
          </cell>
          <cell r="EI146">
            <v>1120</v>
          </cell>
          <cell r="EJ146">
            <v>1120</v>
          </cell>
          <cell r="EK146">
            <v>1120</v>
          </cell>
          <cell r="EL146">
            <v>1130</v>
          </cell>
          <cell r="EM146">
            <v>1130</v>
          </cell>
          <cell r="EN146">
            <v>1130</v>
          </cell>
          <cell r="EO146">
            <v>1140</v>
          </cell>
          <cell r="EP146">
            <v>1140</v>
          </cell>
          <cell r="EQ146">
            <v>1140</v>
          </cell>
          <cell r="ER146">
            <v>1150</v>
          </cell>
          <cell r="ES146">
            <v>1150</v>
          </cell>
          <cell r="ET146">
            <v>1150</v>
          </cell>
          <cell r="EU146">
            <v>1160</v>
          </cell>
          <cell r="EV146">
            <v>1160</v>
          </cell>
          <cell r="EW146">
            <v>1160</v>
          </cell>
          <cell r="EX146">
            <v>1160</v>
          </cell>
          <cell r="EY146">
            <v>1160</v>
          </cell>
          <cell r="EZ146">
            <v>1210</v>
          </cell>
          <cell r="FA146">
            <v>1080</v>
          </cell>
          <cell r="FB146">
            <v>1150</v>
          </cell>
          <cell r="FC146">
            <v>1140</v>
          </cell>
          <cell r="FD146">
            <v>1250</v>
          </cell>
          <cell r="FE146">
            <v>1120</v>
          </cell>
          <cell r="FF146">
            <v>1240</v>
          </cell>
          <cell r="FG146">
            <v>1330</v>
          </cell>
          <cell r="FH146">
            <v>1420</v>
          </cell>
          <cell r="FI146">
            <v>1510</v>
          </cell>
          <cell r="FJ146">
            <v>1590</v>
          </cell>
          <cell r="FK146">
            <v>1670</v>
          </cell>
          <cell r="FL146">
            <v>1770</v>
          </cell>
          <cell r="FM146">
            <v>1850</v>
          </cell>
          <cell r="FN146">
            <v>1920</v>
          </cell>
          <cell r="FO146">
            <v>2000</v>
          </cell>
          <cell r="FP146">
            <v>2080</v>
          </cell>
          <cell r="FQ146">
            <v>2140</v>
          </cell>
          <cell r="FR146">
            <v>2150</v>
          </cell>
          <cell r="FS146">
            <v>2140</v>
          </cell>
          <cell r="FT146">
            <v>2220</v>
          </cell>
          <cell r="FU146">
            <v>2280</v>
          </cell>
          <cell r="FV146">
            <v>2260</v>
          </cell>
          <cell r="FW146">
            <v>2710</v>
          </cell>
          <cell r="FX146">
            <v>2700</v>
          </cell>
          <cell r="FY146">
            <v>3060</v>
          </cell>
          <cell r="FZ146">
            <v>2950</v>
          </cell>
          <cell r="GA146">
            <v>2600</v>
          </cell>
          <cell r="GB146">
            <v>2630</v>
          </cell>
          <cell r="GC146">
            <v>2490</v>
          </cell>
          <cell r="GD146">
            <v>2300</v>
          </cell>
          <cell r="GE146">
            <v>2470</v>
          </cell>
          <cell r="GF146">
            <v>2280</v>
          </cell>
          <cell r="GG146">
            <v>2170</v>
          </cell>
          <cell r="GH146">
            <v>2160</v>
          </cell>
          <cell r="GI146">
            <v>2180</v>
          </cell>
          <cell r="GJ146">
            <v>2090</v>
          </cell>
          <cell r="GK146">
            <v>2070</v>
          </cell>
          <cell r="GL146">
            <v>2050</v>
          </cell>
          <cell r="GM146">
            <v>2030</v>
          </cell>
          <cell r="GN146">
            <v>2030</v>
          </cell>
          <cell r="GO146">
            <v>2040</v>
          </cell>
          <cell r="GP146">
            <v>2030</v>
          </cell>
          <cell r="GQ146">
            <v>2010</v>
          </cell>
          <cell r="GR146">
            <v>2010</v>
          </cell>
          <cell r="GS146">
            <v>2030</v>
          </cell>
          <cell r="GT146">
            <v>2000</v>
          </cell>
          <cell r="GU146">
            <v>2020</v>
          </cell>
          <cell r="GV146">
            <v>2020</v>
          </cell>
          <cell r="GW146">
            <v>2100</v>
          </cell>
          <cell r="GX146">
            <v>2130</v>
          </cell>
          <cell r="GY146">
            <v>2230</v>
          </cell>
          <cell r="GZ146">
            <v>2370</v>
          </cell>
          <cell r="HA146">
            <v>2400</v>
          </cell>
          <cell r="HB146">
            <v>2530</v>
          </cell>
          <cell r="HC146">
            <v>2530</v>
          </cell>
          <cell r="HD146">
            <v>2640</v>
          </cell>
          <cell r="HE146">
            <v>2700</v>
          </cell>
          <cell r="HF146">
            <v>2720</v>
          </cell>
          <cell r="HG146">
            <v>2790</v>
          </cell>
          <cell r="HH146">
            <v>2890</v>
          </cell>
          <cell r="HI146">
            <v>2940</v>
          </cell>
          <cell r="HJ146">
            <v>2990</v>
          </cell>
          <cell r="HK146">
            <v>3090</v>
          </cell>
          <cell r="HL146">
            <v>3190</v>
          </cell>
          <cell r="HM146">
            <v>3290</v>
          </cell>
          <cell r="HN146">
            <v>3390</v>
          </cell>
          <cell r="HO146">
            <v>3490</v>
          </cell>
          <cell r="HP146">
            <v>3590</v>
          </cell>
          <cell r="HQ146">
            <v>3690</v>
          </cell>
          <cell r="HR146">
            <v>3790</v>
          </cell>
          <cell r="HS146">
            <v>3880</v>
          </cell>
          <cell r="HT146">
            <v>3980</v>
          </cell>
          <cell r="HU146">
            <v>4070</v>
          </cell>
          <cell r="HV146">
            <v>4160</v>
          </cell>
          <cell r="HW146">
            <v>4250</v>
          </cell>
          <cell r="HX146">
            <v>4350</v>
          </cell>
          <cell r="HY146">
            <v>4440</v>
          </cell>
          <cell r="HZ146">
            <v>4540</v>
          </cell>
          <cell r="IA146">
            <v>4640</v>
          </cell>
          <cell r="IB146">
            <v>4750</v>
          </cell>
          <cell r="IC146">
            <v>4850</v>
          </cell>
          <cell r="ID146">
            <v>4960</v>
          </cell>
          <cell r="IE146">
            <v>5070</v>
          </cell>
          <cell r="IF146">
            <v>5180</v>
          </cell>
          <cell r="IG146">
            <v>5290</v>
          </cell>
          <cell r="IH146">
            <v>5410</v>
          </cell>
        </row>
        <row r="147">
          <cell r="A147" t="str">
            <v>Saudi Arabia</v>
          </cell>
          <cell r="B147">
            <v>846</v>
          </cell>
          <cell r="C147">
            <v>846</v>
          </cell>
          <cell r="D147">
            <v>847</v>
          </cell>
          <cell r="E147">
            <v>847</v>
          </cell>
          <cell r="F147">
            <v>848</v>
          </cell>
          <cell r="G147">
            <v>848</v>
          </cell>
          <cell r="H147">
            <v>849</v>
          </cell>
          <cell r="I147">
            <v>850</v>
          </cell>
          <cell r="J147">
            <v>850</v>
          </cell>
          <cell r="K147">
            <v>851</v>
          </cell>
          <cell r="L147">
            <v>852</v>
          </cell>
          <cell r="M147">
            <v>852</v>
          </cell>
          <cell r="N147">
            <v>853</v>
          </cell>
          <cell r="O147">
            <v>853</v>
          </cell>
          <cell r="P147">
            <v>854</v>
          </cell>
          <cell r="Q147">
            <v>855</v>
          </cell>
          <cell r="R147">
            <v>855</v>
          </cell>
          <cell r="S147">
            <v>856</v>
          </cell>
          <cell r="T147">
            <v>856</v>
          </cell>
          <cell r="U147">
            <v>857</v>
          </cell>
          <cell r="V147">
            <v>858</v>
          </cell>
          <cell r="W147">
            <v>859</v>
          </cell>
          <cell r="X147">
            <v>860</v>
          </cell>
          <cell r="Y147">
            <v>861</v>
          </cell>
          <cell r="Z147">
            <v>862</v>
          </cell>
          <cell r="AA147">
            <v>863</v>
          </cell>
          <cell r="AB147">
            <v>864</v>
          </cell>
          <cell r="AC147">
            <v>865</v>
          </cell>
          <cell r="AD147">
            <v>866</v>
          </cell>
          <cell r="AE147">
            <v>867</v>
          </cell>
          <cell r="AF147">
            <v>868</v>
          </cell>
          <cell r="AG147">
            <v>869</v>
          </cell>
          <cell r="AH147">
            <v>870</v>
          </cell>
          <cell r="AI147">
            <v>871</v>
          </cell>
          <cell r="AJ147">
            <v>872</v>
          </cell>
          <cell r="AK147">
            <v>874</v>
          </cell>
          <cell r="AL147">
            <v>875</v>
          </cell>
          <cell r="AM147">
            <v>876</v>
          </cell>
          <cell r="AN147">
            <v>877</v>
          </cell>
          <cell r="AO147">
            <v>878</v>
          </cell>
          <cell r="AP147">
            <v>879</v>
          </cell>
          <cell r="AQ147">
            <v>880</v>
          </cell>
          <cell r="AR147">
            <v>881</v>
          </cell>
          <cell r="AS147">
            <v>882</v>
          </cell>
          <cell r="AT147">
            <v>883</v>
          </cell>
          <cell r="AU147">
            <v>884</v>
          </cell>
          <cell r="AV147">
            <v>885</v>
          </cell>
          <cell r="AW147">
            <v>887</v>
          </cell>
          <cell r="AX147">
            <v>888</v>
          </cell>
          <cell r="AY147">
            <v>889</v>
          </cell>
          <cell r="AZ147">
            <v>890</v>
          </cell>
          <cell r="BA147">
            <v>891</v>
          </cell>
          <cell r="BB147">
            <v>892</v>
          </cell>
          <cell r="BC147">
            <v>893</v>
          </cell>
          <cell r="BD147">
            <v>894</v>
          </cell>
          <cell r="BE147">
            <v>895</v>
          </cell>
          <cell r="BF147">
            <v>896</v>
          </cell>
          <cell r="BG147">
            <v>897</v>
          </cell>
          <cell r="BH147">
            <v>899</v>
          </cell>
          <cell r="BI147">
            <v>900</v>
          </cell>
          <cell r="BJ147">
            <v>901</v>
          </cell>
          <cell r="BK147">
            <v>902</v>
          </cell>
          <cell r="BL147">
            <v>903</v>
          </cell>
          <cell r="BM147">
            <v>904</v>
          </cell>
          <cell r="BN147">
            <v>905</v>
          </cell>
          <cell r="BO147">
            <v>906</v>
          </cell>
          <cell r="BP147">
            <v>907</v>
          </cell>
          <cell r="BQ147">
            <v>909</v>
          </cell>
          <cell r="BR147">
            <v>910</v>
          </cell>
          <cell r="BS147">
            <v>911</v>
          </cell>
          <cell r="BT147">
            <v>912</v>
          </cell>
          <cell r="BU147">
            <v>914</v>
          </cell>
          <cell r="BV147">
            <v>916</v>
          </cell>
          <cell r="BW147">
            <v>919</v>
          </cell>
          <cell r="BX147">
            <v>921</v>
          </cell>
          <cell r="BY147">
            <v>923</v>
          </cell>
          <cell r="BZ147">
            <v>926</v>
          </cell>
          <cell r="CA147">
            <v>928</v>
          </cell>
          <cell r="CB147">
            <v>930</v>
          </cell>
          <cell r="CC147">
            <v>933</v>
          </cell>
          <cell r="CD147">
            <v>935</v>
          </cell>
          <cell r="CE147">
            <v>937</v>
          </cell>
          <cell r="CF147">
            <v>939</v>
          </cell>
          <cell r="CG147">
            <v>942</v>
          </cell>
          <cell r="CH147">
            <v>944</v>
          </cell>
          <cell r="CI147">
            <v>946</v>
          </cell>
          <cell r="CJ147">
            <v>949</v>
          </cell>
          <cell r="CK147">
            <v>951</v>
          </cell>
          <cell r="CL147">
            <v>954</v>
          </cell>
          <cell r="CM147">
            <v>956</v>
          </cell>
          <cell r="CN147">
            <v>958</v>
          </cell>
          <cell r="CO147">
            <v>961</v>
          </cell>
          <cell r="CP147">
            <v>963</v>
          </cell>
          <cell r="CQ147">
            <v>965</v>
          </cell>
          <cell r="CR147">
            <v>968</v>
          </cell>
          <cell r="CS147">
            <v>970</v>
          </cell>
          <cell r="CT147">
            <v>973</v>
          </cell>
          <cell r="CU147">
            <v>975</v>
          </cell>
          <cell r="CV147">
            <v>977</v>
          </cell>
          <cell r="CW147">
            <v>980</v>
          </cell>
          <cell r="CX147">
            <v>982</v>
          </cell>
          <cell r="CY147">
            <v>985</v>
          </cell>
          <cell r="CZ147">
            <v>987</v>
          </cell>
          <cell r="DA147">
            <v>990</v>
          </cell>
          <cell r="DB147">
            <v>992</v>
          </cell>
          <cell r="DC147">
            <v>994</v>
          </cell>
          <cell r="DD147">
            <v>997</v>
          </cell>
          <cell r="DE147">
            <v>999</v>
          </cell>
          <cell r="DF147">
            <v>1000</v>
          </cell>
          <cell r="DG147">
            <v>1000</v>
          </cell>
          <cell r="DH147">
            <v>1010</v>
          </cell>
          <cell r="DI147">
            <v>1010</v>
          </cell>
          <cell r="DJ147">
            <v>1010</v>
          </cell>
          <cell r="DK147">
            <v>1010</v>
          </cell>
          <cell r="DL147">
            <v>1020</v>
          </cell>
          <cell r="DM147">
            <v>1020</v>
          </cell>
          <cell r="DN147">
            <v>1020</v>
          </cell>
          <cell r="DO147">
            <v>1030</v>
          </cell>
          <cell r="DP147">
            <v>1030</v>
          </cell>
          <cell r="DQ147">
            <v>1030</v>
          </cell>
          <cell r="DR147">
            <v>1040</v>
          </cell>
          <cell r="DS147">
            <v>1040</v>
          </cell>
          <cell r="DT147">
            <v>1050</v>
          </cell>
          <cell r="DU147">
            <v>1060</v>
          </cell>
          <cell r="DV147">
            <v>1060</v>
          </cell>
          <cell r="DW147">
            <v>1070</v>
          </cell>
          <cell r="DX147">
            <v>1080</v>
          </cell>
          <cell r="DY147">
            <v>1090</v>
          </cell>
          <cell r="DZ147">
            <v>1090</v>
          </cell>
          <cell r="EA147">
            <v>1100</v>
          </cell>
          <cell r="EB147">
            <v>1060</v>
          </cell>
          <cell r="EC147">
            <v>1030</v>
          </cell>
          <cell r="ED147">
            <v>995</v>
          </cell>
          <cell r="EE147">
            <v>962</v>
          </cell>
          <cell r="EF147">
            <v>966</v>
          </cell>
          <cell r="EG147">
            <v>970</v>
          </cell>
          <cell r="EH147">
            <v>975</v>
          </cell>
          <cell r="EI147">
            <v>979</v>
          </cell>
          <cell r="EJ147">
            <v>983</v>
          </cell>
          <cell r="EK147">
            <v>987</v>
          </cell>
          <cell r="EL147">
            <v>1020</v>
          </cell>
          <cell r="EM147">
            <v>1060</v>
          </cell>
          <cell r="EN147">
            <v>1100</v>
          </cell>
          <cell r="EO147">
            <v>1140</v>
          </cell>
          <cell r="EP147">
            <v>1180</v>
          </cell>
          <cell r="EQ147">
            <v>1230</v>
          </cell>
          <cell r="ER147">
            <v>1270</v>
          </cell>
          <cell r="ES147">
            <v>1470</v>
          </cell>
          <cell r="ET147">
            <v>1710</v>
          </cell>
          <cell r="EU147">
            <v>1990</v>
          </cell>
          <cell r="EV147">
            <v>2310</v>
          </cell>
          <cell r="EW147">
            <v>2680</v>
          </cell>
          <cell r="EX147">
            <v>3110</v>
          </cell>
          <cell r="EY147">
            <v>3610</v>
          </cell>
          <cell r="EZ147">
            <v>4190</v>
          </cell>
          <cell r="FA147">
            <v>4860</v>
          </cell>
          <cell r="FB147">
            <v>5640</v>
          </cell>
          <cell r="FC147">
            <v>6550</v>
          </cell>
          <cell r="FD147">
            <v>7600</v>
          </cell>
          <cell r="FE147">
            <v>8830</v>
          </cell>
          <cell r="FF147">
            <v>10200</v>
          </cell>
          <cell r="FG147">
            <v>11900</v>
          </cell>
          <cell r="FH147">
            <v>13800</v>
          </cell>
          <cell r="FI147">
            <v>16000</v>
          </cell>
          <cell r="FJ147">
            <v>18600</v>
          </cell>
          <cell r="FK147">
            <v>21600</v>
          </cell>
          <cell r="FL147">
            <v>25100</v>
          </cell>
          <cell r="FM147">
            <v>29100</v>
          </cell>
          <cell r="FN147">
            <v>33700</v>
          </cell>
          <cell r="FO147">
            <v>39200</v>
          </cell>
          <cell r="FP147">
            <v>45500</v>
          </cell>
          <cell r="FQ147">
            <v>53600</v>
          </cell>
          <cell r="FR147">
            <v>60500</v>
          </cell>
          <cell r="FS147">
            <v>65100</v>
          </cell>
          <cell r="FT147">
            <v>103000</v>
          </cell>
          <cell r="FU147">
            <v>78400</v>
          </cell>
          <cell r="FV147">
            <v>92600</v>
          </cell>
          <cell r="FW147">
            <v>89600</v>
          </cell>
          <cell r="FX147">
            <v>82400</v>
          </cell>
          <cell r="FY147">
            <v>80900</v>
          </cell>
          <cell r="FZ147">
            <v>84300</v>
          </cell>
          <cell r="GA147">
            <v>78700</v>
          </cell>
          <cell r="GB147">
            <v>65000</v>
          </cell>
          <cell r="GC147">
            <v>58100</v>
          </cell>
          <cell r="GD147">
            <v>52500</v>
          </cell>
          <cell r="GE147">
            <v>42800</v>
          </cell>
          <cell r="GF147">
            <v>41600</v>
          </cell>
          <cell r="GG147">
            <v>38000</v>
          </cell>
          <cell r="GH147">
            <v>38000</v>
          </cell>
          <cell r="GI147">
            <v>38300</v>
          </cell>
          <cell r="GJ147">
            <v>42500</v>
          </cell>
          <cell r="GK147">
            <v>47300</v>
          </cell>
          <cell r="GL147">
            <v>47700</v>
          </cell>
          <cell r="GM147">
            <v>45800</v>
          </cell>
          <cell r="GN147">
            <v>44900</v>
          </cell>
          <cell r="GO147">
            <v>44000</v>
          </cell>
          <cell r="GP147">
            <v>44200</v>
          </cell>
          <cell r="GQ147">
            <v>43800</v>
          </cell>
          <cell r="GR147">
            <v>44300</v>
          </cell>
          <cell r="GS147">
            <v>41700</v>
          </cell>
          <cell r="GT147">
            <v>43100</v>
          </cell>
          <cell r="GU147">
            <v>41500</v>
          </cell>
          <cell r="GV147">
            <v>39200</v>
          </cell>
          <cell r="GW147">
            <v>42300</v>
          </cell>
          <cell r="GX147">
            <v>44400</v>
          </cell>
          <cell r="GY147">
            <v>45500</v>
          </cell>
          <cell r="GZ147">
            <v>45500</v>
          </cell>
          <cell r="HA147">
            <v>45100</v>
          </cell>
          <cell r="HB147">
            <v>46700</v>
          </cell>
          <cell r="HC147">
            <v>44500</v>
          </cell>
          <cell r="HD147">
            <v>45400</v>
          </cell>
          <cell r="HE147">
            <v>48500</v>
          </cell>
          <cell r="HF147">
            <v>49700</v>
          </cell>
          <cell r="HG147">
            <v>49500</v>
          </cell>
          <cell r="HH147">
            <v>50000</v>
          </cell>
          <cell r="HI147">
            <v>50700</v>
          </cell>
          <cell r="HJ147">
            <v>50500</v>
          </cell>
          <cell r="HK147">
            <v>50100</v>
          </cell>
          <cell r="HL147">
            <v>50100</v>
          </cell>
          <cell r="HM147">
            <v>49800</v>
          </cell>
          <cell r="HN147">
            <v>49500</v>
          </cell>
          <cell r="HO147">
            <v>49200</v>
          </cell>
          <cell r="HP147">
            <v>49100</v>
          </cell>
          <cell r="HQ147">
            <v>49200</v>
          </cell>
          <cell r="HR147">
            <v>49500</v>
          </cell>
          <cell r="HS147">
            <v>50100</v>
          </cell>
          <cell r="HT147">
            <v>50900</v>
          </cell>
          <cell r="HU147">
            <v>51800</v>
          </cell>
          <cell r="HV147">
            <v>52900</v>
          </cell>
          <cell r="HW147">
            <v>54000</v>
          </cell>
          <cell r="HX147">
            <v>55100</v>
          </cell>
          <cell r="HY147">
            <v>56400</v>
          </cell>
          <cell r="HZ147">
            <v>57600</v>
          </cell>
          <cell r="IA147">
            <v>58900</v>
          </cell>
          <cell r="IB147">
            <v>60200</v>
          </cell>
          <cell r="IC147">
            <v>61500</v>
          </cell>
          <cell r="ID147">
            <v>62900</v>
          </cell>
          <cell r="IE147">
            <v>64300</v>
          </cell>
          <cell r="IF147">
            <v>65700</v>
          </cell>
          <cell r="IG147">
            <v>67200</v>
          </cell>
          <cell r="IH147">
            <v>68600</v>
          </cell>
        </row>
        <row r="148">
          <cell r="A148" t="str">
            <v>Senegal</v>
          </cell>
          <cell r="B148">
            <v>497</v>
          </cell>
          <cell r="C148">
            <v>497</v>
          </cell>
          <cell r="D148">
            <v>497</v>
          </cell>
          <cell r="E148">
            <v>497</v>
          </cell>
          <cell r="F148">
            <v>497</v>
          </cell>
          <cell r="G148">
            <v>497</v>
          </cell>
          <cell r="H148">
            <v>498</v>
          </cell>
          <cell r="I148">
            <v>498</v>
          </cell>
          <cell r="J148">
            <v>498</v>
          </cell>
          <cell r="K148">
            <v>498</v>
          </cell>
          <cell r="L148">
            <v>498</v>
          </cell>
          <cell r="M148">
            <v>498</v>
          </cell>
          <cell r="N148">
            <v>498</v>
          </cell>
          <cell r="O148">
            <v>498</v>
          </cell>
          <cell r="P148">
            <v>498</v>
          </cell>
          <cell r="Q148">
            <v>498</v>
          </cell>
          <cell r="R148">
            <v>498</v>
          </cell>
          <cell r="S148">
            <v>498</v>
          </cell>
          <cell r="T148">
            <v>498</v>
          </cell>
          <cell r="U148">
            <v>499</v>
          </cell>
          <cell r="V148">
            <v>499</v>
          </cell>
          <cell r="W148">
            <v>501</v>
          </cell>
          <cell r="X148">
            <v>503</v>
          </cell>
          <cell r="Y148">
            <v>506</v>
          </cell>
          <cell r="Z148">
            <v>508</v>
          </cell>
          <cell r="AA148">
            <v>511</v>
          </cell>
          <cell r="AB148">
            <v>513</v>
          </cell>
          <cell r="AC148">
            <v>516</v>
          </cell>
          <cell r="AD148">
            <v>518</v>
          </cell>
          <cell r="AE148">
            <v>521</v>
          </cell>
          <cell r="AF148">
            <v>523</v>
          </cell>
          <cell r="AG148">
            <v>526</v>
          </cell>
          <cell r="AH148">
            <v>528</v>
          </cell>
          <cell r="AI148">
            <v>531</v>
          </cell>
          <cell r="AJ148">
            <v>533</v>
          </cell>
          <cell r="AK148">
            <v>536</v>
          </cell>
          <cell r="AL148">
            <v>539</v>
          </cell>
          <cell r="AM148">
            <v>541</v>
          </cell>
          <cell r="AN148">
            <v>544</v>
          </cell>
          <cell r="AO148">
            <v>546</v>
          </cell>
          <cell r="AP148">
            <v>549</v>
          </cell>
          <cell r="AQ148">
            <v>552</v>
          </cell>
          <cell r="AR148">
            <v>554</v>
          </cell>
          <cell r="AS148">
            <v>557</v>
          </cell>
          <cell r="AT148">
            <v>560</v>
          </cell>
          <cell r="AU148">
            <v>563</v>
          </cell>
          <cell r="AV148">
            <v>565</v>
          </cell>
          <cell r="AW148">
            <v>568</v>
          </cell>
          <cell r="AX148">
            <v>571</v>
          </cell>
          <cell r="AY148">
            <v>574</v>
          </cell>
          <cell r="AZ148">
            <v>576</v>
          </cell>
          <cell r="BA148">
            <v>579</v>
          </cell>
          <cell r="BB148">
            <v>582</v>
          </cell>
          <cell r="BC148">
            <v>585</v>
          </cell>
          <cell r="BD148">
            <v>588</v>
          </cell>
          <cell r="BE148">
            <v>590</v>
          </cell>
          <cell r="BF148">
            <v>593</v>
          </cell>
          <cell r="BG148">
            <v>596</v>
          </cell>
          <cell r="BH148">
            <v>599</v>
          </cell>
          <cell r="BI148">
            <v>602</v>
          </cell>
          <cell r="BJ148">
            <v>605</v>
          </cell>
          <cell r="BK148">
            <v>608</v>
          </cell>
          <cell r="BL148">
            <v>611</v>
          </cell>
          <cell r="BM148">
            <v>614</v>
          </cell>
          <cell r="BN148">
            <v>617</v>
          </cell>
          <cell r="BO148">
            <v>620</v>
          </cell>
          <cell r="BP148">
            <v>623</v>
          </cell>
          <cell r="BQ148">
            <v>626</v>
          </cell>
          <cell r="BR148">
            <v>629</v>
          </cell>
          <cell r="BS148">
            <v>632</v>
          </cell>
          <cell r="BT148">
            <v>635</v>
          </cell>
          <cell r="BU148">
            <v>638</v>
          </cell>
          <cell r="BV148">
            <v>641</v>
          </cell>
          <cell r="BW148">
            <v>644</v>
          </cell>
          <cell r="BX148">
            <v>647</v>
          </cell>
          <cell r="BY148">
            <v>650</v>
          </cell>
          <cell r="BZ148">
            <v>653</v>
          </cell>
          <cell r="CA148">
            <v>656</v>
          </cell>
          <cell r="CB148">
            <v>660</v>
          </cell>
          <cell r="CC148">
            <v>663</v>
          </cell>
          <cell r="CD148">
            <v>666</v>
          </cell>
          <cell r="CE148">
            <v>669</v>
          </cell>
          <cell r="CF148">
            <v>673</v>
          </cell>
          <cell r="CG148">
            <v>676</v>
          </cell>
          <cell r="CH148">
            <v>679</v>
          </cell>
          <cell r="CI148">
            <v>682</v>
          </cell>
          <cell r="CJ148">
            <v>686</v>
          </cell>
          <cell r="CK148">
            <v>689</v>
          </cell>
          <cell r="CL148">
            <v>692</v>
          </cell>
          <cell r="CM148">
            <v>696</v>
          </cell>
          <cell r="CN148">
            <v>699</v>
          </cell>
          <cell r="CO148">
            <v>702</v>
          </cell>
          <cell r="CP148">
            <v>706</v>
          </cell>
          <cell r="CQ148">
            <v>709</v>
          </cell>
          <cell r="CR148">
            <v>713</v>
          </cell>
          <cell r="CS148">
            <v>716</v>
          </cell>
          <cell r="CT148">
            <v>720</v>
          </cell>
          <cell r="CU148">
            <v>723</v>
          </cell>
          <cell r="CV148">
            <v>727</v>
          </cell>
          <cell r="CW148">
            <v>730</v>
          </cell>
          <cell r="CX148">
            <v>734</v>
          </cell>
          <cell r="CY148">
            <v>737</v>
          </cell>
          <cell r="CZ148">
            <v>741</v>
          </cell>
          <cell r="DA148">
            <v>744</v>
          </cell>
          <cell r="DB148">
            <v>748</v>
          </cell>
          <cell r="DC148">
            <v>751</v>
          </cell>
          <cell r="DD148">
            <v>755</v>
          </cell>
          <cell r="DE148">
            <v>759</v>
          </cell>
          <cell r="DF148">
            <v>762</v>
          </cell>
          <cell r="DG148">
            <v>766</v>
          </cell>
          <cell r="DH148">
            <v>770</v>
          </cell>
          <cell r="DI148">
            <v>774</v>
          </cell>
          <cell r="DJ148">
            <v>777</v>
          </cell>
          <cell r="DK148">
            <v>781</v>
          </cell>
          <cell r="DL148">
            <v>798</v>
          </cell>
          <cell r="DM148">
            <v>814</v>
          </cell>
          <cell r="DN148">
            <v>832</v>
          </cell>
          <cell r="DO148">
            <v>849</v>
          </cell>
          <cell r="DP148">
            <v>867</v>
          </cell>
          <cell r="DQ148">
            <v>885</v>
          </cell>
          <cell r="DR148">
            <v>904</v>
          </cell>
          <cell r="DS148">
            <v>924</v>
          </cell>
          <cell r="DT148">
            <v>945</v>
          </cell>
          <cell r="DU148">
            <v>966</v>
          </cell>
          <cell r="DV148">
            <v>987</v>
          </cell>
          <cell r="DW148">
            <v>1010</v>
          </cell>
          <cell r="DX148">
            <v>1030</v>
          </cell>
          <cell r="DY148">
            <v>1050</v>
          </cell>
          <cell r="DZ148">
            <v>1080</v>
          </cell>
          <cell r="EA148">
            <v>1100</v>
          </cell>
          <cell r="EB148">
            <v>1130</v>
          </cell>
          <cell r="EC148">
            <v>1150</v>
          </cell>
          <cell r="ED148">
            <v>1180</v>
          </cell>
          <cell r="EE148">
            <v>1200</v>
          </cell>
          <cell r="EF148">
            <v>1230</v>
          </cell>
          <cell r="EG148">
            <v>1260</v>
          </cell>
          <cell r="EH148">
            <v>1280</v>
          </cell>
          <cell r="EI148">
            <v>1310</v>
          </cell>
          <cell r="EJ148">
            <v>1340</v>
          </cell>
          <cell r="EK148">
            <v>1370</v>
          </cell>
          <cell r="EL148">
            <v>1400</v>
          </cell>
          <cell r="EM148">
            <v>1430</v>
          </cell>
          <cell r="EN148">
            <v>1470</v>
          </cell>
          <cell r="EO148">
            <v>1500</v>
          </cell>
          <cell r="EP148">
            <v>1530</v>
          </cell>
          <cell r="EQ148">
            <v>1560</v>
          </cell>
          <cell r="ER148">
            <v>1600</v>
          </cell>
          <cell r="ES148">
            <v>1630</v>
          </cell>
          <cell r="ET148">
            <v>1670</v>
          </cell>
          <cell r="EU148">
            <v>1710</v>
          </cell>
          <cell r="EV148">
            <v>1740</v>
          </cell>
          <cell r="EW148">
            <v>1780</v>
          </cell>
          <cell r="EX148">
            <v>1810</v>
          </cell>
          <cell r="EY148">
            <v>1840</v>
          </cell>
          <cell r="EZ148">
            <v>1870</v>
          </cell>
          <cell r="FA148">
            <v>1910</v>
          </cell>
          <cell r="FB148">
            <v>1940</v>
          </cell>
          <cell r="FC148">
            <v>1970</v>
          </cell>
          <cell r="FD148">
            <v>2000</v>
          </cell>
          <cell r="FE148">
            <v>2030</v>
          </cell>
          <cell r="FF148">
            <v>2020</v>
          </cell>
          <cell r="FG148">
            <v>2070</v>
          </cell>
          <cell r="FH148">
            <v>2090</v>
          </cell>
          <cell r="FI148">
            <v>2120</v>
          </cell>
          <cell r="FJ148">
            <v>2110</v>
          </cell>
          <cell r="FK148">
            <v>2130</v>
          </cell>
          <cell r="FL148">
            <v>2120</v>
          </cell>
          <cell r="FM148">
            <v>2040</v>
          </cell>
          <cell r="FN148">
            <v>2120</v>
          </cell>
          <cell r="FO148">
            <v>1920</v>
          </cell>
          <cell r="FP148">
            <v>2030</v>
          </cell>
          <cell r="FQ148">
            <v>1970</v>
          </cell>
          <cell r="FR148">
            <v>2030</v>
          </cell>
          <cell r="FS148">
            <v>1870</v>
          </cell>
          <cell r="FT148">
            <v>1890</v>
          </cell>
          <cell r="FU148">
            <v>1980</v>
          </cell>
          <cell r="FV148">
            <v>2120</v>
          </cell>
          <cell r="FW148">
            <v>2000</v>
          </cell>
          <cell r="FX148">
            <v>1860</v>
          </cell>
          <cell r="FY148">
            <v>1930</v>
          </cell>
          <cell r="FZ148">
            <v>1810</v>
          </cell>
          <cell r="GA148">
            <v>1750</v>
          </cell>
          <cell r="GB148">
            <v>1950</v>
          </cell>
          <cell r="GC148">
            <v>1940</v>
          </cell>
          <cell r="GD148">
            <v>1800</v>
          </cell>
          <cell r="GE148">
            <v>1810</v>
          </cell>
          <cell r="GF148">
            <v>1840</v>
          </cell>
          <cell r="GG148">
            <v>1860</v>
          </cell>
          <cell r="GH148">
            <v>1900</v>
          </cell>
          <cell r="GI148">
            <v>1810</v>
          </cell>
          <cell r="GJ148">
            <v>1840</v>
          </cell>
          <cell r="GK148">
            <v>1830</v>
          </cell>
          <cell r="GL148">
            <v>1800</v>
          </cell>
          <cell r="GM148">
            <v>1770</v>
          </cell>
          <cell r="GN148">
            <v>1720</v>
          </cell>
          <cell r="GO148">
            <v>1760</v>
          </cell>
          <cell r="GP148">
            <v>1750</v>
          </cell>
          <cell r="GQ148">
            <v>1760</v>
          </cell>
          <cell r="GR148">
            <v>1820</v>
          </cell>
          <cell r="GS148">
            <v>1890</v>
          </cell>
          <cell r="GT148">
            <v>1910</v>
          </cell>
          <cell r="GU148">
            <v>1950</v>
          </cell>
          <cell r="GV148">
            <v>1910</v>
          </cell>
          <cell r="GW148">
            <v>1980</v>
          </cell>
          <cell r="GX148">
            <v>2050</v>
          </cell>
          <cell r="GY148">
            <v>2100</v>
          </cell>
          <cell r="GZ148">
            <v>2100</v>
          </cell>
          <cell r="HA148">
            <v>2140</v>
          </cell>
          <cell r="HB148">
            <v>2160</v>
          </cell>
          <cell r="HC148">
            <v>2150</v>
          </cell>
          <cell r="HD148">
            <v>2180</v>
          </cell>
          <cell r="HE148">
            <v>2160</v>
          </cell>
          <cell r="HF148">
            <v>2180</v>
          </cell>
          <cell r="HG148">
            <v>2190</v>
          </cell>
          <cell r="HH148">
            <v>2220</v>
          </cell>
          <cell r="HI148">
            <v>2300</v>
          </cell>
          <cell r="HJ148">
            <v>2380</v>
          </cell>
          <cell r="HK148">
            <v>2470</v>
          </cell>
          <cell r="HL148">
            <v>2570</v>
          </cell>
          <cell r="HM148">
            <v>2680</v>
          </cell>
          <cell r="HN148">
            <v>2780</v>
          </cell>
          <cell r="HO148">
            <v>2890</v>
          </cell>
          <cell r="HP148">
            <v>2990</v>
          </cell>
          <cell r="HQ148">
            <v>3100</v>
          </cell>
          <cell r="HR148">
            <v>3190</v>
          </cell>
          <cell r="HS148">
            <v>3280</v>
          </cell>
          <cell r="HT148">
            <v>3370</v>
          </cell>
          <cell r="HU148">
            <v>3450</v>
          </cell>
          <cell r="HV148">
            <v>3530</v>
          </cell>
          <cell r="HW148">
            <v>3610</v>
          </cell>
          <cell r="HX148">
            <v>3690</v>
          </cell>
          <cell r="HY148">
            <v>3770</v>
          </cell>
          <cell r="HZ148">
            <v>3860</v>
          </cell>
          <cell r="IA148">
            <v>3940</v>
          </cell>
          <cell r="IB148">
            <v>4030</v>
          </cell>
          <cell r="IC148">
            <v>4120</v>
          </cell>
          <cell r="ID148">
            <v>4210</v>
          </cell>
          <cell r="IE148">
            <v>4300</v>
          </cell>
          <cell r="IF148">
            <v>4400</v>
          </cell>
          <cell r="IG148">
            <v>4500</v>
          </cell>
          <cell r="IH148">
            <v>4600</v>
          </cell>
        </row>
        <row r="149">
          <cell r="A149" t="str">
            <v>Serbia</v>
          </cell>
          <cell r="B149">
            <v>1360</v>
          </cell>
          <cell r="C149">
            <v>1360</v>
          </cell>
          <cell r="D149">
            <v>1360</v>
          </cell>
          <cell r="E149">
            <v>1360</v>
          </cell>
          <cell r="F149">
            <v>1360</v>
          </cell>
          <cell r="G149">
            <v>1360</v>
          </cell>
          <cell r="H149">
            <v>1360</v>
          </cell>
          <cell r="I149">
            <v>1360</v>
          </cell>
          <cell r="J149">
            <v>1360</v>
          </cell>
          <cell r="K149">
            <v>1360</v>
          </cell>
          <cell r="L149">
            <v>1360</v>
          </cell>
          <cell r="M149">
            <v>1360</v>
          </cell>
          <cell r="N149">
            <v>1360</v>
          </cell>
          <cell r="O149">
            <v>1360</v>
          </cell>
          <cell r="P149">
            <v>1360</v>
          </cell>
          <cell r="Q149">
            <v>1360</v>
          </cell>
          <cell r="R149">
            <v>1360</v>
          </cell>
          <cell r="S149">
            <v>1360</v>
          </cell>
          <cell r="T149">
            <v>1360</v>
          </cell>
          <cell r="U149">
            <v>1360</v>
          </cell>
          <cell r="V149">
            <v>1360</v>
          </cell>
          <cell r="W149">
            <v>1370</v>
          </cell>
          <cell r="X149">
            <v>1380</v>
          </cell>
          <cell r="Y149">
            <v>1400</v>
          </cell>
          <cell r="Z149">
            <v>1410</v>
          </cell>
          <cell r="AA149">
            <v>1420</v>
          </cell>
          <cell r="AB149">
            <v>1430</v>
          </cell>
          <cell r="AC149">
            <v>1440</v>
          </cell>
          <cell r="AD149">
            <v>1450</v>
          </cell>
          <cell r="AE149">
            <v>1470</v>
          </cell>
          <cell r="AF149">
            <v>1480</v>
          </cell>
          <cell r="AG149">
            <v>1490</v>
          </cell>
          <cell r="AH149">
            <v>1500</v>
          </cell>
          <cell r="AI149">
            <v>1510</v>
          </cell>
          <cell r="AJ149">
            <v>1530</v>
          </cell>
          <cell r="AK149">
            <v>1540</v>
          </cell>
          <cell r="AL149">
            <v>1550</v>
          </cell>
          <cell r="AM149">
            <v>1570</v>
          </cell>
          <cell r="AN149">
            <v>1580</v>
          </cell>
          <cell r="AO149">
            <v>1590</v>
          </cell>
          <cell r="AP149">
            <v>1600</v>
          </cell>
          <cell r="AQ149">
            <v>1620</v>
          </cell>
          <cell r="AR149">
            <v>1630</v>
          </cell>
          <cell r="AS149">
            <v>1640</v>
          </cell>
          <cell r="AT149">
            <v>1660</v>
          </cell>
          <cell r="AU149">
            <v>1670</v>
          </cell>
          <cell r="AV149">
            <v>1680</v>
          </cell>
          <cell r="AW149">
            <v>1700</v>
          </cell>
          <cell r="AX149">
            <v>1710</v>
          </cell>
          <cell r="AY149">
            <v>1730</v>
          </cell>
          <cell r="AZ149">
            <v>1740</v>
          </cell>
          <cell r="BA149">
            <v>1750</v>
          </cell>
          <cell r="BB149">
            <v>1750</v>
          </cell>
          <cell r="BC149">
            <v>1760</v>
          </cell>
          <cell r="BD149">
            <v>1770</v>
          </cell>
          <cell r="BE149">
            <v>1770</v>
          </cell>
          <cell r="BF149">
            <v>1780</v>
          </cell>
          <cell r="BG149">
            <v>1790</v>
          </cell>
          <cell r="BH149">
            <v>1800</v>
          </cell>
          <cell r="BI149">
            <v>1800</v>
          </cell>
          <cell r="BJ149">
            <v>1810</v>
          </cell>
          <cell r="BK149">
            <v>1820</v>
          </cell>
          <cell r="BL149">
            <v>1820</v>
          </cell>
          <cell r="BM149">
            <v>1830</v>
          </cell>
          <cell r="BN149">
            <v>1840</v>
          </cell>
          <cell r="BO149">
            <v>1850</v>
          </cell>
          <cell r="BP149">
            <v>1850</v>
          </cell>
          <cell r="BQ149">
            <v>1860</v>
          </cell>
          <cell r="BR149">
            <v>1870</v>
          </cell>
          <cell r="BS149">
            <v>1870</v>
          </cell>
          <cell r="BT149">
            <v>1880</v>
          </cell>
          <cell r="BU149">
            <v>1910</v>
          </cell>
          <cell r="BV149">
            <v>1950</v>
          </cell>
          <cell r="BW149">
            <v>1980</v>
          </cell>
          <cell r="BX149">
            <v>2020</v>
          </cell>
          <cell r="BY149">
            <v>2050</v>
          </cell>
          <cell r="BZ149">
            <v>2090</v>
          </cell>
          <cell r="CA149">
            <v>2120</v>
          </cell>
          <cell r="CB149">
            <v>2160</v>
          </cell>
          <cell r="CC149">
            <v>2200</v>
          </cell>
          <cell r="CD149">
            <v>2240</v>
          </cell>
          <cell r="CE149">
            <v>2270</v>
          </cell>
          <cell r="CF149">
            <v>2310</v>
          </cell>
          <cell r="CG149">
            <v>2350</v>
          </cell>
          <cell r="CH149">
            <v>2390</v>
          </cell>
          <cell r="CI149">
            <v>2440</v>
          </cell>
          <cell r="CJ149">
            <v>2480</v>
          </cell>
          <cell r="CK149">
            <v>2520</v>
          </cell>
          <cell r="CL149">
            <v>2570</v>
          </cell>
          <cell r="CM149">
            <v>2610</v>
          </cell>
          <cell r="CN149">
            <v>2660</v>
          </cell>
          <cell r="CO149">
            <v>2670</v>
          </cell>
          <cell r="CP149">
            <v>2690</v>
          </cell>
          <cell r="CQ149">
            <v>2710</v>
          </cell>
          <cell r="CR149">
            <v>2730</v>
          </cell>
          <cell r="CS149">
            <v>2750</v>
          </cell>
          <cell r="CT149">
            <v>2770</v>
          </cell>
          <cell r="CU149">
            <v>2790</v>
          </cell>
          <cell r="CV149">
            <v>2810</v>
          </cell>
          <cell r="CW149">
            <v>2830</v>
          </cell>
          <cell r="CX149">
            <v>2850</v>
          </cell>
          <cell r="CY149">
            <v>2890</v>
          </cell>
          <cell r="CZ149">
            <v>2940</v>
          </cell>
          <cell r="DA149">
            <v>2990</v>
          </cell>
          <cell r="DB149">
            <v>3030</v>
          </cell>
          <cell r="DC149">
            <v>3080</v>
          </cell>
          <cell r="DD149">
            <v>3130</v>
          </cell>
          <cell r="DE149">
            <v>3180</v>
          </cell>
          <cell r="DF149">
            <v>3230</v>
          </cell>
          <cell r="DG149">
            <v>3290</v>
          </cell>
          <cell r="DH149">
            <v>3340</v>
          </cell>
          <cell r="DI149">
            <v>3340</v>
          </cell>
          <cell r="DJ149">
            <v>3340</v>
          </cell>
          <cell r="DK149">
            <v>3340</v>
          </cell>
          <cell r="DL149">
            <v>3330</v>
          </cell>
          <cell r="DM149">
            <v>3320</v>
          </cell>
          <cell r="DN149">
            <v>3310</v>
          </cell>
          <cell r="DO149">
            <v>3300</v>
          </cell>
          <cell r="DP149">
            <v>3280</v>
          </cell>
          <cell r="DQ149">
            <v>3270</v>
          </cell>
          <cell r="DR149">
            <v>3260</v>
          </cell>
          <cell r="DS149">
            <v>3290</v>
          </cell>
          <cell r="DT149">
            <v>3330</v>
          </cell>
          <cell r="DU149">
            <v>3440</v>
          </cell>
          <cell r="DV149">
            <v>3630</v>
          </cell>
          <cell r="DW149">
            <v>3740</v>
          </cell>
          <cell r="DX149">
            <v>3940</v>
          </cell>
          <cell r="DY149">
            <v>3810</v>
          </cell>
          <cell r="DZ149">
            <v>4080</v>
          </cell>
          <cell r="EA149">
            <v>4220</v>
          </cell>
          <cell r="EB149">
            <v>4070</v>
          </cell>
          <cell r="EC149">
            <v>3880</v>
          </cell>
          <cell r="ED149">
            <v>3470</v>
          </cell>
          <cell r="EE149">
            <v>3520</v>
          </cell>
          <cell r="EF149">
            <v>3590</v>
          </cell>
          <cell r="EG149">
            <v>3480</v>
          </cell>
          <cell r="EH149">
            <v>3860</v>
          </cell>
          <cell r="EI149">
            <v>3860</v>
          </cell>
          <cell r="EJ149">
            <v>4110</v>
          </cell>
          <cell r="EK149">
            <v>4260</v>
          </cell>
          <cell r="EL149">
            <v>4210</v>
          </cell>
          <cell r="EM149">
            <v>4170</v>
          </cell>
          <cell r="EN149">
            <v>4120</v>
          </cell>
          <cell r="EO149">
            <v>4070</v>
          </cell>
          <cell r="EP149">
            <v>4030</v>
          </cell>
          <cell r="EQ149">
            <v>3980</v>
          </cell>
          <cell r="ER149">
            <v>3930</v>
          </cell>
          <cell r="ES149">
            <v>3890</v>
          </cell>
          <cell r="ET149">
            <v>4570</v>
          </cell>
          <cell r="EU149">
            <v>4940</v>
          </cell>
          <cell r="EV149">
            <v>4550</v>
          </cell>
          <cell r="EW149">
            <v>4650</v>
          </cell>
          <cell r="EX149">
            <v>4230</v>
          </cell>
          <cell r="EY149">
            <v>4780</v>
          </cell>
          <cell r="EZ149">
            <v>4970</v>
          </cell>
          <cell r="FA149">
            <v>5200</v>
          </cell>
          <cell r="FB149">
            <v>5030</v>
          </cell>
          <cell r="FC149">
            <v>5800</v>
          </cell>
          <cell r="FD149">
            <v>5970</v>
          </cell>
          <cell r="FE149">
            <v>6620</v>
          </cell>
          <cell r="FF149">
            <v>6950</v>
          </cell>
          <cell r="FG149">
            <v>7180</v>
          </cell>
          <cell r="FH149">
            <v>7220</v>
          </cell>
          <cell r="FI149">
            <v>7870</v>
          </cell>
          <cell r="FJ149">
            <v>8520</v>
          </cell>
          <cell r="FK149">
            <v>8640</v>
          </cell>
          <cell r="FL149">
            <v>8990</v>
          </cell>
          <cell r="FM149">
            <v>9040</v>
          </cell>
          <cell r="FN149">
            <v>9130</v>
          </cell>
          <cell r="FO149">
            <v>10000</v>
          </cell>
          <cell r="FP149">
            <v>10400</v>
          </cell>
          <cell r="FQ149">
            <v>11500</v>
          </cell>
          <cell r="FR149">
            <v>11700</v>
          </cell>
          <cell r="FS149">
            <v>12000</v>
          </cell>
          <cell r="FT149">
            <v>13400</v>
          </cell>
          <cell r="FU149">
            <v>13200</v>
          </cell>
          <cell r="FV149">
            <v>13500</v>
          </cell>
          <cell r="FW149">
            <v>14300</v>
          </cell>
          <cell r="FX149">
            <v>14900</v>
          </cell>
          <cell r="FY149">
            <v>15700</v>
          </cell>
          <cell r="FZ149">
            <v>16300</v>
          </cell>
          <cell r="GA149">
            <v>16500</v>
          </cell>
          <cell r="GB149">
            <v>16400</v>
          </cell>
          <cell r="GC149">
            <v>16400</v>
          </cell>
          <cell r="GD149">
            <v>16700</v>
          </cell>
          <cell r="GE149">
            <v>16700</v>
          </cell>
          <cell r="GF149">
            <v>17200</v>
          </cell>
          <cell r="GG149">
            <v>16900</v>
          </cell>
          <cell r="GH149">
            <v>16500</v>
          </cell>
          <cell r="GI149">
            <v>16200</v>
          </cell>
          <cell r="GJ149">
            <v>14900</v>
          </cell>
          <cell r="GK149">
            <v>13700</v>
          </cell>
          <cell r="GL149">
            <v>9830</v>
          </cell>
          <cell r="GM149">
            <v>6830</v>
          </cell>
          <cell r="GN149">
            <v>7000</v>
          </cell>
          <cell r="GO149">
            <v>7390</v>
          </cell>
          <cell r="GP149">
            <v>7580</v>
          </cell>
          <cell r="GQ149">
            <v>8150</v>
          </cell>
          <cell r="GR149">
            <v>8380</v>
          </cell>
          <cell r="GS149">
            <v>7390</v>
          </cell>
          <cell r="GT149">
            <v>7990</v>
          </cell>
          <cell r="GU149">
            <v>8400</v>
          </cell>
          <cell r="GV149">
            <v>9000</v>
          </cell>
          <cell r="GW149">
            <v>9420</v>
          </cell>
          <cell r="GX149">
            <v>10300</v>
          </cell>
          <cell r="GY149">
            <v>10900</v>
          </cell>
          <cell r="GZ149">
            <v>11500</v>
          </cell>
          <cell r="HA149">
            <v>12200</v>
          </cell>
          <cell r="HB149">
            <v>12900</v>
          </cell>
          <cell r="HC149">
            <v>12600</v>
          </cell>
          <cell r="HD149">
            <v>12700</v>
          </cell>
          <cell r="HE149">
            <v>13000</v>
          </cell>
          <cell r="HF149">
            <v>12900</v>
          </cell>
          <cell r="HG149">
            <v>13300</v>
          </cell>
          <cell r="HH149">
            <v>13100</v>
          </cell>
          <cell r="HI149">
            <v>13300</v>
          </cell>
          <cell r="HJ149">
            <v>13700</v>
          </cell>
          <cell r="HK149">
            <v>14300</v>
          </cell>
          <cell r="HL149">
            <v>14800</v>
          </cell>
          <cell r="HM149">
            <v>15500</v>
          </cell>
          <cell r="HN149">
            <v>16100</v>
          </cell>
          <cell r="HO149">
            <v>16700</v>
          </cell>
          <cell r="HP149">
            <v>17300</v>
          </cell>
          <cell r="HQ149">
            <v>17900</v>
          </cell>
          <cell r="HR149">
            <v>18400</v>
          </cell>
          <cell r="HS149">
            <v>19000</v>
          </cell>
          <cell r="HT149">
            <v>19400</v>
          </cell>
          <cell r="HU149">
            <v>19900</v>
          </cell>
          <cell r="HV149">
            <v>20400</v>
          </cell>
          <cell r="HW149">
            <v>20800</v>
          </cell>
          <cell r="HX149">
            <v>21300</v>
          </cell>
          <cell r="HY149">
            <v>21800</v>
          </cell>
          <cell r="HZ149">
            <v>22300</v>
          </cell>
          <cell r="IA149">
            <v>22800</v>
          </cell>
          <cell r="IB149">
            <v>23300</v>
          </cell>
          <cell r="IC149">
            <v>23800</v>
          </cell>
          <cell r="ID149">
            <v>24300</v>
          </cell>
          <cell r="IE149">
            <v>24800</v>
          </cell>
          <cell r="IF149">
            <v>25400</v>
          </cell>
          <cell r="IG149">
            <v>26000</v>
          </cell>
          <cell r="IH149">
            <v>26500</v>
          </cell>
        </row>
        <row r="150">
          <cell r="A150" t="str">
            <v>Seychelles</v>
          </cell>
          <cell r="B150">
            <v>792</v>
          </cell>
          <cell r="C150">
            <v>795</v>
          </cell>
          <cell r="D150">
            <v>798</v>
          </cell>
          <cell r="E150">
            <v>801</v>
          </cell>
          <cell r="F150">
            <v>804</v>
          </cell>
          <cell r="G150">
            <v>807</v>
          </cell>
          <cell r="H150">
            <v>811</v>
          </cell>
          <cell r="I150">
            <v>814</v>
          </cell>
          <cell r="J150">
            <v>817</v>
          </cell>
          <cell r="K150">
            <v>820</v>
          </cell>
          <cell r="L150">
            <v>824</v>
          </cell>
          <cell r="M150">
            <v>827</v>
          </cell>
          <cell r="N150">
            <v>830</v>
          </cell>
          <cell r="O150">
            <v>833</v>
          </cell>
          <cell r="P150">
            <v>837</v>
          </cell>
          <cell r="Q150">
            <v>840</v>
          </cell>
          <cell r="R150">
            <v>843</v>
          </cell>
          <cell r="S150">
            <v>847</v>
          </cell>
          <cell r="T150">
            <v>850</v>
          </cell>
          <cell r="U150">
            <v>853</v>
          </cell>
          <cell r="V150">
            <v>857</v>
          </cell>
          <cell r="W150">
            <v>860</v>
          </cell>
          <cell r="X150">
            <v>864</v>
          </cell>
          <cell r="Y150">
            <v>867</v>
          </cell>
          <cell r="Z150">
            <v>871</v>
          </cell>
          <cell r="AA150">
            <v>874</v>
          </cell>
          <cell r="AB150">
            <v>877</v>
          </cell>
          <cell r="AC150">
            <v>881</v>
          </cell>
          <cell r="AD150">
            <v>884</v>
          </cell>
          <cell r="AE150">
            <v>888</v>
          </cell>
          <cell r="AF150">
            <v>891</v>
          </cell>
          <cell r="AG150">
            <v>895</v>
          </cell>
          <cell r="AH150">
            <v>899</v>
          </cell>
          <cell r="AI150">
            <v>902</v>
          </cell>
          <cell r="AJ150">
            <v>906</v>
          </cell>
          <cell r="AK150">
            <v>909</v>
          </cell>
          <cell r="AL150">
            <v>913</v>
          </cell>
          <cell r="AM150">
            <v>917</v>
          </cell>
          <cell r="AN150">
            <v>920</v>
          </cell>
          <cell r="AO150">
            <v>924</v>
          </cell>
          <cell r="AP150">
            <v>927</v>
          </cell>
          <cell r="AQ150">
            <v>931</v>
          </cell>
          <cell r="AR150">
            <v>935</v>
          </cell>
          <cell r="AS150">
            <v>939</v>
          </cell>
          <cell r="AT150">
            <v>942</v>
          </cell>
          <cell r="AU150">
            <v>946</v>
          </cell>
          <cell r="AV150">
            <v>950</v>
          </cell>
          <cell r="AW150">
            <v>954</v>
          </cell>
          <cell r="AX150">
            <v>957</v>
          </cell>
          <cell r="AY150">
            <v>961</v>
          </cell>
          <cell r="AZ150">
            <v>965</v>
          </cell>
          <cell r="BA150">
            <v>969</v>
          </cell>
          <cell r="BB150">
            <v>973</v>
          </cell>
          <cell r="BC150">
            <v>976</v>
          </cell>
          <cell r="BD150">
            <v>980</v>
          </cell>
          <cell r="BE150">
            <v>984</v>
          </cell>
          <cell r="BF150">
            <v>988</v>
          </cell>
          <cell r="BG150">
            <v>992</v>
          </cell>
          <cell r="BH150">
            <v>996</v>
          </cell>
          <cell r="BI150">
            <v>1000</v>
          </cell>
          <cell r="BJ150">
            <v>1000</v>
          </cell>
          <cell r="BK150">
            <v>1010</v>
          </cell>
          <cell r="BL150">
            <v>1010</v>
          </cell>
          <cell r="BM150">
            <v>1020</v>
          </cell>
          <cell r="BN150">
            <v>1020</v>
          </cell>
          <cell r="BO150">
            <v>1020</v>
          </cell>
          <cell r="BP150">
            <v>1030</v>
          </cell>
          <cell r="BQ150">
            <v>1030</v>
          </cell>
          <cell r="BR150">
            <v>1040</v>
          </cell>
          <cell r="BS150">
            <v>1040</v>
          </cell>
          <cell r="BT150">
            <v>1040</v>
          </cell>
          <cell r="BU150">
            <v>1050</v>
          </cell>
          <cell r="BV150">
            <v>1050</v>
          </cell>
          <cell r="BW150">
            <v>1060</v>
          </cell>
          <cell r="BX150">
            <v>1060</v>
          </cell>
          <cell r="BY150">
            <v>1070</v>
          </cell>
          <cell r="BZ150">
            <v>1070</v>
          </cell>
          <cell r="CA150">
            <v>1070</v>
          </cell>
          <cell r="CB150">
            <v>1080</v>
          </cell>
          <cell r="CC150">
            <v>1080</v>
          </cell>
          <cell r="CD150">
            <v>1090</v>
          </cell>
          <cell r="CE150">
            <v>1090</v>
          </cell>
          <cell r="CF150">
            <v>1100</v>
          </cell>
          <cell r="CG150">
            <v>1100</v>
          </cell>
          <cell r="CH150">
            <v>1100</v>
          </cell>
          <cell r="CI150">
            <v>1110</v>
          </cell>
          <cell r="CJ150">
            <v>1110</v>
          </cell>
          <cell r="CK150">
            <v>1120</v>
          </cell>
          <cell r="CL150">
            <v>1120</v>
          </cell>
          <cell r="CM150">
            <v>1130</v>
          </cell>
          <cell r="CN150">
            <v>1130</v>
          </cell>
          <cell r="CO150">
            <v>1140</v>
          </cell>
          <cell r="CP150">
            <v>1140</v>
          </cell>
          <cell r="CQ150">
            <v>1140</v>
          </cell>
          <cell r="CR150">
            <v>1150</v>
          </cell>
          <cell r="CS150">
            <v>1150</v>
          </cell>
          <cell r="CT150">
            <v>1160</v>
          </cell>
          <cell r="CU150">
            <v>1160</v>
          </cell>
          <cell r="CV150">
            <v>1170</v>
          </cell>
          <cell r="CW150">
            <v>1170</v>
          </cell>
          <cell r="CX150">
            <v>1180</v>
          </cell>
          <cell r="CY150">
            <v>1180</v>
          </cell>
          <cell r="CZ150">
            <v>1190</v>
          </cell>
          <cell r="DA150">
            <v>1190</v>
          </cell>
          <cell r="DB150">
            <v>1200</v>
          </cell>
          <cell r="DC150">
            <v>1200</v>
          </cell>
          <cell r="DD150">
            <v>1210</v>
          </cell>
          <cell r="DE150">
            <v>1210</v>
          </cell>
          <cell r="DF150">
            <v>1210</v>
          </cell>
          <cell r="DG150">
            <v>1220</v>
          </cell>
          <cell r="DH150">
            <v>1220</v>
          </cell>
          <cell r="DI150">
            <v>1230</v>
          </cell>
          <cell r="DJ150">
            <v>1230</v>
          </cell>
          <cell r="DK150">
            <v>1240</v>
          </cell>
          <cell r="DL150">
            <v>1290</v>
          </cell>
          <cell r="DM150">
            <v>1330</v>
          </cell>
          <cell r="DN150">
            <v>1380</v>
          </cell>
          <cell r="DO150">
            <v>1430</v>
          </cell>
          <cell r="DP150">
            <v>1490</v>
          </cell>
          <cell r="DQ150">
            <v>1540</v>
          </cell>
          <cell r="DR150">
            <v>1600</v>
          </cell>
          <cell r="DS150">
            <v>1660</v>
          </cell>
          <cell r="DT150">
            <v>1720</v>
          </cell>
          <cell r="DU150">
            <v>1790</v>
          </cell>
          <cell r="DV150">
            <v>1860</v>
          </cell>
          <cell r="DW150">
            <v>1930</v>
          </cell>
          <cell r="DX150">
            <v>2000</v>
          </cell>
          <cell r="DY150">
            <v>2070</v>
          </cell>
          <cell r="DZ150">
            <v>2150</v>
          </cell>
          <cell r="EA150">
            <v>2230</v>
          </cell>
          <cell r="EB150">
            <v>2320</v>
          </cell>
          <cell r="EC150">
            <v>2400</v>
          </cell>
          <cell r="ED150">
            <v>2500</v>
          </cell>
          <cell r="EE150">
            <v>2590</v>
          </cell>
          <cell r="EF150">
            <v>2690</v>
          </cell>
          <cell r="EG150">
            <v>2790</v>
          </cell>
          <cell r="EH150">
            <v>2890</v>
          </cell>
          <cell r="EI150">
            <v>3000</v>
          </cell>
          <cell r="EJ150">
            <v>3110</v>
          </cell>
          <cell r="EK150">
            <v>3230</v>
          </cell>
          <cell r="EL150">
            <v>3350</v>
          </cell>
          <cell r="EM150">
            <v>3480</v>
          </cell>
          <cell r="EN150">
            <v>3610</v>
          </cell>
          <cell r="EO150">
            <v>3750</v>
          </cell>
          <cell r="EP150">
            <v>3890</v>
          </cell>
          <cell r="EQ150">
            <v>4030</v>
          </cell>
          <cell r="ER150">
            <v>4190</v>
          </cell>
          <cell r="ES150">
            <v>4340</v>
          </cell>
          <cell r="ET150">
            <v>4510</v>
          </cell>
          <cell r="EU150">
            <v>4680</v>
          </cell>
          <cell r="EV150">
            <v>4850</v>
          </cell>
          <cell r="EW150">
            <v>5120</v>
          </cell>
          <cell r="EX150">
            <v>5200</v>
          </cell>
          <cell r="EY150">
            <v>5290</v>
          </cell>
          <cell r="EZ150">
            <v>5520</v>
          </cell>
          <cell r="FA150">
            <v>5500</v>
          </cell>
          <cell r="FB150">
            <v>5450</v>
          </cell>
          <cell r="FC150">
            <v>5560</v>
          </cell>
          <cell r="FD150">
            <v>5600</v>
          </cell>
          <cell r="FE150">
            <v>5740</v>
          </cell>
          <cell r="FF150">
            <v>6030</v>
          </cell>
          <cell r="FG150">
            <v>5540</v>
          </cell>
          <cell r="FH150">
            <v>5880</v>
          </cell>
          <cell r="FI150">
            <v>6270</v>
          </cell>
          <cell r="FJ150">
            <v>6350</v>
          </cell>
          <cell r="FK150">
            <v>6210</v>
          </cell>
          <cell r="FL150">
            <v>6210</v>
          </cell>
          <cell r="FM150">
            <v>6080</v>
          </cell>
          <cell r="FN150">
            <v>6440</v>
          </cell>
          <cell r="FO150">
            <v>6270</v>
          </cell>
          <cell r="FP150">
            <v>6570</v>
          </cell>
          <cell r="FQ150">
            <v>7440</v>
          </cell>
          <cell r="FR150">
            <v>7710</v>
          </cell>
          <cell r="FS150">
            <v>8250</v>
          </cell>
          <cell r="FT150">
            <v>8200</v>
          </cell>
          <cell r="FU150">
            <v>8320</v>
          </cell>
          <cell r="FV150">
            <v>8980</v>
          </cell>
          <cell r="FW150">
            <v>9460</v>
          </cell>
          <cell r="FX150">
            <v>9960</v>
          </cell>
          <cell r="FY150">
            <v>11400</v>
          </cell>
          <cell r="FZ150">
            <v>11000</v>
          </cell>
          <cell r="GA150">
            <v>10400</v>
          </cell>
          <cell r="GB150">
            <v>10200</v>
          </cell>
          <cell r="GC150">
            <v>10100</v>
          </cell>
          <cell r="GD150">
            <v>10500</v>
          </cell>
          <cell r="GE150">
            <v>11500</v>
          </cell>
          <cell r="GF150">
            <v>11500</v>
          </cell>
          <cell r="GG150">
            <v>11500</v>
          </cell>
          <cell r="GH150">
            <v>12100</v>
          </cell>
          <cell r="GI150">
            <v>13300</v>
          </cell>
          <cell r="GJ150">
            <v>14200</v>
          </cell>
          <cell r="GK150">
            <v>14400</v>
          </cell>
          <cell r="GL150">
            <v>15400</v>
          </cell>
          <cell r="GM150">
            <v>16000</v>
          </cell>
          <cell r="GN150">
            <v>15400</v>
          </cell>
          <cell r="GO150">
            <v>15100</v>
          </cell>
          <cell r="GP150">
            <v>15600</v>
          </cell>
          <cell r="GQ150">
            <v>17300</v>
          </cell>
          <cell r="GR150">
            <v>18400</v>
          </cell>
          <cell r="GS150">
            <v>18300</v>
          </cell>
          <cell r="GT150">
            <v>18500</v>
          </cell>
          <cell r="GU150">
            <v>18000</v>
          </cell>
          <cell r="GV150">
            <v>17700</v>
          </cell>
          <cell r="GW150">
            <v>16800</v>
          </cell>
          <cell r="GX150">
            <v>16400</v>
          </cell>
          <cell r="GY150">
            <v>17800</v>
          </cell>
          <cell r="GZ150">
            <v>19100</v>
          </cell>
          <cell r="HA150">
            <v>21000</v>
          </cell>
          <cell r="HB150">
            <v>20100</v>
          </cell>
          <cell r="HC150">
            <v>19800</v>
          </cell>
          <cell r="HD150">
            <v>20400</v>
          </cell>
          <cell r="HE150">
            <v>22600</v>
          </cell>
          <cell r="HF150">
            <v>23800</v>
          </cell>
          <cell r="HG150">
            <v>24800</v>
          </cell>
          <cell r="HH150">
            <v>25200</v>
          </cell>
          <cell r="HI150">
            <v>25500</v>
          </cell>
          <cell r="HJ150">
            <v>26300</v>
          </cell>
          <cell r="HK150">
            <v>26900</v>
          </cell>
          <cell r="HL150">
            <v>27500</v>
          </cell>
          <cell r="HM150">
            <v>28200</v>
          </cell>
          <cell r="HN150">
            <v>29000</v>
          </cell>
          <cell r="HO150">
            <v>29700</v>
          </cell>
          <cell r="HP150">
            <v>30500</v>
          </cell>
          <cell r="HQ150">
            <v>31200</v>
          </cell>
          <cell r="HR150">
            <v>32000</v>
          </cell>
          <cell r="HS150">
            <v>32700</v>
          </cell>
          <cell r="HT150">
            <v>33500</v>
          </cell>
          <cell r="HU150">
            <v>34200</v>
          </cell>
          <cell r="HV150">
            <v>35000</v>
          </cell>
          <cell r="HW150">
            <v>35800</v>
          </cell>
          <cell r="HX150">
            <v>36600</v>
          </cell>
          <cell r="HY150">
            <v>37400</v>
          </cell>
          <cell r="HZ150">
            <v>38200</v>
          </cell>
          <cell r="IA150">
            <v>39100</v>
          </cell>
          <cell r="IB150">
            <v>39900</v>
          </cell>
          <cell r="IC150">
            <v>40800</v>
          </cell>
          <cell r="ID150">
            <v>41700</v>
          </cell>
          <cell r="IE150">
            <v>42600</v>
          </cell>
          <cell r="IF150">
            <v>43600</v>
          </cell>
          <cell r="IG150">
            <v>44600</v>
          </cell>
          <cell r="IH150">
            <v>45500</v>
          </cell>
        </row>
        <row r="151">
          <cell r="A151" t="str">
            <v>Sierra Leone</v>
          </cell>
          <cell r="B151">
            <v>734</v>
          </cell>
          <cell r="C151">
            <v>734</v>
          </cell>
          <cell r="D151">
            <v>734</v>
          </cell>
          <cell r="E151">
            <v>734</v>
          </cell>
          <cell r="F151">
            <v>734</v>
          </cell>
          <cell r="G151">
            <v>734</v>
          </cell>
          <cell r="H151">
            <v>735</v>
          </cell>
          <cell r="I151">
            <v>735</v>
          </cell>
          <cell r="J151">
            <v>735</v>
          </cell>
          <cell r="K151">
            <v>735</v>
          </cell>
          <cell r="L151">
            <v>735</v>
          </cell>
          <cell r="M151">
            <v>735</v>
          </cell>
          <cell r="N151">
            <v>735</v>
          </cell>
          <cell r="O151">
            <v>735</v>
          </cell>
          <cell r="P151">
            <v>735</v>
          </cell>
          <cell r="Q151">
            <v>736</v>
          </cell>
          <cell r="R151">
            <v>736</v>
          </cell>
          <cell r="S151">
            <v>736</v>
          </cell>
          <cell r="T151">
            <v>736</v>
          </cell>
          <cell r="U151">
            <v>736</v>
          </cell>
          <cell r="V151">
            <v>736</v>
          </cell>
          <cell r="W151">
            <v>740</v>
          </cell>
          <cell r="X151">
            <v>743</v>
          </cell>
          <cell r="Y151">
            <v>747</v>
          </cell>
          <cell r="Z151">
            <v>750</v>
          </cell>
          <cell r="AA151">
            <v>754</v>
          </cell>
          <cell r="AB151">
            <v>758</v>
          </cell>
          <cell r="AC151">
            <v>761</v>
          </cell>
          <cell r="AD151">
            <v>765</v>
          </cell>
          <cell r="AE151">
            <v>769</v>
          </cell>
          <cell r="AF151">
            <v>772</v>
          </cell>
          <cell r="AG151">
            <v>776</v>
          </cell>
          <cell r="AH151">
            <v>780</v>
          </cell>
          <cell r="AI151">
            <v>784</v>
          </cell>
          <cell r="AJ151">
            <v>788</v>
          </cell>
          <cell r="AK151">
            <v>791</v>
          </cell>
          <cell r="AL151">
            <v>795</v>
          </cell>
          <cell r="AM151">
            <v>799</v>
          </cell>
          <cell r="AN151">
            <v>803</v>
          </cell>
          <cell r="AO151">
            <v>807</v>
          </cell>
          <cell r="AP151">
            <v>811</v>
          </cell>
          <cell r="AQ151">
            <v>815</v>
          </cell>
          <cell r="AR151">
            <v>819</v>
          </cell>
          <cell r="AS151">
            <v>822</v>
          </cell>
          <cell r="AT151">
            <v>826</v>
          </cell>
          <cell r="AU151">
            <v>830</v>
          </cell>
          <cell r="AV151">
            <v>834</v>
          </cell>
          <cell r="AW151">
            <v>839</v>
          </cell>
          <cell r="AX151">
            <v>843</v>
          </cell>
          <cell r="AY151">
            <v>847</v>
          </cell>
          <cell r="AZ151">
            <v>851</v>
          </cell>
          <cell r="BA151">
            <v>855</v>
          </cell>
          <cell r="BB151">
            <v>859</v>
          </cell>
          <cell r="BC151">
            <v>863</v>
          </cell>
          <cell r="BD151">
            <v>867</v>
          </cell>
          <cell r="BE151">
            <v>872</v>
          </cell>
          <cell r="BF151">
            <v>876</v>
          </cell>
          <cell r="BG151">
            <v>880</v>
          </cell>
          <cell r="BH151">
            <v>884</v>
          </cell>
          <cell r="BI151">
            <v>889</v>
          </cell>
          <cell r="BJ151">
            <v>893</v>
          </cell>
          <cell r="BK151">
            <v>897</v>
          </cell>
          <cell r="BL151">
            <v>901</v>
          </cell>
          <cell r="BM151">
            <v>906</v>
          </cell>
          <cell r="BN151">
            <v>910</v>
          </cell>
          <cell r="BO151">
            <v>915</v>
          </cell>
          <cell r="BP151">
            <v>919</v>
          </cell>
          <cell r="BQ151">
            <v>924</v>
          </cell>
          <cell r="BR151">
            <v>928</v>
          </cell>
          <cell r="BS151">
            <v>932</v>
          </cell>
          <cell r="BT151">
            <v>937</v>
          </cell>
          <cell r="BU151">
            <v>942</v>
          </cell>
          <cell r="BV151">
            <v>946</v>
          </cell>
          <cell r="BW151">
            <v>951</v>
          </cell>
          <cell r="BX151">
            <v>955</v>
          </cell>
          <cell r="BY151">
            <v>960</v>
          </cell>
          <cell r="BZ151">
            <v>965</v>
          </cell>
          <cell r="CA151">
            <v>969</v>
          </cell>
          <cell r="CB151">
            <v>974</v>
          </cell>
          <cell r="CC151">
            <v>979</v>
          </cell>
          <cell r="CD151">
            <v>983</v>
          </cell>
          <cell r="CE151">
            <v>988</v>
          </cell>
          <cell r="CF151">
            <v>993</v>
          </cell>
          <cell r="CG151">
            <v>998</v>
          </cell>
          <cell r="CH151">
            <v>1000</v>
          </cell>
          <cell r="CI151">
            <v>1010</v>
          </cell>
          <cell r="CJ151">
            <v>1010</v>
          </cell>
          <cell r="CK151">
            <v>1020</v>
          </cell>
          <cell r="CL151">
            <v>1020</v>
          </cell>
          <cell r="CM151">
            <v>1030</v>
          </cell>
          <cell r="CN151">
            <v>1030</v>
          </cell>
          <cell r="CO151">
            <v>1040</v>
          </cell>
          <cell r="CP151">
            <v>1040</v>
          </cell>
          <cell r="CQ151">
            <v>1050</v>
          </cell>
          <cell r="CR151">
            <v>1050</v>
          </cell>
          <cell r="CS151">
            <v>1060</v>
          </cell>
          <cell r="CT151">
            <v>1060</v>
          </cell>
          <cell r="CU151">
            <v>1070</v>
          </cell>
          <cell r="CV151">
            <v>1070</v>
          </cell>
          <cell r="CW151">
            <v>1080</v>
          </cell>
          <cell r="CX151">
            <v>1080</v>
          </cell>
          <cell r="CY151">
            <v>1090</v>
          </cell>
          <cell r="CZ151">
            <v>1090</v>
          </cell>
          <cell r="DA151">
            <v>1100</v>
          </cell>
          <cell r="DB151">
            <v>1100</v>
          </cell>
          <cell r="DC151">
            <v>1110</v>
          </cell>
          <cell r="DD151">
            <v>1120</v>
          </cell>
          <cell r="DE151">
            <v>1120</v>
          </cell>
          <cell r="DF151">
            <v>1130</v>
          </cell>
          <cell r="DG151">
            <v>1130</v>
          </cell>
          <cell r="DH151">
            <v>1140</v>
          </cell>
          <cell r="DI151">
            <v>1140</v>
          </cell>
          <cell r="DJ151">
            <v>1150</v>
          </cell>
          <cell r="DK151">
            <v>1150</v>
          </cell>
          <cell r="DL151">
            <v>1160</v>
          </cell>
          <cell r="DM151">
            <v>1160</v>
          </cell>
          <cell r="DN151">
            <v>1160</v>
          </cell>
          <cell r="DO151">
            <v>1160</v>
          </cell>
          <cell r="DP151">
            <v>1160</v>
          </cell>
          <cell r="DQ151">
            <v>1160</v>
          </cell>
          <cell r="DR151">
            <v>1170</v>
          </cell>
          <cell r="DS151">
            <v>1160</v>
          </cell>
          <cell r="DT151">
            <v>1160</v>
          </cell>
          <cell r="DU151">
            <v>1150</v>
          </cell>
          <cell r="DV151">
            <v>1150</v>
          </cell>
          <cell r="DW151">
            <v>1150</v>
          </cell>
          <cell r="DX151">
            <v>1140</v>
          </cell>
          <cell r="DY151">
            <v>1140</v>
          </cell>
          <cell r="DZ151">
            <v>1140</v>
          </cell>
          <cell r="EA151">
            <v>1130</v>
          </cell>
          <cell r="EB151">
            <v>1130</v>
          </cell>
          <cell r="EC151">
            <v>1120</v>
          </cell>
          <cell r="ED151">
            <v>1120</v>
          </cell>
          <cell r="EE151">
            <v>1110</v>
          </cell>
          <cell r="EF151">
            <v>1110</v>
          </cell>
          <cell r="EG151">
            <v>1110</v>
          </cell>
          <cell r="EH151">
            <v>1100</v>
          </cell>
          <cell r="EI151">
            <v>1100</v>
          </cell>
          <cell r="EJ151">
            <v>1090</v>
          </cell>
          <cell r="EK151">
            <v>1090</v>
          </cell>
          <cell r="EL151">
            <v>1090</v>
          </cell>
          <cell r="EM151">
            <v>1080</v>
          </cell>
          <cell r="EN151">
            <v>1080</v>
          </cell>
          <cell r="EO151">
            <v>1070</v>
          </cell>
          <cell r="EP151">
            <v>1070</v>
          </cell>
          <cell r="EQ151">
            <v>1060</v>
          </cell>
          <cell r="ER151">
            <v>1060</v>
          </cell>
          <cell r="ES151">
            <v>1060</v>
          </cell>
          <cell r="ET151">
            <v>1050</v>
          </cell>
          <cell r="EU151">
            <v>1050</v>
          </cell>
          <cell r="EV151">
            <v>1040</v>
          </cell>
          <cell r="EW151">
            <v>1080</v>
          </cell>
          <cell r="EX151">
            <v>1090</v>
          </cell>
          <cell r="EY151">
            <v>1110</v>
          </cell>
          <cell r="EZ151">
            <v>1150</v>
          </cell>
          <cell r="FA151">
            <v>1170</v>
          </cell>
          <cell r="FB151">
            <v>1190</v>
          </cell>
          <cell r="FC151">
            <v>1210</v>
          </cell>
          <cell r="FD151">
            <v>1220</v>
          </cell>
          <cell r="FE151">
            <v>1270</v>
          </cell>
          <cell r="FF151">
            <v>1280</v>
          </cell>
          <cell r="FG151">
            <v>1280</v>
          </cell>
          <cell r="FH151">
            <v>1310</v>
          </cell>
          <cell r="FI151">
            <v>1300</v>
          </cell>
          <cell r="FJ151">
            <v>1290</v>
          </cell>
          <cell r="FK151">
            <v>1350</v>
          </cell>
          <cell r="FL151">
            <v>1410</v>
          </cell>
          <cell r="FM151">
            <v>1370</v>
          </cell>
          <cell r="FN151">
            <v>1470</v>
          </cell>
          <cell r="FO151">
            <v>1570</v>
          </cell>
          <cell r="FP151">
            <v>1590</v>
          </cell>
          <cell r="FQ151">
            <v>1540</v>
          </cell>
          <cell r="FR151">
            <v>1490</v>
          </cell>
          <cell r="FS151">
            <v>1500</v>
          </cell>
          <cell r="FT151">
            <v>1520</v>
          </cell>
          <cell r="FU151">
            <v>1530</v>
          </cell>
          <cell r="FV151">
            <v>1450</v>
          </cell>
          <cell r="FW151">
            <v>1430</v>
          </cell>
          <cell r="FX151">
            <v>1400</v>
          </cell>
          <cell r="FY151">
            <v>1440</v>
          </cell>
          <cell r="FZ151">
            <v>1470</v>
          </cell>
          <cell r="GA151">
            <v>1520</v>
          </cell>
          <cell r="GB151">
            <v>1500</v>
          </cell>
          <cell r="GC151">
            <v>1440</v>
          </cell>
          <cell r="GD151">
            <v>1420</v>
          </cell>
          <cell r="GE151">
            <v>1340</v>
          </cell>
          <cell r="GF151">
            <v>1250</v>
          </cell>
          <cell r="GG151">
            <v>1280</v>
          </cell>
          <cell r="GH151">
            <v>1270</v>
          </cell>
          <cell r="GI151">
            <v>1260</v>
          </cell>
          <cell r="GJ151">
            <v>1250</v>
          </cell>
          <cell r="GK151">
            <v>1270</v>
          </cell>
          <cell r="GL151">
            <v>1030</v>
          </cell>
          <cell r="GM151">
            <v>1050</v>
          </cell>
          <cell r="GN151">
            <v>1040</v>
          </cell>
          <cell r="GO151">
            <v>956</v>
          </cell>
          <cell r="GP151">
            <v>971</v>
          </cell>
          <cell r="GQ151">
            <v>909</v>
          </cell>
          <cell r="GR151">
            <v>915</v>
          </cell>
          <cell r="GS151">
            <v>880</v>
          </cell>
          <cell r="GT151">
            <v>913</v>
          </cell>
          <cell r="GU151">
            <v>816</v>
          </cell>
          <cell r="GV151">
            <v>985</v>
          </cell>
          <cell r="GW151">
            <v>1030</v>
          </cell>
          <cell r="GX151">
            <v>1050</v>
          </cell>
          <cell r="GY151">
            <v>1050</v>
          </cell>
          <cell r="GZ151">
            <v>1070</v>
          </cell>
          <cell r="HA151">
            <v>1130</v>
          </cell>
          <cell r="HB151">
            <v>1160</v>
          </cell>
          <cell r="HC151">
            <v>1180</v>
          </cell>
          <cell r="HD151">
            <v>1220</v>
          </cell>
          <cell r="HE151">
            <v>1250</v>
          </cell>
          <cell r="HF151">
            <v>1400</v>
          </cell>
          <cell r="HG151">
            <v>1660</v>
          </cell>
          <cell r="HH151">
            <v>1690</v>
          </cell>
          <cell r="HI151">
            <v>1320</v>
          </cell>
          <cell r="HJ151">
            <v>1370</v>
          </cell>
          <cell r="HK151">
            <v>1430</v>
          </cell>
          <cell r="HL151">
            <v>1490</v>
          </cell>
          <cell r="HM151">
            <v>1590</v>
          </cell>
          <cell r="HN151">
            <v>1660</v>
          </cell>
          <cell r="HO151">
            <v>1730</v>
          </cell>
          <cell r="HP151">
            <v>1810</v>
          </cell>
          <cell r="HQ151">
            <v>1880</v>
          </cell>
          <cell r="HR151">
            <v>1940</v>
          </cell>
          <cell r="HS151">
            <v>2000</v>
          </cell>
          <cell r="HT151">
            <v>2060</v>
          </cell>
          <cell r="HU151">
            <v>2110</v>
          </cell>
          <cell r="HV151">
            <v>2160</v>
          </cell>
          <cell r="HW151">
            <v>2210</v>
          </cell>
          <cell r="HX151">
            <v>2260</v>
          </cell>
          <cell r="HY151">
            <v>2310</v>
          </cell>
          <cell r="HZ151">
            <v>2360</v>
          </cell>
          <cell r="IA151">
            <v>2410</v>
          </cell>
          <cell r="IB151">
            <v>2460</v>
          </cell>
          <cell r="IC151">
            <v>2520</v>
          </cell>
          <cell r="ID151">
            <v>2570</v>
          </cell>
          <cell r="IE151">
            <v>2630</v>
          </cell>
          <cell r="IF151">
            <v>2690</v>
          </cell>
          <cell r="IG151">
            <v>2750</v>
          </cell>
          <cell r="IH151">
            <v>2810</v>
          </cell>
        </row>
        <row r="152">
          <cell r="A152" t="str">
            <v>Singapore</v>
          </cell>
          <cell r="B152">
            <v>1020</v>
          </cell>
          <cell r="C152">
            <v>1020</v>
          </cell>
          <cell r="D152">
            <v>1020</v>
          </cell>
          <cell r="E152">
            <v>1020</v>
          </cell>
          <cell r="F152">
            <v>1020</v>
          </cell>
          <cell r="G152">
            <v>1020</v>
          </cell>
          <cell r="H152">
            <v>1020</v>
          </cell>
          <cell r="I152">
            <v>1020</v>
          </cell>
          <cell r="J152">
            <v>1020</v>
          </cell>
          <cell r="K152">
            <v>1020</v>
          </cell>
          <cell r="L152">
            <v>1020</v>
          </cell>
          <cell r="M152">
            <v>1020</v>
          </cell>
          <cell r="N152">
            <v>1020</v>
          </cell>
          <cell r="O152">
            <v>1020</v>
          </cell>
          <cell r="P152">
            <v>1020</v>
          </cell>
          <cell r="Q152">
            <v>1020</v>
          </cell>
          <cell r="R152">
            <v>1020</v>
          </cell>
          <cell r="S152">
            <v>1020</v>
          </cell>
          <cell r="T152">
            <v>1020</v>
          </cell>
          <cell r="U152">
            <v>1020</v>
          </cell>
          <cell r="V152">
            <v>1020</v>
          </cell>
          <cell r="W152">
            <v>1030</v>
          </cell>
          <cell r="X152">
            <v>1030</v>
          </cell>
          <cell r="Y152">
            <v>1030</v>
          </cell>
          <cell r="Z152">
            <v>1030</v>
          </cell>
          <cell r="AA152">
            <v>1040</v>
          </cell>
          <cell r="AB152">
            <v>1040</v>
          </cell>
          <cell r="AC152">
            <v>1040</v>
          </cell>
          <cell r="AD152">
            <v>1040</v>
          </cell>
          <cell r="AE152">
            <v>1050</v>
          </cell>
          <cell r="AF152">
            <v>1050</v>
          </cell>
          <cell r="AG152">
            <v>1050</v>
          </cell>
          <cell r="AH152">
            <v>1050</v>
          </cell>
          <cell r="AI152">
            <v>1050</v>
          </cell>
          <cell r="AJ152">
            <v>1060</v>
          </cell>
          <cell r="AK152">
            <v>1060</v>
          </cell>
          <cell r="AL152">
            <v>1060</v>
          </cell>
          <cell r="AM152">
            <v>1060</v>
          </cell>
          <cell r="AN152">
            <v>1070</v>
          </cell>
          <cell r="AO152">
            <v>1070</v>
          </cell>
          <cell r="AP152">
            <v>1070</v>
          </cell>
          <cell r="AQ152">
            <v>1070</v>
          </cell>
          <cell r="AR152">
            <v>1080</v>
          </cell>
          <cell r="AS152">
            <v>1080</v>
          </cell>
          <cell r="AT152">
            <v>1080</v>
          </cell>
          <cell r="AU152">
            <v>1080</v>
          </cell>
          <cell r="AV152">
            <v>1090</v>
          </cell>
          <cell r="AW152">
            <v>1090</v>
          </cell>
          <cell r="AX152">
            <v>1090</v>
          </cell>
          <cell r="AY152">
            <v>1090</v>
          </cell>
          <cell r="AZ152">
            <v>1090</v>
          </cell>
          <cell r="BA152">
            <v>1100</v>
          </cell>
          <cell r="BB152">
            <v>1100</v>
          </cell>
          <cell r="BC152">
            <v>1100</v>
          </cell>
          <cell r="BD152">
            <v>1100</v>
          </cell>
          <cell r="BE152">
            <v>1110</v>
          </cell>
          <cell r="BF152">
            <v>1110</v>
          </cell>
          <cell r="BG152">
            <v>1110</v>
          </cell>
          <cell r="BH152">
            <v>1110</v>
          </cell>
          <cell r="BI152">
            <v>1120</v>
          </cell>
          <cell r="BJ152">
            <v>1120</v>
          </cell>
          <cell r="BK152">
            <v>1120</v>
          </cell>
          <cell r="BL152">
            <v>1120</v>
          </cell>
          <cell r="BM152">
            <v>1130</v>
          </cell>
          <cell r="BN152">
            <v>1130</v>
          </cell>
          <cell r="BO152">
            <v>1130</v>
          </cell>
          <cell r="BP152">
            <v>1130</v>
          </cell>
          <cell r="BQ152">
            <v>1140</v>
          </cell>
          <cell r="BR152">
            <v>1140</v>
          </cell>
          <cell r="BS152">
            <v>1140</v>
          </cell>
          <cell r="BT152">
            <v>1140</v>
          </cell>
          <cell r="BU152">
            <v>1180</v>
          </cell>
          <cell r="BV152">
            <v>1210</v>
          </cell>
          <cell r="BW152">
            <v>1240</v>
          </cell>
          <cell r="BX152">
            <v>1280</v>
          </cell>
          <cell r="BY152">
            <v>1310</v>
          </cell>
          <cell r="BZ152">
            <v>1350</v>
          </cell>
          <cell r="CA152">
            <v>1390</v>
          </cell>
          <cell r="CB152">
            <v>1430</v>
          </cell>
          <cell r="CC152">
            <v>1470</v>
          </cell>
          <cell r="CD152">
            <v>1510</v>
          </cell>
          <cell r="CE152">
            <v>1550</v>
          </cell>
          <cell r="CF152">
            <v>1590</v>
          </cell>
          <cell r="CG152">
            <v>1640</v>
          </cell>
          <cell r="CH152">
            <v>1690</v>
          </cell>
          <cell r="CI152">
            <v>1730</v>
          </cell>
          <cell r="CJ152">
            <v>1780</v>
          </cell>
          <cell r="CK152">
            <v>1830</v>
          </cell>
          <cell r="CL152">
            <v>1880</v>
          </cell>
          <cell r="CM152">
            <v>1940</v>
          </cell>
          <cell r="CN152">
            <v>1990</v>
          </cell>
          <cell r="CO152">
            <v>2050</v>
          </cell>
          <cell r="CP152">
            <v>2100</v>
          </cell>
          <cell r="CQ152">
            <v>2160</v>
          </cell>
          <cell r="CR152">
            <v>2220</v>
          </cell>
          <cell r="CS152">
            <v>2280</v>
          </cell>
          <cell r="CT152">
            <v>2350</v>
          </cell>
          <cell r="CU152">
            <v>2410</v>
          </cell>
          <cell r="CV152">
            <v>2480</v>
          </cell>
          <cell r="CW152">
            <v>2550</v>
          </cell>
          <cell r="CX152">
            <v>2620</v>
          </cell>
          <cell r="CY152">
            <v>2890</v>
          </cell>
          <cell r="CZ152">
            <v>2730</v>
          </cell>
          <cell r="DA152">
            <v>2350</v>
          </cell>
          <cell r="DB152">
            <v>2270</v>
          </cell>
          <cell r="DC152">
            <v>2510</v>
          </cell>
          <cell r="DD152">
            <v>2830</v>
          </cell>
          <cell r="DE152">
            <v>2580</v>
          </cell>
          <cell r="DF152">
            <v>2960</v>
          </cell>
          <cell r="DG152">
            <v>3000</v>
          </cell>
          <cell r="DH152">
            <v>3250</v>
          </cell>
          <cell r="DI152">
            <v>2930</v>
          </cell>
          <cell r="DJ152">
            <v>2510</v>
          </cell>
          <cell r="DK152">
            <v>2180</v>
          </cell>
          <cell r="DL152">
            <v>2620</v>
          </cell>
          <cell r="DM152">
            <v>2680</v>
          </cell>
          <cell r="DN152">
            <v>2220</v>
          </cell>
          <cell r="DO152">
            <v>3090</v>
          </cell>
          <cell r="DP152">
            <v>2420</v>
          </cell>
          <cell r="DQ152">
            <v>2760</v>
          </cell>
          <cell r="DR152">
            <v>2380</v>
          </cell>
          <cell r="DS152">
            <v>2710</v>
          </cell>
          <cell r="DT152">
            <v>3600</v>
          </cell>
          <cell r="DU152">
            <v>3710</v>
          </cell>
          <cell r="DV152">
            <v>3650</v>
          </cell>
          <cell r="DW152">
            <v>4130</v>
          </cell>
          <cell r="DX152">
            <v>3430</v>
          </cell>
          <cell r="DY152">
            <v>2550</v>
          </cell>
          <cell r="DZ152">
            <v>3050</v>
          </cell>
          <cell r="EA152">
            <v>4310</v>
          </cell>
          <cell r="EB152">
            <v>3980</v>
          </cell>
          <cell r="EC152">
            <v>2940</v>
          </cell>
          <cell r="ED152">
            <v>2570</v>
          </cell>
          <cell r="EE152">
            <v>3660</v>
          </cell>
          <cell r="EF152">
            <v>4330</v>
          </cell>
          <cell r="EG152">
            <v>4910</v>
          </cell>
          <cell r="EH152">
            <v>4890</v>
          </cell>
          <cell r="EI152">
            <v>5340</v>
          </cell>
          <cell r="EJ152">
            <v>4540</v>
          </cell>
          <cell r="EK152">
            <v>5310</v>
          </cell>
          <cell r="EL152">
            <v>5280</v>
          </cell>
          <cell r="EM152">
            <v>5260</v>
          </cell>
          <cell r="EN152">
            <v>5240</v>
          </cell>
          <cell r="EO152">
            <v>5210</v>
          </cell>
          <cell r="EP152">
            <v>5190</v>
          </cell>
          <cell r="EQ152">
            <v>5160</v>
          </cell>
          <cell r="ER152">
            <v>5140</v>
          </cell>
          <cell r="ES152">
            <v>5110</v>
          </cell>
          <cell r="ET152">
            <v>5080</v>
          </cell>
          <cell r="EU152">
            <v>5060</v>
          </cell>
          <cell r="EV152">
            <v>5030</v>
          </cell>
          <cell r="EW152">
            <v>4760</v>
          </cell>
          <cell r="EX152">
            <v>3310</v>
          </cell>
          <cell r="EY152">
            <v>3960</v>
          </cell>
          <cell r="EZ152">
            <v>4550</v>
          </cell>
          <cell r="FA152">
            <v>4200</v>
          </cell>
          <cell r="FB152">
            <v>4630</v>
          </cell>
          <cell r="FC152">
            <v>4120</v>
          </cell>
          <cell r="FD152">
            <v>4140</v>
          </cell>
          <cell r="FE152">
            <v>4660</v>
          </cell>
          <cell r="FF152">
            <v>4990</v>
          </cell>
          <cell r="FG152">
            <v>5520</v>
          </cell>
          <cell r="FH152">
            <v>5370</v>
          </cell>
          <cell r="FI152">
            <v>5720</v>
          </cell>
          <cell r="FJ152">
            <v>5620</v>
          </cell>
          <cell r="FK152">
            <v>6140</v>
          </cell>
          <cell r="FL152">
            <v>6660</v>
          </cell>
          <cell r="FM152">
            <v>7330</v>
          </cell>
          <cell r="FN152">
            <v>8210</v>
          </cell>
          <cell r="FO152">
            <v>9210</v>
          </cell>
          <cell r="FP152">
            <v>10300</v>
          </cell>
          <cell r="FQ152">
            <v>11400</v>
          </cell>
          <cell r="FR152">
            <v>12700</v>
          </cell>
          <cell r="FS152">
            <v>13900</v>
          </cell>
          <cell r="FT152">
            <v>14500</v>
          </cell>
          <cell r="FU152">
            <v>14800</v>
          </cell>
          <cell r="FV152">
            <v>15600</v>
          </cell>
          <cell r="FW152">
            <v>16600</v>
          </cell>
          <cell r="FX152">
            <v>17800</v>
          </cell>
          <cell r="FY152">
            <v>19300</v>
          </cell>
          <cell r="FZ152">
            <v>20900</v>
          </cell>
          <cell r="GA152">
            <v>21900</v>
          </cell>
          <cell r="GB152">
            <v>22500</v>
          </cell>
          <cell r="GC152">
            <v>24100</v>
          </cell>
          <cell r="GD152">
            <v>25700</v>
          </cell>
          <cell r="GE152">
            <v>25300</v>
          </cell>
          <cell r="GF152">
            <v>25800</v>
          </cell>
          <cell r="GG152">
            <v>28000</v>
          </cell>
          <cell r="GH152">
            <v>30500</v>
          </cell>
          <cell r="GI152">
            <v>32600</v>
          </cell>
          <cell r="GJ152">
            <v>34300</v>
          </cell>
          <cell r="GK152">
            <v>35600</v>
          </cell>
          <cell r="GL152">
            <v>37000</v>
          </cell>
          <cell r="GM152">
            <v>40200</v>
          </cell>
          <cell r="GN152">
            <v>43300</v>
          </cell>
          <cell r="GO152">
            <v>44900</v>
          </cell>
          <cell r="GP152">
            <v>46400</v>
          </cell>
          <cell r="GQ152">
            <v>48600</v>
          </cell>
          <cell r="GR152">
            <v>45900</v>
          </cell>
          <cell r="GS152">
            <v>48300</v>
          </cell>
          <cell r="GT152">
            <v>51700</v>
          </cell>
          <cell r="GU152">
            <v>49800</v>
          </cell>
          <cell r="GV152">
            <v>51500</v>
          </cell>
          <cell r="GW152">
            <v>54600</v>
          </cell>
          <cell r="GX152">
            <v>59000</v>
          </cell>
          <cell r="GY152">
            <v>62000</v>
          </cell>
          <cell r="GZ152">
            <v>65400</v>
          </cell>
          <cell r="HA152">
            <v>68400</v>
          </cell>
          <cell r="HB152">
            <v>66000</v>
          </cell>
          <cell r="HC152">
            <v>63700</v>
          </cell>
          <cell r="HD152">
            <v>72100</v>
          </cell>
          <cell r="HE152">
            <v>75000</v>
          </cell>
          <cell r="HF152">
            <v>76000</v>
          </cell>
          <cell r="HG152">
            <v>78500</v>
          </cell>
          <cell r="HH152">
            <v>80300</v>
          </cell>
          <cell r="HI152">
            <v>80900</v>
          </cell>
          <cell r="HJ152">
            <v>81400</v>
          </cell>
          <cell r="HK152">
            <v>82600</v>
          </cell>
          <cell r="HL152">
            <v>83900</v>
          </cell>
          <cell r="HM152">
            <v>85300</v>
          </cell>
          <cell r="HN152">
            <v>86500</v>
          </cell>
          <cell r="HO152">
            <v>87700</v>
          </cell>
          <cell r="HP152">
            <v>89100</v>
          </cell>
          <cell r="HQ152">
            <v>90600</v>
          </cell>
          <cell r="HR152">
            <v>92200</v>
          </cell>
          <cell r="HS152">
            <v>94000</v>
          </cell>
          <cell r="HT152">
            <v>95900</v>
          </cell>
          <cell r="HU152">
            <v>97900</v>
          </cell>
          <cell r="HV152">
            <v>100000</v>
          </cell>
          <cell r="HW152">
            <v>102000</v>
          </cell>
          <cell r="HX152">
            <v>104000</v>
          </cell>
          <cell r="HY152">
            <v>107000</v>
          </cell>
          <cell r="HZ152">
            <v>109000</v>
          </cell>
          <cell r="IA152">
            <v>112000</v>
          </cell>
          <cell r="IB152">
            <v>114000</v>
          </cell>
          <cell r="IC152">
            <v>117000</v>
          </cell>
          <cell r="ID152">
            <v>119000</v>
          </cell>
          <cell r="IE152">
            <v>122000</v>
          </cell>
          <cell r="IF152">
            <v>125000</v>
          </cell>
          <cell r="IG152">
            <v>127000</v>
          </cell>
          <cell r="IH152">
            <v>130000</v>
          </cell>
        </row>
        <row r="153">
          <cell r="A153" t="str">
            <v>Slovak Republic</v>
          </cell>
          <cell r="B153">
            <v>1430</v>
          </cell>
          <cell r="C153">
            <v>1430</v>
          </cell>
          <cell r="D153">
            <v>1430</v>
          </cell>
          <cell r="E153">
            <v>1430</v>
          </cell>
          <cell r="F153">
            <v>1430</v>
          </cell>
          <cell r="G153">
            <v>1430</v>
          </cell>
          <cell r="H153">
            <v>1430</v>
          </cell>
          <cell r="I153">
            <v>1430</v>
          </cell>
          <cell r="J153">
            <v>1430</v>
          </cell>
          <cell r="K153">
            <v>1430</v>
          </cell>
          <cell r="L153">
            <v>1430</v>
          </cell>
          <cell r="M153">
            <v>1430</v>
          </cell>
          <cell r="N153">
            <v>1430</v>
          </cell>
          <cell r="O153">
            <v>1430</v>
          </cell>
          <cell r="P153">
            <v>1430</v>
          </cell>
          <cell r="Q153">
            <v>1430</v>
          </cell>
          <cell r="R153">
            <v>1430</v>
          </cell>
          <cell r="S153">
            <v>1430</v>
          </cell>
          <cell r="T153">
            <v>1430</v>
          </cell>
          <cell r="U153">
            <v>1430</v>
          </cell>
          <cell r="V153">
            <v>1430</v>
          </cell>
          <cell r="W153">
            <v>1440</v>
          </cell>
          <cell r="X153">
            <v>1450</v>
          </cell>
          <cell r="Y153">
            <v>1470</v>
          </cell>
          <cell r="Z153">
            <v>1480</v>
          </cell>
          <cell r="AA153">
            <v>1490</v>
          </cell>
          <cell r="AB153">
            <v>1500</v>
          </cell>
          <cell r="AC153">
            <v>1520</v>
          </cell>
          <cell r="AD153">
            <v>1530</v>
          </cell>
          <cell r="AE153">
            <v>1540</v>
          </cell>
          <cell r="AF153">
            <v>1550</v>
          </cell>
          <cell r="AG153">
            <v>1570</v>
          </cell>
          <cell r="AH153">
            <v>1580</v>
          </cell>
          <cell r="AI153">
            <v>1590</v>
          </cell>
          <cell r="AJ153">
            <v>1600</v>
          </cell>
          <cell r="AK153">
            <v>1620</v>
          </cell>
          <cell r="AL153">
            <v>1630</v>
          </cell>
          <cell r="AM153">
            <v>1640</v>
          </cell>
          <cell r="AN153">
            <v>1660</v>
          </cell>
          <cell r="AO153">
            <v>1670</v>
          </cell>
          <cell r="AP153">
            <v>1680</v>
          </cell>
          <cell r="AQ153">
            <v>1700</v>
          </cell>
          <cell r="AR153">
            <v>1710</v>
          </cell>
          <cell r="AS153">
            <v>1730</v>
          </cell>
          <cell r="AT153">
            <v>1740</v>
          </cell>
          <cell r="AU153">
            <v>1750</v>
          </cell>
          <cell r="AV153">
            <v>1770</v>
          </cell>
          <cell r="AW153">
            <v>1780</v>
          </cell>
          <cell r="AX153">
            <v>1800</v>
          </cell>
          <cell r="AY153">
            <v>1810</v>
          </cell>
          <cell r="AZ153">
            <v>1830</v>
          </cell>
          <cell r="BA153">
            <v>1830</v>
          </cell>
          <cell r="BB153">
            <v>1840</v>
          </cell>
          <cell r="BC153">
            <v>1850</v>
          </cell>
          <cell r="BD153">
            <v>1860</v>
          </cell>
          <cell r="BE153">
            <v>1860</v>
          </cell>
          <cell r="BF153">
            <v>1870</v>
          </cell>
          <cell r="BG153">
            <v>1880</v>
          </cell>
          <cell r="BH153">
            <v>1890</v>
          </cell>
          <cell r="BI153">
            <v>1890</v>
          </cell>
          <cell r="BJ153">
            <v>1900</v>
          </cell>
          <cell r="BK153">
            <v>1910</v>
          </cell>
          <cell r="BL153">
            <v>1920</v>
          </cell>
          <cell r="BM153">
            <v>1920</v>
          </cell>
          <cell r="BN153">
            <v>1930</v>
          </cell>
          <cell r="BO153">
            <v>1940</v>
          </cell>
          <cell r="BP153">
            <v>1950</v>
          </cell>
          <cell r="BQ153">
            <v>1950</v>
          </cell>
          <cell r="BR153">
            <v>1960</v>
          </cell>
          <cell r="BS153">
            <v>1970</v>
          </cell>
          <cell r="BT153">
            <v>1980</v>
          </cell>
          <cell r="BU153">
            <v>2000</v>
          </cell>
          <cell r="BV153">
            <v>2030</v>
          </cell>
          <cell r="BW153">
            <v>2060</v>
          </cell>
          <cell r="BX153">
            <v>2080</v>
          </cell>
          <cell r="BY153">
            <v>2110</v>
          </cell>
          <cell r="BZ153">
            <v>2140</v>
          </cell>
          <cell r="CA153">
            <v>2170</v>
          </cell>
          <cell r="CB153">
            <v>2190</v>
          </cell>
          <cell r="CC153">
            <v>2220</v>
          </cell>
          <cell r="CD153">
            <v>2250</v>
          </cell>
          <cell r="CE153">
            <v>2280</v>
          </cell>
          <cell r="CF153">
            <v>2310</v>
          </cell>
          <cell r="CG153">
            <v>2340</v>
          </cell>
          <cell r="CH153">
            <v>2370</v>
          </cell>
          <cell r="CI153">
            <v>2400</v>
          </cell>
          <cell r="CJ153">
            <v>2430</v>
          </cell>
          <cell r="CK153">
            <v>2470</v>
          </cell>
          <cell r="CL153">
            <v>2500</v>
          </cell>
          <cell r="CM153">
            <v>2530</v>
          </cell>
          <cell r="CN153">
            <v>2560</v>
          </cell>
          <cell r="CO153">
            <v>2600</v>
          </cell>
          <cell r="CP153">
            <v>2640</v>
          </cell>
          <cell r="CQ153">
            <v>2670</v>
          </cell>
          <cell r="CR153">
            <v>2710</v>
          </cell>
          <cell r="CS153">
            <v>2750</v>
          </cell>
          <cell r="CT153">
            <v>2790</v>
          </cell>
          <cell r="CU153">
            <v>2830</v>
          </cell>
          <cell r="CV153">
            <v>2870</v>
          </cell>
          <cell r="CW153">
            <v>2910</v>
          </cell>
          <cell r="CX153">
            <v>2950</v>
          </cell>
          <cell r="CY153">
            <v>2990</v>
          </cell>
          <cell r="CZ153">
            <v>3030</v>
          </cell>
          <cell r="DA153">
            <v>3080</v>
          </cell>
          <cell r="DB153">
            <v>3120</v>
          </cell>
          <cell r="DC153">
            <v>3170</v>
          </cell>
          <cell r="DD153">
            <v>3210</v>
          </cell>
          <cell r="DE153">
            <v>3260</v>
          </cell>
          <cell r="DF153">
            <v>3310</v>
          </cell>
          <cell r="DG153">
            <v>3350</v>
          </cell>
          <cell r="DH153">
            <v>3400</v>
          </cell>
          <cell r="DI153">
            <v>3460</v>
          </cell>
          <cell r="DJ153">
            <v>3520</v>
          </cell>
          <cell r="DK153">
            <v>3580</v>
          </cell>
          <cell r="DL153">
            <v>3540</v>
          </cell>
          <cell r="DM153">
            <v>3500</v>
          </cell>
          <cell r="DN153">
            <v>3460</v>
          </cell>
          <cell r="DO153">
            <v>3420</v>
          </cell>
          <cell r="DP153">
            <v>3380</v>
          </cell>
          <cell r="DQ153">
            <v>3350</v>
          </cell>
          <cell r="DR153">
            <v>3310</v>
          </cell>
          <cell r="DS153">
            <v>3570</v>
          </cell>
          <cell r="DT153">
            <v>3430</v>
          </cell>
          <cell r="DU153">
            <v>3680</v>
          </cell>
          <cell r="DV153">
            <v>4030</v>
          </cell>
          <cell r="DW153">
            <v>4460</v>
          </cell>
          <cell r="DX153">
            <v>4410</v>
          </cell>
          <cell r="DY153">
            <v>4720</v>
          </cell>
          <cell r="DZ153">
            <v>5100</v>
          </cell>
          <cell r="EA153">
            <v>5220</v>
          </cell>
          <cell r="EB153">
            <v>5020</v>
          </cell>
          <cell r="EC153">
            <v>4820</v>
          </cell>
          <cell r="ED153">
            <v>4600</v>
          </cell>
          <cell r="EE153">
            <v>4380</v>
          </cell>
          <cell r="EF153">
            <v>4190</v>
          </cell>
          <cell r="EG153">
            <v>4140</v>
          </cell>
          <cell r="EH153">
            <v>4460</v>
          </cell>
          <cell r="EI153">
            <v>4950</v>
          </cell>
          <cell r="EJ153">
            <v>4980</v>
          </cell>
          <cell r="EK153">
            <v>5020</v>
          </cell>
          <cell r="EL153">
            <v>5050</v>
          </cell>
          <cell r="EM153">
            <v>5080</v>
          </cell>
          <cell r="EN153">
            <v>5110</v>
          </cell>
          <cell r="EO153">
            <v>5150</v>
          </cell>
          <cell r="EP153">
            <v>5180</v>
          </cell>
          <cell r="EQ153">
            <v>5220</v>
          </cell>
          <cell r="ER153">
            <v>5250</v>
          </cell>
          <cell r="ES153">
            <v>5280</v>
          </cell>
          <cell r="ET153">
            <v>5320</v>
          </cell>
          <cell r="EU153">
            <v>5610</v>
          </cell>
          <cell r="EV153">
            <v>6030</v>
          </cell>
          <cell r="EW153">
            <v>6070</v>
          </cell>
          <cell r="EX153">
            <v>6200</v>
          </cell>
          <cell r="EY153">
            <v>6110</v>
          </cell>
          <cell r="EZ153">
            <v>6290</v>
          </cell>
          <cell r="FA153">
            <v>6760</v>
          </cell>
          <cell r="FB153">
            <v>7090</v>
          </cell>
          <cell r="FC153">
            <v>7450</v>
          </cell>
          <cell r="FD153">
            <v>7950</v>
          </cell>
          <cell r="FE153">
            <v>8240</v>
          </cell>
          <cell r="FF153">
            <v>8810</v>
          </cell>
          <cell r="FG153">
            <v>9080</v>
          </cell>
          <cell r="FH153">
            <v>9150</v>
          </cell>
          <cell r="FI153">
            <v>8920</v>
          </cell>
          <cell r="FJ153">
            <v>9270</v>
          </cell>
          <cell r="FK153">
            <v>9550</v>
          </cell>
          <cell r="FL153">
            <v>9910</v>
          </cell>
          <cell r="FM153">
            <v>10300</v>
          </cell>
          <cell r="FN153">
            <v>10700</v>
          </cell>
          <cell r="FO153">
            <v>11000</v>
          </cell>
          <cell r="FP153">
            <v>11200</v>
          </cell>
          <cell r="FQ153">
            <v>11500</v>
          </cell>
          <cell r="FR153">
            <v>11800</v>
          </cell>
          <cell r="FS153">
            <v>12200</v>
          </cell>
          <cell r="FT153">
            <v>12500</v>
          </cell>
          <cell r="FU153">
            <v>12800</v>
          </cell>
          <cell r="FV153">
            <v>12900</v>
          </cell>
          <cell r="FW153">
            <v>13400</v>
          </cell>
          <cell r="FX153">
            <v>13400</v>
          </cell>
          <cell r="FY153">
            <v>13500</v>
          </cell>
          <cell r="FZ153">
            <v>13800</v>
          </cell>
          <cell r="GA153">
            <v>13700</v>
          </cell>
          <cell r="GB153">
            <v>13900</v>
          </cell>
          <cell r="GC153">
            <v>14100</v>
          </cell>
          <cell r="GD153">
            <v>14400</v>
          </cell>
          <cell r="GE153">
            <v>14500</v>
          </cell>
          <cell r="GF153">
            <v>14700</v>
          </cell>
          <cell r="GG153">
            <v>14700</v>
          </cell>
          <cell r="GH153">
            <v>15000</v>
          </cell>
          <cell r="GI153">
            <v>15100</v>
          </cell>
          <cell r="GJ153">
            <v>14700</v>
          </cell>
          <cell r="GK153">
            <v>12500</v>
          </cell>
          <cell r="GL153">
            <v>11600</v>
          </cell>
          <cell r="GM153">
            <v>11800</v>
          </cell>
          <cell r="GN153">
            <v>12500</v>
          </cell>
          <cell r="GO153">
            <v>13200</v>
          </cell>
          <cell r="GP153">
            <v>14000</v>
          </cell>
          <cell r="GQ153">
            <v>14900</v>
          </cell>
          <cell r="GR153">
            <v>15400</v>
          </cell>
          <cell r="GS153">
            <v>15400</v>
          </cell>
          <cell r="GT153">
            <v>15600</v>
          </cell>
          <cell r="GU153">
            <v>16200</v>
          </cell>
          <cell r="GV153">
            <v>16900</v>
          </cell>
          <cell r="GW153">
            <v>17800</v>
          </cell>
          <cell r="GX153">
            <v>18800</v>
          </cell>
          <cell r="GY153">
            <v>20000</v>
          </cell>
          <cell r="GZ153">
            <v>21700</v>
          </cell>
          <cell r="HA153">
            <v>24100</v>
          </cell>
          <cell r="HB153">
            <v>25400</v>
          </cell>
          <cell r="HC153">
            <v>24000</v>
          </cell>
          <cell r="HD153">
            <v>25200</v>
          </cell>
          <cell r="HE153">
            <v>25800</v>
          </cell>
          <cell r="HF153">
            <v>26200</v>
          </cell>
          <cell r="HG153">
            <v>26600</v>
          </cell>
          <cell r="HH153">
            <v>27200</v>
          </cell>
          <cell r="HI153">
            <v>28300</v>
          </cell>
          <cell r="HJ153">
            <v>29200</v>
          </cell>
          <cell r="HK153">
            <v>30200</v>
          </cell>
          <cell r="HL153">
            <v>31400</v>
          </cell>
          <cell r="HM153">
            <v>32400</v>
          </cell>
          <cell r="HN153">
            <v>33600</v>
          </cell>
          <cell r="HO153">
            <v>34700</v>
          </cell>
          <cell r="HP153">
            <v>35900</v>
          </cell>
          <cell r="HQ153">
            <v>37000</v>
          </cell>
          <cell r="HR153">
            <v>38000</v>
          </cell>
          <cell r="HS153">
            <v>39000</v>
          </cell>
          <cell r="HT153">
            <v>40000</v>
          </cell>
          <cell r="HU153">
            <v>41000</v>
          </cell>
          <cell r="HV153">
            <v>41900</v>
          </cell>
          <cell r="HW153">
            <v>42900</v>
          </cell>
          <cell r="HX153">
            <v>43800</v>
          </cell>
          <cell r="HY153">
            <v>44800</v>
          </cell>
          <cell r="HZ153">
            <v>45800</v>
          </cell>
          <cell r="IA153">
            <v>46800</v>
          </cell>
          <cell r="IB153">
            <v>47800</v>
          </cell>
          <cell r="IC153">
            <v>48900</v>
          </cell>
          <cell r="ID153">
            <v>50000</v>
          </cell>
          <cell r="IE153">
            <v>51100</v>
          </cell>
          <cell r="IF153">
            <v>52200</v>
          </cell>
          <cell r="IG153">
            <v>53400</v>
          </cell>
          <cell r="IH153">
            <v>54600</v>
          </cell>
        </row>
        <row r="154">
          <cell r="A154" t="str">
            <v>Slovenia</v>
          </cell>
          <cell r="B154">
            <v>1410</v>
          </cell>
          <cell r="C154">
            <v>1410</v>
          </cell>
          <cell r="D154">
            <v>1410</v>
          </cell>
          <cell r="E154">
            <v>1410</v>
          </cell>
          <cell r="F154">
            <v>1410</v>
          </cell>
          <cell r="G154">
            <v>1410</v>
          </cell>
          <cell r="H154">
            <v>1410</v>
          </cell>
          <cell r="I154">
            <v>1410</v>
          </cell>
          <cell r="J154">
            <v>1410</v>
          </cell>
          <cell r="K154">
            <v>1410</v>
          </cell>
          <cell r="L154">
            <v>1410</v>
          </cell>
          <cell r="M154">
            <v>1410</v>
          </cell>
          <cell r="N154">
            <v>1410</v>
          </cell>
          <cell r="O154">
            <v>1410</v>
          </cell>
          <cell r="P154">
            <v>1410</v>
          </cell>
          <cell r="Q154">
            <v>1410</v>
          </cell>
          <cell r="R154">
            <v>1410</v>
          </cell>
          <cell r="S154">
            <v>1410</v>
          </cell>
          <cell r="T154">
            <v>1410</v>
          </cell>
          <cell r="U154">
            <v>1410</v>
          </cell>
          <cell r="V154">
            <v>1410</v>
          </cell>
          <cell r="W154">
            <v>1420</v>
          </cell>
          <cell r="X154">
            <v>1440</v>
          </cell>
          <cell r="Y154">
            <v>1450</v>
          </cell>
          <cell r="Z154">
            <v>1460</v>
          </cell>
          <cell r="AA154">
            <v>1470</v>
          </cell>
          <cell r="AB154">
            <v>1480</v>
          </cell>
          <cell r="AC154">
            <v>1500</v>
          </cell>
          <cell r="AD154">
            <v>1510</v>
          </cell>
          <cell r="AE154">
            <v>1520</v>
          </cell>
          <cell r="AF154">
            <v>1530</v>
          </cell>
          <cell r="AG154">
            <v>1550</v>
          </cell>
          <cell r="AH154">
            <v>1560</v>
          </cell>
          <cell r="AI154">
            <v>1570</v>
          </cell>
          <cell r="AJ154">
            <v>1580</v>
          </cell>
          <cell r="AK154">
            <v>1600</v>
          </cell>
          <cell r="AL154">
            <v>1610</v>
          </cell>
          <cell r="AM154">
            <v>1620</v>
          </cell>
          <cell r="AN154">
            <v>1640</v>
          </cell>
          <cell r="AO154">
            <v>1650</v>
          </cell>
          <cell r="AP154">
            <v>1660</v>
          </cell>
          <cell r="AQ154">
            <v>1680</v>
          </cell>
          <cell r="AR154">
            <v>1690</v>
          </cell>
          <cell r="AS154">
            <v>1710</v>
          </cell>
          <cell r="AT154">
            <v>1720</v>
          </cell>
          <cell r="AU154">
            <v>1730</v>
          </cell>
          <cell r="AV154">
            <v>1750</v>
          </cell>
          <cell r="AW154">
            <v>1760</v>
          </cell>
          <cell r="AX154">
            <v>1780</v>
          </cell>
          <cell r="AY154">
            <v>1790</v>
          </cell>
          <cell r="AZ154">
            <v>1810</v>
          </cell>
          <cell r="BA154">
            <v>1810</v>
          </cell>
          <cell r="BB154">
            <v>1820</v>
          </cell>
          <cell r="BC154">
            <v>1830</v>
          </cell>
          <cell r="BD154">
            <v>1830</v>
          </cell>
          <cell r="BE154">
            <v>1840</v>
          </cell>
          <cell r="BF154">
            <v>1850</v>
          </cell>
          <cell r="BG154">
            <v>1860</v>
          </cell>
          <cell r="BH154">
            <v>1860</v>
          </cell>
          <cell r="BI154">
            <v>1870</v>
          </cell>
          <cell r="BJ154">
            <v>1880</v>
          </cell>
          <cell r="BK154">
            <v>1880</v>
          </cell>
          <cell r="BL154">
            <v>1890</v>
          </cell>
          <cell r="BM154">
            <v>1900</v>
          </cell>
          <cell r="BN154">
            <v>1910</v>
          </cell>
          <cell r="BO154">
            <v>1910</v>
          </cell>
          <cell r="BP154">
            <v>1920</v>
          </cell>
          <cell r="BQ154">
            <v>1930</v>
          </cell>
          <cell r="BR154">
            <v>1940</v>
          </cell>
          <cell r="BS154">
            <v>1940</v>
          </cell>
          <cell r="BT154">
            <v>1950</v>
          </cell>
          <cell r="BU154">
            <v>1990</v>
          </cell>
          <cell r="BV154">
            <v>2020</v>
          </cell>
          <cell r="BW154">
            <v>2060</v>
          </cell>
          <cell r="BX154">
            <v>2090</v>
          </cell>
          <cell r="BY154">
            <v>2130</v>
          </cell>
          <cell r="BZ154">
            <v>2160</v>
          </cell>
          <cell r="CA154">
            <v>2200</v>
          </cell>
          <cell r="CB154">
            <v>2240</v>
          </cell>
          <cell r="CC154">
            <v>2280</v>
          </cell>
          <cell r="CD154">
            <v>2320</v>
          </cell>
          <cell r="CE154">
            <v>2360</v>
          </cell>
          <cell r="CF154">
            <v>2400</v>
          </cell>
          <cell r="CG154">
            <v>2440</v>
          </cell>
          <cell r="CH154">
            <v>2480</v>
          </cell>
          <cell r="CI154">
            <v>2530</v>
          </cell>
          <cell r="CJ154">
            <v>2570</v>
          </cell>
          <cell r="CK154">
            <v>2620</v>
          </cell>
          <cell r="CL154">
            <v>2660</v>
          </cell>
          <cell r="CM154">
            <v>2710</v>
          </cell>
          <cell r="CN154">
            <v>2760</v>
          </cell>
          <cell r="CO154">
            <v>2770</v>
          </cell>
          <cell r="CP154">
            <v>2790</v>
          </cell>
          <cell r="CQ154">
            <v>2810</v>
          </cell>
          <cell r="CR154">
            <v>2830</v>
          </cell>
          <cell r="CS154">
            <v>2850</v>
          </cell>
          <cell r="CT154">
            <v>2870</v>
          </cell>
          <cell r="CU154">
            <v>2890</v>
          </cell>
          <cell r="CV154">
            <v>2910</v>
          </cell>
          <cell r="CW154">
            <v>2930</v>
          </cell>
          <cell r="CX154">
            <v>2950</v>
          </cell>
          <cell r="CY154">
            <v>3000</v>
          </cell>
          <cell r="CZ154">
            <v>3050</v>
          </cell>
          <cell r="DA154">
            <v>3100</v>
          </cell>
          <cell r="DB154">
            <v>3150</v>
          </cell>
          <cell r="DC154">
            <v>3200</v>
          </cell>
          <cell r="DD154">
            <v>3250</v>
          </cell>
          <cell r="DE154">
            <v>3300</v>
          </cell>
          <cell r="DF154">
            <v>3360</v>
          </cell>
          <cell r="DG154">
            <v>3410</v>
          </cell>
          <cell r="DH154">
            <v>3460</v>
          </cell>
          <cell r="DI154">
            <v>3460</v>
          </cell>
          <cell r="DJ154">
            <v>3470</v>
          </cell>
          <cell r="DK154">
            <v>3470</v>
          </cell>
          <cell r="DL154">
            <v>3450</v>
          </cell>
          <cell r="DM154">
            <v>3440</v>
          </cell>
          <cell r="DN154">
            <v>3430</v>
          </cell>
          <cell r="DO154">
            <v>3420</v>
          </cell>
          <cell r="DP154">
            <v>3410</v>
          </cell>
          <cell r="DQ154">
            <v>3400</v>
          </cell>
          <cell r="DR154">
            <v>3380</v>
          </cell>
          <cell r="DS154">
            <v>3420</v>
          </cell>
          <cell r="DT154">
            <v>3470</v>
          </cell>
          <cell r="DU154">
            <v>3600</v>
          </cell>
          <cell r="DV154">
            <v>3810</v>
          </cell>
          <cell r="DW154">
            <v>3940</v>
          </cell>
          <cell r="DX154">
            <v>4160</v>
          </cell>
          <cell r="DY154">
            <v>4040</v>
          </cell>
          <cell r="DZ154">
            <v>4330</v>
          </cell>
          <cell r="EA154">
            <v>4500</v>
          </cell>
          <cell r="EB154">
            <v>4350</v>
          </cell>
          <cell r="EC154">
            <v>4160</v>
          </cell>
          <cell r="ED154">
            <v>3730</v>
          </cell>
          <cell r="EE154">
            <v>3790</v>
          </cell>
          <cell r="EF154">
            <v>3880</v>
          </cell>
          <cell r="EG154">
            <v>3770</v>
          </cell>
          <cell r="EH154">
            <v>4210</v>
          </cell>
          <cell r="EI154">
            <v>4220</v>
          </cell>
          <cell r="EJ154">
            <v>4500</v>
          </cell>
          <cell r="EK154">
            <v>4680</v>
          </cell>
          <cell r="EL154">
            <v>4640</v>
          </cell>
          <cell r="EM154">
            <v>4600</v>
          </cell>
          <cell r="EN154">
            <v>4570</v>
          </cell>
          <cell r="EO154">
            <v>4530</v>
          </cell>
          <cell r="EP154">
            <v>4490</v>
          </cell>
          <cell r="EQ154">
            <v>4450</v>
          </cell>
          <cell r="ER154">
            <v>4420</v>
          </cell>
          <cell r="ES154">
            <v>4380</v>
          </cell>
          <cell r="ET154">
            <v>5160</v>
          </cell>
          <cell r="EU154">
            <v>5590</v>
          </cell>
          <cell r="EV154">
            <v>5170</v>
          </cell>
          <cell r="EW154">
            <v>5310</v>
          </cell>
          <cell r="EX154">
            <v>4830</v>
          </cell>
          <cell r="EY154">
            <v>5480</v>
          </cell>
          <cell r="EZ154">
            <v>5720</v>
          </cell>
          <cell r="FA154">
            <v>6000</v>
          </cell>
          <cell r="FB154">
            <v>5820</v>
          </cell>
          <cell r="FC154">
            <v>6740</v>
          </cell>
          <cell r="FD154">
            <v>6960</v>
          </cell>
          <cell r="FE154">
            <v>7740</v>
          </cell>
          <cell r="FF154">
            <v>8160</v>
          </cell>
          <cell r="FG154">
            <v>8450</v>
          </cell>
          <cell r="FH154">
            <v>8520</v>
          </cell>
          <cell r="FI154">
            <v>9320</v>
          </cell>
          <cell r="FJ154">
            <v>10100</v>
          </cell>
          <cell r="FK154">
            <v>10300</v>
          </cell>
          <cell r="FL154">
            <v>10800</v>
          </cell>
          <cell r="FM154">
            <v>10800</v>
          </cell>
          <cell r="FN154">
            <v>11000</v>
          </cell>
          <cell r="FO154">
            <v>12100</v>
          </cell>
          <cell r="FP154">
            <v>12600</v>
          </cell>
          <cell r="FQ154">
            <v>14000</v>
          </cell>
          <cell r="FR154">
            <v>14300</v>
          </cell>
          <cell r="FS154">
            <v>14700</v>
          </cell>
          <cell r="FT154">
            <v>16400</v>
          </cell>
          <cell r="FU154">
            <v>16300</v>
          </cell>
          <cell r="FV154">
            <v>16600</v>
          </cell>
          <cell r="FW154">
            <v>17700</v>
          </cell>
          <cell r="FX154">
            <v>18500</v>
          </cell>
          <cell r="FY154">
            <v>19600</v>
          </cell>
          <cell r="FZ154">
            <v>20400</v>
          </cell>
          <cell r="GA154">
            <v>20700</v>
          </cell>
          <cell r="GB154">
            <v>20700</v>
          </cell>
          <cell r="GC154">
            <v>20800</v>
          </cell>
          <cell r="GD154">
            <v>21200</v>
          </cell>
          <cell r="GE154">
            <v>21300</v>
          </cell>
          <cell r="GF154">
            <v>22000</v>
          </cell>
          <cell r="GG154">
            <v>21700</v>
          </cell>
          <cell r="GH154">
            <v>21300</v>
          </cell>
          <cell r="GI154">
            <v>20900</v>
          </cell>
          <cell r="GJ154">
            <v>19300</v>
          </cell>
          <cell r="GK154">
            <v>17600</v>
          </cell>
          <cell r="GL154">
            <v>16500</v>
          </cell>
          <cell r="GM154">
            <v>16900</v>
          </cell>
          <cell r="GN154">
            <v>17800</v>
          </cell>
          <cell r="GO154">
            <v>18400</v>
          </cell>
          <cell r="GP154">
            <v>19100</v>
          </cell>
          <cell r="GQ154">
            <v>20100</v>
          </cell>
          <cell r="GR154">
            <v>20800</v>
          </cell>
          <cell r="GS154">
            <v>21900</v>
          </cell>
          <cell r="GT154">
            <v>22700</v>
          </cell>
          <cell r="GU154">
            <v>23400</v>
          </cell>
          <cell r="GV154">
            <v>24200</v>
          </cell>
          <cell r="GW154">
            <v>24900</v>
          </cell>
          <cell r="GX154">
            <v>26000</v>
          </cell>
          <cell r="GY154">
            <v>27000</v>
          </cell>
          <cell r="GZ154">
            <v>28400</v>
          </cell>
          <cell r="HA154">
            <v>30200</v>
          </cell>
          <cell r="HB154">
            <v>31100</v>
          </cell>
          <cell r="HC154">
            <v>28500</v>
          </cell>
          <cell r="HD154">
            <v>28700</v>
          </cell>
          <cell r="HE154">
            <v>28800</v>
          </cell>
          <cell r="HF154">
            <v>28000</v>
          </cell>
          <cell r="HG154">
            <v>27600</v>
          </cell>
          <cell r="HH154">
            <v>28500</v>
          </cell>
          <cell r="HI154">
            <v>29100</v>
          </cell>
          <cell r="HJ154">
            <v>29800</v>
          </cell>
          <cell r="HK154">
            <v>30400</v>
          </cell>
          <cell r="HL154">
            <v>30900</v>
          </cell>
          <cell r="HM154">
            <v>31500</v>
          </cell>
          <cell r="HN154">
            <v>32100</v>
          </cell>
          <cell r="HO154">
            <v>32700</v>
          </cell>
          <cell r="HP154">
            <v>33400</v>
          </cell>
          <cell r="HQ154">
            <v>34100</v>
          </cell>
          <cell r="HR154">
            <v>34800</v>
          </cell>
          <cell r="HS154">
            <v>35500</v>
          </cell>
          <cell r="HT154">
            <v>36300</v>
          </cell>
          <cell r="HU154">
            <v>37100</v>
          </cell>
          <cell r="HV154">
            <v>37900</v>
          </cell>
          <cell r="HW154">
            <v>38800</v>
          </cell>
          <cell r="HX154">
            <v>39600</v>
          </cell>
          <cell r="HY154">
            <v>40500</v>
          </cell>
          <cell r="HZ154">
            <v>41400</v>
          </cell>
          <cell r="IA154">
            <v>42300</v>
          </cell>
          <cell r="IB154">
            <v>43200</v>
          </cell>
          <cell r="IC154">
            <v>44200</v>
          </cell>
          <cell r="ID154">
            <v>45200</v>
          </cell>
          <cell r="IE154">
            <v>46200</v>
          </cell>
          <cell r="IF154">
            <v>47200</v>
          </cell>
          <cell r="IG154">
            <v>48200</v>
          </cell>
          <cell r="IH154">
            <v>49300</v>
          </cell>
        </row>
        <row r="155">
          <cell r="A155" t="str">
            <v>Solomon Islands</v>
          </cell>
          <cell r="B155">
            <v>363</v>
          </cell>
          <cell r="C155">
            <v>363</v>
          </cell>
          <cell r="D155">
            <v>363</v>
          </cell>
          <cell r="E155">
            <v>363</v>
          </cell>
          <cell r="F155">
            <v>363</v>
          </cell>
          <cell r="G155">
            <v>363</v>
          </cell>
          <cell r="H155">
            <v>363</v>
          </cell>
          <cell r="I155">
            <v>363</v>
          </cell>
          <cell r="J155">
            <v>363</v>
          </cell>
          <cell r="K155">
            <v>363</v>
          </cell>
          <cell r="L155">
            <v>364</v>
          </cell>
          <cell r="M155">
            <v>364</v>
          </cell>
          <cell r="N155">
            <v>364</v>
          </cell>
          <cell r="O155">
            <v>364</v>
          </cell>
          <cell r="P155">
            <v>364</v>
          </cell>
          <cell r="Q155">
            <v>364</v>
          </cell>
          <cell r="R155">
            <v>364</v>
          </cell>
          <cell r="S155">
            <v>364</v>
          </cell>
          <cell r="T155">
            <v>364</v>
          </cell>
          <cell r="U155">
            <v>364</v>
          </cell>
          <cell r="V155">
            <v>364</v>
          </cell>
          <cell r="W155">
            <v>365</v>
          </cell>
          <cell r="X155">
            <v>367</v>
          </cell>
          <cell r="Y155">
            <v>368</v>
          </cell>
          <cell r="Z155">
            <v>369</v>
          </cell>
          <cell r="AA155">
            <v>371</v>
          </cell>
          <cell r="AB155">
            <v>372</v>
          </cell>
          <cell r="AC155">
            <v>373</v>
          </cell>
          <cell r="AD155">
            <v>374</v>
          </cell>
          <cell r="AE155">
            <v>376</v>
          </cell>
          <cell r="AF155">
            <v>377</v>
          </cell>
          <cell r="AG155">
            <v>378</v>
          </cell>
          <cell r="AH155">
            <v>380</v>
          </cell>
          <cell r="AI155">
            <v>381</v>
          </cell>
          <cell r="AJ155">
            <v>382</v>
          </cell>
          <cell r="AK155">
            <v>384</v>
          </cell>
          <cell r="AL155">
            <v>385</v>
          </cell>
          <cell r="AM155">
            <v>387</v>
          </cell>
          <cell r="AN155">
            <v>388</v>
          </cell>
          <cell r="AO155">
            <v>389</v>
          </cell>
          <cell r="AP155">
            <v>391</v>
          </cell>
          <cell r="AQ155">
            <v>392</v>
          </cell>
          <cell r="AR155">
            <v>393</v>
          </cell>
          <cell r="AS155">
            <v>395</v>
          </cell>
          <cell r="AT155">
            <v>396</v>
          </cell>
          <cell r="AU155">
            <v>398</v>
          </cell>
          <cell r="AV155">
            <v>399</v>
          </cell>
          <cell r="AW155">
            <v>400</v>
          </cell>
          <cell r="AX155">
            <v>402</v>
          </cell>
          <cell r="AY155">
            <v>403</v>
          </cell>
          <cell r="AZ155">
            <v>405</v>
          </cell>
          <cell r="BA155">
            <v>406</v>
          </cell>
          <cell r="BB155">
            <v>407</v>
          </cell>
          <cell r="BC155">
            <v>409</v>
          </cell>
          <cell r="BD155">
            <v>410</v>
          </cell>
          <cell r="BE155">
            <v>412</v>
          </cell>
          <cell r="BF155">
            <v>413</v>
          </cell>
          <cell r="BG155">
            <v>415</v>
          </cell>
          <cell r="BH155">
            <v>416</v>
          </cell>
          <cell r="BI155">
            <v>418</v>
          </cell>
          <cell r="BJ155">
            <v>419</v>
          </cell>
          <cell r="BK155">
            <v>421</v>
          </cell>
          <cell r="BL155">
            <v>422</v>
          </cell>
          <cell r="BM155">
            <v>424</v>
          </cell>
          <cell r="BN155">
            <v>425</v>
          </cell>
          <cell r="BO155">
            <v>427</v>
          </cell>
          <cell r="BP155">
            <v>428</v>
          </cell>
          <cell r="BQ155">
            <v>430</v>
          </cell>
          <cell r="BR155">
            <v>431</v>
          </cell>
          <cell r="BS155">
            <v>433</v>
          </cell>
          <cell r="BT155">
            <v>434</v>
          </cell>
          <cell r="BU155">
            <v>436</v>
          </cell>
          <cell r="BV155">
            <v>437</v>
          </cell>
          <cell r="BW155">
            <v>439</v>
          </cell>
          <cell r="BX155">
            <v>440</v>
          </cell>
          <cell r="BY155">
            <v>442</v>
          </cell>
          <cell r="BZ155">
            <v>443</v>
          </cell>
          <cell r="CA155">
            <v>445</v>
          </cell>
          <cell r="CB155">
            <v>447</v>
          </cell>
          <cell r="CC155">
            <v>448</v>
          </cell>
          <cell r="CD155">
            <v>450</v>
          </cell>
          <cell r="CE155">
            <v>451</v>
          </cell>
          <cell r="CF155">
            <v>453</v>
          </cell>
          <cell r="CG155">
            <v>454</v>
          </cell>
          <cell r="CH155">
            <v>456</v>
          </cell>
          <cell r="CI155">
            <v>458</v>
          </cell>
          <cell r="CJ155">
            <v>459</v>
          </cell>
          <cell r="CK155">
            <v>461</v>
          </cell>
          <cell r="CL155">
            <v>463</v>
          </cell>
          <cell r="CM155">
            <v>464</v>
          </cell>
          <cell r="CN155">
            <v>466</v>
          </cell>
          <cell r="CO155">
            <v>467</v>
          </cell>
          <cell r="CP155">
            <v>469</v>
          </cell>
          <cell r="CQ155">
            <v>471</v>
          </cell>
          <cell r="CR155">
            <v>472</v>
          </cell>
          <cell r="CS155">
            <v>474</v>
          </cell>
          <cell r="CT155">
            <v>476</v>
          </cell>
          <cell r="CU155">
            <v>477</v>
          </cell>
          <cell r="CV155">
            <v>479</v>
          </cell>
          <cell r="CW155">
            <v>481</v>
          </cell>
          <cell r="CX155">
            <v>482</v>
          </cell>
          <cell r="CY155">
            <v>484</v>
          </cell>
          <cell r="CZ155">
            <v>486</v>
          </cell>
          <cell r="DA155">
            <v>488</v>
          </cell>
          <cell r="DB155">
            <v>489</v>
          </cell>
          <cell r="DC155">
            <v>491</v>
          </cell>
          <cell r="DD155">
            <v>493</v>
          </cell>
          <cell r="DE155">
            <v>494</v>
          </cell>
          <cell r="DF155">
            <v>496</v>
          </cell>
          <cell r="DG155">
            <v>498</v>
          </cell>
          <cell r="DH155">
            <v>500</v>
          </cell>
          <cell r="DI155">
            <v>501</v>
          </cell>
          <cell r="DJ155">
            <v>503</v>
          </cell>
          <cell r="DK155">
            <v>505</v>
          </cell>
          <cell r="DL155">
            <v>514</v>
          </cell>
          <cell r="DM155">
            <v>522</v>
          </cell>
          <cell r="DN155">
            <v>531</v>
          </cell>
          <cell r="DO155">
            <v>540</v>
          </cell>
          <cell r="DP155">
            <v>549</v>
          </cell>
          <cell r="DQ155">
            <v>559</v>
          </cell>
          <cell r="DR155">
            <v>568</v>
          </cell>
          <cell r="DS155">
            <v>578</v>
          </cell>
          <cell r="DT155">
            <v>588</v>
          </cell>
          <cell r="DU155">
            <v>598</v>
          </cell>
          <cell r="DV155">
            <v>608</v>
          </cell>
          <cell r="DW155">
            <v>618</v>
          </cell>
          <cell r="DX155">
            <v>629</v>
          </cell>
          <cell r="DY155">
            <v>639</v>
          </cell>
          <cell r="DZ155">
            <v>650</v>
          </cell>
          <cell r="EA155">
            <v>661</v>
          </cell>
          <cell r="EB155">
            <v>672</v>
          </cell>
          <cell r="EC155">
            <v>684</v>
          </cell>
          <cell r="ED155">
            <v>696</v>
          </cell>
          <cell r="EE155">
            <v>707</v>
          </cell>
          <cell r="EF155">
            <v>719</v>
          </cell>
          <cell r="EG155">
            <v>732</v>
          </cell>
          <cell r="EH155">
            <v>744</v>
          </cell>
          <cell r="EI155">
            <v>757</v>
          </cell>
          <cell r="EJ155">
            <v>769</v>
          </cell>
          <cell r="EK155">
            <v>782</v>
          </cell>
          <cell r="EL155">
            <v>796</v>
          </cell>
          <cell r="EM155">
            <v>809</v>
          </cell>
          <cell r="EN155">
            <v>823</v>
          </cell>
          <cell r="EO155">
            <v>837</v>
          </cell>
          <cell r="EP155">
            <v>851</v>
          </cell>
          <cell r="EQ155">
            <v>865</v>
          </cell>
          <cell r="ER155">
            <v>880</v>
          </cell>
          <cell r="ES155">
            <v>895</v>
          </cell>
          <cell r="ET155">
            <v>910</v>
          </cell>
          <cell r="EU155">
            <v>926</v>
          </cell>
          <cell r="EV155">
            <v>941</v>
          </cell>
          <cell r="EW155">
            <v>957</v>
          </cell>
          <cell r="EX155">
            <v>973</v>
          </cell>
          <cell r="EY155">
            <v>990</v>
          </cell>
          <cell r="EZ155">
            <v>1010</v>
          </cell>
          <cell r="FA155">
            <v>1020</v>
          </cell>
          <cell r="FB155">
            <v>1040</v>
          </cell>
          <cell r="FC155">
            <v>1060</v>
          </cell>
          <cell r="FD155">
            <v>1080</v>
          </cell>
          <cell r="FE155">
            <v>1090</v>
          </cell>
          <cell r="FF155">
            <v>1110</v>
          </cell>
          <cell r="FG155">
            <v>1130</v>
          </cell>
          <cell r="FH155">
            <v>1150</v>
          </cell>
          <cell r="FI155">
            <v>1170</v>
          </cell>
          <cell r="FJ155">
            <v>1190</v>
          </cell>
          <cell r="FK155">
            <v>1210</v>
          </cell>
          <cell r="FL155">
            <v>1230</v>
          </cell>
          <cell r="FM155">
            <v>1250</v>
          </cell>
          <cell r="FN155">
            <v>1270</v>
          </cell>
          <cell r="FO155">
            <v>1200</v>
          </cell>
          <cell r="FP155">
            <v>1220</v>
          </cell>
          <cell r="FQ155">
            <v>1200</v>
          </cell>
          <cell r="FR155">
            <v>829</v>
          </cell>
          <cell r="FS155">
            <v>892</v>
          </cell>
          <cell r="FT155">
            <v>1090</v>
          </cell>
          <cell r="FU155">
            <v>923</v>
          </cell>
          <cell r="FV155">
            <v>1010</v>
          </cell>
          <cell r="FW155">
            <v>1120</v>
          </cell>
          <cell r="FX155">
            <v>1180</v>
          </cell>
          <cell r="FY155">
            <v>1430</v>
          </cell>
          <cell r="FZ155">
            <v>1290</v>
          </cell>
          <cell r="GA155">
            <v>1420</v>
          </cell>
          <cell r="GB155">
            <v>1410</v>
          </cell>
          <cell r="GC155">
            <v>1550</v>
          </cell>
          <cell r="GD155">
            <v>1510</v>
          </cell>
          <cell r="GE155">
            <v>1480</v>
          </cell>
          <cell r="GF155">
            <v>1720</v>
          </cell>
          <cell r="GG155">
            <v>1710</v>
          </cell>
          <cell r="GH155">
            <v>1720</v>
          </cell>
          <cell r="GI155">
            <v>1810</v>
          </cell>
          <cell r="GJ155">
            <v>1790</v>
          </cell>
          <cell r="GK155">
            <v>1850</v>
          </cell>
          <cell r="GL155">
            <v>2020</v>
          </cell>
          <cell r="GM155">
            <v>2050</v>
          </cell>
          <cell r="GN155">
            <v>2170</v>
          </cell>
          <cell r="GO155">
            <v>2280</v>
          </cell>
          <cell r="GP155">
            <v>2260</v>
          </cell>
          <cell r="GQ155">
            <v>2160</v>
          </cell>
          <cell r="GR155">
            <v>2140</v>
          </cell>
          <cell r="GS155">
            <v>2070</v>
          </cell>
          <cell r="GT155">
            <v>1730</v>
          </cell>
          <cell r="GU155">
            <v>1550</v>
          </cell>
          <cell r="GV155">
            <v>1470</v>
          </cell>
          <cell r="GW155">
            <v>1520</v>
          </cell>
          <cell r="GX155">
            <v>1560</v>
          </cell>
          <cell r="GY155">
            <v>1600</v>
          </cell>
          <cell r="GZ155">
            <v>1670</v>
          </cell>
          <cell r="HA155">
            <v>1750</v>
          </cell>
          <cell r="HB155">
            <v>1830</v>
          </cell>
          <cell r="HC155">
            <v>1710</v>
          </cell>
          <cell r="HD155">
            <v>1780</v>
          </cell>
          <cell r="HE155">
            <v>1970</v>
          </cell>
          <cell r="HF155">
            <v>2020</v>
          </cell>
          <cell r="HG155">
            <v>2030</v>
          </cell>
          <cell r="HH155">
            <v>2020</v>
          </cell>
          <cell r="HI155">
            <v>2050</v>
          </cell>
          <cell r="HJ155">
            <v>2070</v>
          </cell>
          <cell r="HK155">
            <v>2090</v>
          </cell>
          <cell r="HL155">
            <v>2110</v>
          </cell>
          <cell r="HM155">
            <v>2120</v>
          </cell>
          <cell r="HN155">
            <v>2140</v>
          </cell>
          <cell r="HO155">
            <v>2160</v>
          </cell>
          <cell r="HP155">
            <v>2180</v>
          </cell>
          <cell r="HQ155">
            <v>2210</v>
          </cell>
          <cell r="HR155">
            <v>2240</v>
          </cell>
          <cell r="HS155">
            <v>2280</v>
          </cell>
          <cell r="HT155">
            <v>2320</v>
          </cell>
          <cell r="HU155">
            <v>2370</v>
          </cell>
          <cell r="HV155">
            <v>2420</v>
          </cell>
          <cell r="HW155">
            <v>2470</v>
          </cell>
          <cell r="HX155">
            <v>2520</v>
          </cell>
          <cell r="HY155">
            <v>2580</v>
          </cell>
          <cell r="HZ155">
            <v>2640</v>
          </cell>
          <cell r="IA155">
            <v>2690</v>
          </cell>
          <cell r="IB155">
            <v>2750</v>
          </cell>
          <cell r="IC155">
            <v>2820</v>
          </cell>
          <cell r="ID155">
            <v>2880</v>
          </cell>
          <cell r="IE155">
            <v>2940</v>
          </cell>
          <cell r="IF155">
            <v>3010</v>
          </cell>
          <cell r="IG155">
            <v>3070</v>
          </cell>
          <cell r="IH155">
            <v>3140</v>
          </cell>
        </row>
        <row r="156">
          <cell r="A156" t="str">
            <v>Somalia</v>
          </cell>
          <cell r="B156">
            <v>694</v>
          </cell>
          <cell r="C156">
            <v>694</v>
          </cell>
          <cell r="D156">
            <v>695</v>
          </cell>
          <cell r="E156">
            <v>696</v>
          </cell>
          <cell r="F156">
            <v>696</v>
          </cell>
          <cell r="G156">
            <v>697</v>
          </cell>
          <cell r="H156">
            <v>698</v>
          </cell>
          <cell r="I156">
            <v>698</v>
          </cell>
          <cell r="J156">
            <v>699</v>
          </cell>
          <cell r="K156">
            <v>700</v>
          </cell>
          <cell r="L156">
            <v>700</v>
          </cell>
          <cell r="M156">
            <v>701</v>
          </cell>
          <cell r="N156">
            <v>702</v>
          </cell>
          <cell r="O156">
            <v>702</v>
          </cell>
          <cell r="P156">
            <v>703</v>
          </cell>
          <cell r="Q156">
            <v>704</v>
          </cell>
          <cell r="R156">
            <v>704</v>
          </cell>
          <cell r="S156">
            <v>705</v>
          </cell>
          <cell r="T156">
            <v>706</v>
          </cell>
          <cell r="U156">
            <v>706</v>
          </cell>
          <cell r="V156">
            <v>707</v>
          </cell>
          <cell r="W156">
            <v>708</v>
          </cell>
          <cell r="X156">
            <v>708</v>
          </cell>
          <cell r="Y156">
            <v>709</v>
          </cell>
          <cell r="Z156">
            <v>710</v>
          </cell>
          <cell r="AA156">
            <v>710</v>
          </cell>
          <cell r="AB156">
            <v>711</v>
          </cell>
          <cell r="AC156">
            <v>712</v>
          </cell>
          <cell r="AD156">
            <v>712</v>
          </cell>
          <cell r="AE156">
            <v>713</v>
          </cell>
          <cell r="AF156">
            <v>714</v>
          </cell>
          <cell r="AG156">
            <v>714</v>
          </cell>
          <cell r="AH156">
            <v>715</v>
          </cell>
          <cell r="AI156">
            <v>716</v>
          </cell>
          <cell r="AJ156">
            <v>716</v>
          </cell>
          <cell r="AK156">
            <v>717</v>
          </cell>
          <cell r="AL156">
            <v>718</v>
          </cell>
          <cell r="AM156">
            <v>719</v>
          </cell>
          <cell r="AN156">
            <v>719</v>
          </cell>
          <cell r="AO156">
            <v>720</v>
          </cell>
          <cell r="AP156">
            <v>721</v>
          </cell>
          <cell r="AQ156">
            <v>721</v>
          </cell>
          <cell r="AR156">
            <v>722</v>
          </cell>
          <cell r="AS156">
            <v>723</v>
          </cell>
          <cell r="AT156">
            <v>723</v>
          </cell>
          <cell r="AU156">
            <v>724</v>
          </cell>
          <cell r="AV156">
            <v>725</v>
          </cell>
          <cell r="AW156">
            <v>725</v>
          </cell>
          <cell r="AX156">
            <v>726</v>
          </cell>
          <cell r="AY156">
            <v>727</v>
          </cell>
          <cell r="AZ156">
            <v>728</v>
          </cell>
          <cell r="BA156">
            <v>728</v>
          </cell>
          <cell r="BB156">
            <v>729</v>
          </cell>
          <cell r="BC156">
            <v>730</v>
          </cell>
          <cell r="BD156">
            <v>730</v>
          </cell>
          <cell r="BE156">
            <v>731</v>
          </cell>
          <cell r="BF156">
            <v>732</v>
          </cell>
          <cell r="BG156">
            <v>732</v>
          </cell>
          <cell r="BH156">
            <v>733</v>
          </cell>
          <cell r="BI156">
            <v>734</v>
          </cell>
          <cell r="BJ156">
            <v>735</v>
          </cell>
          <cell r="BK156">
            <v>735</v>
          </cell>
          <cell r="BL156">
            <v>736</v>
          </cell>
          <cell r="BM156">
            <v>737</v>
          </cell>
          <cell r="BN156">
            <v>737</v>
          </cell>
          <cell r="BO156">
            <v>738</v>
          </cell>
          <cell r="BP156">
            <v>739</v>
          </cell>
          <cell r="BQ156">
            <v>740</v>
          </cell>
          <cell r="BR156">
            <v>740</v>
          </cell>
          <cell r="BS156">
            <v>741</v>
          </cell>
          <cell r="BT156">
            <v>742</v>
          </cell>
          <cell r="BU156">
            <v>742</v>
          </cell>
          <cell r="BV156">
            <v>743</v>
          </cell>
          <cell r="BW156">
            <v>744</v>
          </cell>
          <cell r="BX156">
            <v>745</v>
          </cell>
          <cell r="BY156">
            <v>745</v>
          </cell>
          <cell r="BZ156">
            <v>746</v>
          </cell>
          <cell r="CA156">
            <v>747</v>
          </cell>
          <cell r="CB156">
            <v>747</v>
          </cell>
          <cell r="CC156">
            <v>748</v>
          </cell>
          <cell r="CD156">
            <v>749</v>
          </cell>
          <cell r="CE156">
            <v>750</v>
          </cell>
          <cell r="CF156">
            <v>750</v>
          </cell>
          <cell r="CG156">
            <v>751</v>
          </cell>
          <cell r="CH156">
            <v>752</v>
          </cell>
          <cell r="CI156">
            <v>752</v>
          </cell>
          <cell r="CJ156">
            <v>753</v>
          </cell>
          <cell r="CK156">
            <v>754</v>
          </cell>
          <cell r="CL156">
            <v>755</v>
          </cell>
          <cell r="CM156">
            <v>755</v>
          </cell>
          <cell r="CN156">
            <v>756</v>
          </cell>
          <cell r="CO156">
            <v>757</v>
          </cell>
          <cell r="CP156">
            <v>757</v>
          </cell>
          <cell r="CQ156">
            <v>758</v>
          </cell>
          <cell r="CR156">
            <v>759</v>
          </cell>
          <cell r="CS156">
            <v>760</v>
          </cell>
          <cell r="CT156">
            <v>760</v>
          </cell>
          <cell r="CU156">
            <v>761</v>
          </cell>
          <cell r="CV156">
            <v>762</v>
          </cell>
          <cell r="CW156">
            <v>763</v>
          </cell>
          <cell r="CX156">
            <v>763</v>
          </cell>
          <cell r="CY156">
            <v>764</v>
          </cell>
          <cell r="CZ156">
            <v>765</v>
          </cell>
          <cell r="DA156">
            <v>765</v>
          </cell>
          <cell r="DB156">
            <v>766</v>
          </cell>
          <cell r="DC156">
            <v>767</v>
          </cell>
          <cell r="DD156">
            <v>768</v>
          </cell>
          <cell r="DE156">
            <v>768</v>
          </cell>
          <cell r="DF156">
            <v>769</v>
          </cell>
          <cell r="DG156">
            <v>770</v>
          </cell>
          <cell r="DH156">
            <v>771</v>
          </cell>
          <cell r="DI156">
            <v>771</v>
          </cell>
          <cell r="DJ156">
            <v>772</v>
          </cell>
          <cell r="DK156">
            <v>773</v>
          </cell>
          <cell r="DL156">
            <v>778</v>
          </cell>
          <cell r="DM156">
            <v>783</v>
          </cell>
          <cell r="DN156">
            <v>788</v>
          </cell>
          <cell r="DO156">
            <v>793</v>
          </cell>
          <cell r="DP156">
            <v>799</v>
          </cell>
          <cell r="DQ156">
            <v>804</v>
          </cell>
          <cell r="DR156">
            <v>809</v>
          </cell>
          <cell r="DS156">
            <v>815</v>
          </cell>
          <cell r="DT156">
            <v>820</v>
          </cell>
          <cell r="DU156">
            <v>826</v>
          </cell>
          <cell r="DV156">
            <v>832</v>
          </cell>
          <cell r="DW156">
            <v>838</v>
          </cell>
          <cell r="DX156">
            <v>844</v>
          </cell>
          <cell r="DY156">
            <v>850</v>
          </cell>
          <cell r="DZ156">
            <v>856</v>
          </cell>
          <cell r="EA156">
            <v>862</v>
          </cell>
          <cell r="EB156">
            <v>868</v>
          </cell>
          <cell r="EC156">
            <v>874</v>
          </cell>
          <cell r="ED156">
            <v>880</v>
          </cell>
          <cell r="EE156">
            <v>886</v>
          </cell>
          <cell r="EF156">
            <v>892</v>
          </cell>
          <cell r="EG156">
            <v>898</v>
          </cell>
          <cell r="EH156">
            <v>905</v>
          </cell>
          <cell r="EI156">
            <v>911</v>
          </cell>
          <cell r="EJ156">
            <v>917</v>
          </cell>
          <cell r="EK156">
            <v>924</v>
          </cell>
          <cell r="EL156">
            <v>930</v>
          </cell>
          <cell r="EM156">
            <v>937</v>
          </cell>
          <cell r="EN156">
            <v>943</v>
          </cell>
          <cell r="EO156">
            <v>950</v>
          </cell>
          <cell r="EP156">
            <v>956</v>
          </cell>
          <cell r="EQ156">
            <v>963</v>
          </cell>
          <cell r="ER156">
            <v>969</v>
          </cell>
          <cell r="ES156">
            <v>976</v>
          </cell>
          <cell r="ET156">
            <v>983</v>
          </cell>
          <cell r="EU156">
            <v>990</v>
          </cell>
          <cell r="EV156">
            <v>997</v>
          </cell>
          <cell r="EW156">
            <v>1040</v>
          </cell>
          <cell r="EX156">
            <v>1050</v>
          </cell>
          <cell r="EY156">
            <v>1070</v>
          </cell>
          <cell r="EZ156">
            <v>1110</v>
          </cell>
          <cell r="FA156">
            <v>1130</v>
          </cell>
          <cell r="FB156">
            <v>1150</v>
          </cell>
          <cell r="FC156">
            <v>1170</v>
          </cell>
          <cell r="FD156">
            <v>1180</v>
          </cell>
          <cell r="FE156">
            <v>1220</v>
          </cell>
          <cell r="FF156">
            <v>1210</v>
          </cell>
          <cell r="FG156">
            <v>1240</v>
          </cell>
          <cell r="FH156">
            <v>1270</v>
          </cell>
          <cell r="FI156">
            <v>1290</v>
          </cell>
          <cell r="FJ156">
            <v>1130</v>
          </cell>
          <cell r="FK156">
            <v>1030</v>
          </cell>
          <cell r="FL156">
            <v>1160</v>
          </cell>
          <cell r="FM156">
            <v>1200</v>
          </cell>
          <cell r="FN156">
            <v>1190</v>
          </cell>
          <cell r="FO156">
            <v>1020</v>
          </cell>
          <cell r="FP156">
            <v>1080</v>
          </cell>
          <cell r="FQ156">
            <v>1100</v>
          </cell>
          <cell r="FR156">
            <v>1260</v>
          </cell>
          <cell r="FS156">
            <v>1090</v>
          </cell>
          <cell r="FT156">
            <v>1070</v>
          </cell>
          <cell r="FU156">
            <v>1150</v>
          </cell>
          <cell r="FV156">
            <v>1030</v>
          </cell>
          <cell r="FW156">
            <v>1050</v>
          </cell>
          <cell r="FX156">
            <v>995</v>
          </cell>
          <cell r="FY156">
            <v>869</v>
          </cell>
          <cell r="FZ156">
            <v>837</v>
          </cell>
          <cell r="GA156">
            <v>866</v>
          </cell>
          <cell r="GB156">
            <v>888</v>
          </cell>
          <cell r="GC156">
            <v>794</v>
          </cell>
          <cell r="GD156">
            <v>832</v>
          </cell>
          <cell r="GE156">
            <v>919</v>
          </cell>
          <cell r="GF156">
            <v>897</v>
          </cell>
          <cell r="GG156">
            <v>979</v>
          </cell>
          <cell r="GH156">
            <v>962</v>
          </cell>
          <cell r="GI156">
            <v>950</v>
          </cell>
          <cell r="GJ156">
            <v>930</v>
          </cell>
          <cell r="GK156">
            <v>921</v>
          </cell>
          <cell r="GL156">
            <v>813</v>
          </cell>
          <cell r="GM156">
            <v>817</v>
          </cell>
          <cell r="GN156">
            <v>644</v>
          </cell>
          <cell r="GO156">
            <v>637</v>
          </cell>
          <cell r="GP156">
            <v>648</v>
          </cell>
          <cell r="GQ156">
            <v>613</v>
          </cell>
          <cell r="GR156">
            <v>607</v>
          </cell>
          <cell r="GS156">
            <v>605</v>
          </cell>
          <cell r="GT156">
            <v>603</v>
          </cell>
          <cell r="GU156">
            <v>603</v>
          </cell>
          <cell r="GV156">
            <v>607</v>
          </cell>
          <cell r="GW156">
            <v>611</v>
          </cell>
          <cell r="GX156">
            <v>614</v>
          </cell>
          <cell r="GY156">
            <v>616</v>
          </cell>
          <cell r="GZ156">
            <v>615</v>
          </cell>
          <cell r="HA156">
            <v>615</v>
          </cell>
          <cell r="HB156">
            <v>615</v>
          </cell>
          <cell r="HC156">
            <v>615</v>
          </cell>
          <cell r="HD156">
            <v>614</v>
          </cell>
          <cell r="HE156">
            <v>614</v>
          </cell>
          <cell r="HF156">
            <v>616</v>
          </cell>
          <cell r="HG156">
            <v>619</v>
          </cell>
          <cell r="HH156">
            <v>621</v>
          </cell>
          <cell r="HI156">
            <v>623</v>
          </cell>
          <cell r="HJ156">
            <v>625</v>
          </cell>
          <cell r="HK156">
            <v>627</v>
          </cell>
          <cell r="HL156">
            <v>629</v>
          </cell>
          <cell r="HM156">
            <v>631</v>
          </cell>
          <cell r="HN156">
            <v>633</v>
          </cell>
          <cell r="HO156">
            <v>636</v>
          </cell>
          <cell r="HP156">
            <v>640</v>
          </cell>
          <cell r="HQ156">
            <v>646</v>
          </cell>
          <cell r="HR156">
            <v>654</v>
          </cell>
          <cell r="HS156">
            <v>664</v>
          </cell>
          <cell r="HT156">
            <v>676</v>
          </cell>
          <cell r="HU156">
            <v>689</v>
          </cell>
          <cell r="HV156">
            <v>703</v>
          </cell>
          <cell r="HW156">
            <v>718</v>
          </cell>
          <cell r="HX156">
            <v>734</v>
          </cell>
          <cell r="HY156">
            <v>750</v>
          </cell>
          <cell r="HZ156">
            <v>767</v>
          </cell>
          <cell r="IA156">
            <v>784</v>
          </cell>
          <cell r="IB156">
            <v>801</v>
          </cell>
          <cell r="IC156">
            <v>819</v>
          </cell>
          <cell r="ID156">
            <v>837</v>
          </cell>
          <cell r="IE156">
            <v>856</v>
          </cell>
          <cell r="IF156">
            <v>875</v>
          </cell>
          <cell r="IG156">
            <v>894</v>
          </cell>
          <cell r="IH156">
            <v>914</v>
          </cell>
        </row>
        <row r="157">
          <cell r="A157" t="str">
            <v>South Africa</v>
          </cell>
          <cell r="B157">
            <v>1480</v>
          </cell>
          <cell r="C157">
            <v>1480</v>
          </cell>
          <cell r="D157">
            <v>1480</v>
          </cell>
          <cell r="E157">
            <v>1480</v>
          </cell>
          <cell r="F157">
            <v>1480</v>
          </cell>
          <cell r="G157">
            <v>1480</v>
          </cell>
          <cell r="H157">
            <v>1480</v>
          </cell>
          <cell r="I157">
            <v>1480</v>
          </cell>
          <cell r="J157">
            <v>1480</v>
          </cell>
          <cell r="K157">
            <v>1480</v>
          </cell>
          <cell r="L157">
            <v>1480</v>
          </cell>
          <cell r="M157">
            <v>1480</v>
          </cell>
          <cell r="N157">
            <v>1480</v>
          </cell>
          <cell r="O157">
            <v>1480</v>
          </cell>
          <cell r="P157">
            <v>1480</v>
          </cell>
          <cell r="Q157">
            <v>1480</v>
          </cell>
          <cell r="R157">
            <v>1480</v>
          </cell>
          <cell r="S157">
            <v>1480</v>
          </cell>
          <cell r="T157">
            <v>1480</v>
          </cell>
          <cell r="U157">
            <v>1480</v>
          </cell>
          <cell r="V157">
            <v>1480</v>
          </cell>
          <cell r="W157">
            <v>1750</v>
          </cell>
          <cell r="X157">
            <v>1630</v>
          </cell>
          <cell r="Y157">
            <v>1650</v>
          </cell>
          <cell r="Z157">
            <v>1660</v>
          </cell>
          <cell r="AA157">
            <v>1680</v>
          </cell>
          <cell r="AB157">
            <v>1690</v>
          </cell>
          <cell r="AC157">
            <v>1700</v>
          </cell>
          <cell r="AD157">
            <v>1710</v>
          </cell>
          <cell r="AE157">
            <v>1720</v>
          </cell>
          <cell r="AF157">
            <v>1630</v>
          </cell>
          <cell r="AG157">
            <v>1560</v>
          </cell>
          <cell r="AH157">
            <v>1550</v>
          </cell>
          <cell r="AI157">
            <v>1540</v>
          </cell>
          <cell r="AJ157">
            <v>1530</v>
          </cell>
          <cell r="AK157">
            <v>1520</v>
          </cell>
          <cell r="AL157">
            <v>1510</v>
          </cell>
          <cell r="AM157">
            <v>1500</v>
          </cell>
          <cell r="AN157">
            <v>1490</v>
          </cell>
          <cell r="AO157">
            <v>1480</v>
          </cell>
          <cell r="AP157">
            <v>1470</v>
          </cell>
          <cell r="AQ157">
            <v>1430</v>
          </cell>
          <cell r="AR157">
            <v>1400</v>
          </cell>
          <cell r="AS157">
            <v>1370</v>
          </cell>
          <cell r="AT157">
            <v>1320</v>
          </cell>
          <cell r="AU157">
            <v>1270</v>
          </cell>
          <cell r="AV157">
            <v>1220</v>
          </cell>
          <cell r="AW157">
            <v>1180</v>
          </cell>
          <cell r="AX157">
            <v>1220</v>
          </cell>
          <cell r="AY157">
            <v>1260</v>
          </cell>
          <cell r="AZ157">
            <v>1310</v>
          </cell>
          <cell r="BA157">
            <v>1550</v>
          </cell>
          <cell r="BB157">
            <v>1620</v>
          </cell>
          <cell r="BC157">
            <v>1740</v>
          </cell>
          <cell r="BD157">
            <v>1700</v>
          </cell>
          <cell r="BE157">
            <v>1820</v>
          </cell>
          <cell r="BF157">
            <v>1470</v>
          </cell>
          <cell r="BG157">
            <v>1740</v>
          </cell>
          <cell r="BH157">
            <v>1520</v>
          </cell>
          <cell r="BI157">
            <v>1570</v>
          </cell>
          <cell r="BJ157">
            <v>1630</v>
          </cell>
          <cell r="BK157">
            <v>1530</v>
          </cell>
          <cell r="BL157">
            <v>1130</v>
          </cell>
          <cell r="BM157">
            <v>1200</v>
          </cell>
          <cell r="BN157">
            <v>1680</v>
          </cell>
          <cell r="BO157">
            <v>1240</v>
          </cell>
          <cell r="BP157">
            <v>1290</v>
          </cell>
          <cell r="BQ157">
            <v>1540</v>
          </cell>
          <cell r="BR157">
            <v>1580</v>
          </cell>
          <cell r="BS157">
            <v>1580</v>
          </cell>
          <cell r="BT157">
            <v>1700</v>
          </cell>
          <cell r="BU157">
            <v>1720</v>
          </cell>
          <cell r="BV157">
            <v>2560</v>
          </cell>
          <cell r="BW157">
            <v>2240</v>
          </cell>
          <cell r="BX157">
            <v>2160</v>
          </cell>
          <cell r="BY157">
            <v>2430</v>
          </cell>
          <cell r="BZ157">
            <v>2750</v>
          </cell>
          <cell r="CA157">
            <v>2620</v>
          </cell>
          <cell r="CB157">
            <v>2590</v>
          </cell>
          <cell r="CC157">
            <v>2910</v>
          </cell>
          <cell r="CD157">
            <v>3400</v>
          </cell>
          <cell r="CE157">
            <v>3250</v>
          </cell>
          <cell r="CF157">
            <v>3110</v>
          </cell>
          <cell r="CG157">
            <v>2420</v>
          </cell>
          <cell r="CH157">
            <v>2220</v>
          </cell>
          <cell r="CI157">
            <v>1900</v>
          </cell>
          <cell r="CJ157">
            <v>2270</v>
          </cell>
          <cell r="CK157">
            <v>2620</v>
          </cell>
          <cell r="CL157">
            <v>2990</v>
          </cell>
          <cell r="CM157">
            <v>2990</v>
          </cell>
          <cell r="CN157">
            <v>3050</v>
          </cell>
          <cell r="CO157">
            <v>3210</v>
          </cell>
          <cell r="CP157">
            <v>3170</v>
          </cell>
          <cell r="CQ157">
            <v>3180</v>
          </cell>
          <cell r="CR157">
            <v>3130</v>
          </cell>
          <cell r="CS157">
            <v>3640</v>
          </cell>
          <cell r="CT157">
            <v>3850</v>
          </cell>
          <cell r="CU157">
            <v>3640</v>
          </cell>
          <cell r="CV157">
            <v>4430</v>
          </cell>
          <cell r="CW157">
            <v>3930</v>
          </cell>
          <cell r="CX157">
            <v>2800</v>
          </cell>
          <cell r="CY157">
            <v>3050</v>
          </cell>
          <cell r="CZ157">
            <v>3680</v>
          </cell>
          <cell r="DA157">
            <v>4990</v>
          </cell>
          <cell r="DB157">
            <v>5050</v>
          </cell>
          <cell r="DC157">
            <v>5460</v>
          </cell>
          <cell r="DD157">
            <v>5960</v>
          </cell>
          <cell r="DE157">
            <v>5920</v>
          </cell>
          <cell r="DF157">
            <v>4700</v>
          </cell>
          <cell r="DG157">
            <v>4980</v>
          </cell>
          <cell r="DH157">
            <v>5040</v>
          </cell>
          <cell r="DI157">
            <v>5010</v>
          </cell>
          <cell r="DJ157">
            <v>4970</v>
          </cell>
          <cell r="DK157">
            <v>4940</v>
          </cell>
          <cell r="DL157">
            <v>4900</v>
          </cell>
          <cell r="DM157">
            <v>4870</v>
          </cell>
          <cell r="DN157">
            <v>4830</v>
          </cell>
          <cell r="DO157">
            <v>4800</v>
          </cell>
          <cell r="DP157">
            <v>4760</v>
          </cell>
          <cell r="DQ157">
            <v>4800</v>
          </cell>
          <cell r="DR157">
            <v>4830</v>
          </cell>
          <cell r="DS157">
            <v>4840</v>
          </cell>
          <cell r="DT157">
            <v>4850</v>
          </cell>
          <cell r="DU157">
            <v>4860</v>
          </cell>
          <cell r="DV157">
            <v>4870</v>
          </cell>
          <cell r="DW157">
            <v>5120</v>
          </cell>
          <cell r="DX157">
            <v>5180</v>
          </cell>
          <cell r="DY157">
            <v>5210</v>
          </cell>
          <cell r="DZ157">
            <v>5530</v>
          </cell>
          <cell r="EA157">
            <v>5330</v>
          </cell>
          <cell r="EB157">
            <v>4970</v>
          </cell>
          <cell r="EC157">
            <v>4630</v>
          </cell>
          <cell r="ED157">
            <v>4400</v>
          </cell>
          <cell r="EE157">
            <v>4810</v>
          </cell>
          <cell r="EF157">
            <v>5260</v>
          </cell>
          <cell r="EG157">
            <v>5760</v>
          </cell>
          <cell r="EH157">
            <v>6220</v>
          </cell>
          <cell r="EI157">
            <v>6550</v>
          </cell>
          <cell r="EJ157">
            <v>6220</v>
          </cell>
          <cell r="EK157">
            <v>6450</v>
          </cell>
          <cell r="EL157">
            <v>6660</v>
          </cell>
          <cell r="EM157">
            <v>6760</v>
          </cell>
          <cell r="EN157">
            <v>6750</v>
          </cell>
          <cell r="EO157">
            <v>6700</v>
          </cell>
          <cell r="EP157">
            <v>6720</v>
          </cell>
          <cell r="EQ157">
            <v>6690</v>
          </cell>
          <cell r="ER157">
            <v>6720</v>
          </cell>
          <cell r="ES157">
            <v>6580</v>
          </cell>
          <cell r="ET157">
            <v>6880</v>
          </cell>
          <cell r="EU157">
            <v>6760</v>
          </cell>
          <cell r="EV157">
            <v>7080</v>
          </cell>
          <cell r="EW157">
            <v>7180</v>
          </cell>
          <cell r="EX157">
            <v>7190</v>
          </cell>
          <cell r="EY157">
            <v>7280</v>
          </cell>
          <cell r="EZ157">
            <v>7460</v>
          </cell>
          <cell r="FA157">
            <v>7580</v>
          </cell>
          <cell r="FB157">
            <v>7750</v>
          </cell>
          <cell r="FC157">
            <v>7790</v>
          </cell>
          <cell r="FD157">
            <v>7700</v>
          </cell>
          <cell r="FE157">
            <v>7800</v>
          </cell>
          <cell r="FF157">
            <v>7870</v>
          </cell>
          <cell r="FG157">
            <v>7950</v>
          </cell>
          <cell r="FH157">
            <v>8130</v>
          </cell>
          <cell r="FI157">
            <v>8450</v>
          </cell>
          <cell r="FJ157">
            <v>8740</v>
          </cell>
          <cell r="FK157">
            <v>8980</v>
          </cell>
          <cell r="FL157">
            <v>9080</v>
          </cell>
          <cell r="FM157">
            <v>9410</v>
          </cell>
          <cell r="FN157">
            <v>9530</v>
          </cell>
          <cell r="FO157">
            <v>9820</v>
          </cell>
          <cell r="FP157">
            <v>10000</v>
          </cell>
          <cell r="FQ157">
            <v>10300</v>
          </cell>
          <cell r="FR157">
            <v>10200</v>
          </cell>
          <cell r="FS157">
            <v>10400</v>
          </cell>
          <cell r="FT157">
            <v>10800</v>
          </cell>
          <cell r="FU157">
            <v>10700</v>
          </cell>
          <cell r="FV157">
            <v>10700</v>
          </cell>
          <cell r="FW157">
            <v>10500</v>
          </cell>
          <cell r="FX157">
            <v>10500</v>
          </cell>
          <cell r="FY157">
            <v>10700</v>
          </cell>
          <cell r="FZ157">
            <v>11100</v>
          </cell>
          <cell r="GA157">
            <v>11400</v>
          </cell>
          <cell r="GB157">
            <v>11000</v>
          </cell>
          <cell r="GC157">
            <v>10500</v>
          </cell>
          <cell r="GD157">
            <v>10700</v>
          </cell>
          <cell r="GE157">
            <v>10200</v>
          </cell>
          <cell r="GF157">
            <v>10000</v>
          </cell>
          <cell r="GG157">
            <v>10000</v>
          </cell>
          <cell r="GH157">
            <v>10200</v>
          </cell>
          <cell r="GI157">
            <v>10200</v>
          </cell>
          <cell r="GJ157">
            <v>9900</v>
          </cell>
          <cell r="GK157">
            <v>9560</v>
          </cell>
          <cell r="GL157">
            <v>9130</v>
          </cell>
          <cell r="GM157">
            <v>9010</v>
          </cell>
          <cell r="GN157">
            <v>9090</v>
          </cell>
          <cell r="GO157">
            <v>9180</v>
          </cell>
          <cell r="GP157">
            <v>9400</v>
          </cell>
          <cell r="GQ157">
            <v>9480</v>
          </cell>
          <cell r="GR157">
            <v>9390</v>
          </cell>
          <cell r="GS157">
            <v>9470</v>
          </cell>
          <cell r="GT157">
            <v>9720</v>
          </cell>
          <cell r="GU157">
            <v>9890</v>
          </cell>
          <cell r="GV157">
            <v>10100</v>
          </cell>
          <cell r="GW157">
            <v>10300</v>
          </cell>
          <cell r="GX157">
            <v>10600</v>
          </cell>
          <cell r="GY157">
            <v>11100</v>
          </cell>
          <cell r="GZ157">
            <v>11500</v>
          </cell>
          <cell r="HA157">
            <v>12000</v>
          </cell>
          <cell r="HB157">
            <v>12200</v>
          </cell>
          <cell r="HC157">
            <v>11800</v>
          </cell>
          <cell r="HD157">
            <v>12000</v>
          </cell>
          <cell r="HE157">
            <v>12200</v>
          </cell>
          <cell r="HF157">
            <v>12300</v>
          </cell>
          <cell r="HG157">
            <v>12400</v>
          </cell>
          <cell r="HH157">
            <v>12500</v>
          </cell>
          <cell r="HI157">
            <v>12400</v>
          </cell>
          <cell r="HJ157">
            <v>12300</v>
          </cell>
          <cell r="HK157">
            <v>12300</v>
          </cell>
          <cell r="HL157">
            <v>12300</v>
          </cell>
          <cell r="HM157">
            <v>12400</v>
          </cell>
          <cell r="HN157">
            <v>12400</v>
          </cell>
          <cell r="HO157">
            <v>12400</v>
          </cell>
          <cell r="HP157">
            <v>12500</v>
          </cell>
          <cell r="HQ157">
            <v>12600</v>
          </cell>
          <cell r="HR157">
            <v>12700</v>
          </cell>
          <cell r="HS157">
            <v>12900</v>
          </cell>
          <cell r="HT157">
            <v>13100</v>
          </cell>
          <cell r="HU157">
            <v>13400</v>
          </cell>
          <cell r="HV157">
            <v>13600</v>
          </cell>
          <cell r="HW157">
            <v>13900</v>
          </cell>
          <cell r="HX157">
            <v>14200</v>
          </cell>
          <cell r="HY157">
            <v>14600</v>
          </cell>
          <cell r="HZ157">
            <v>14900</v>
          </cell>
          <cell r="IA157">
            <v>15200</v>
          </cell>
          <cell r="IB157">
            <v>15500</v>
          </cell>
          <cell r="IC157">
            <v>15900</v>
          </cell>
          <cell r="ID157">
            <v>16200</v>
          </cell>
          <cell r="IE157">
            <v>16600</v>
          </cell>
          <cell r="IF157">
            <v>17000</v>
          </cell>
          <cell r="IG157">
            <v>17300</v>
          </cell>
          <cell r="IH157">
            <v>17700</v>
          </cell>
        </row>
        <row r="158">
          <cell r="A158" t="str">
            <v>South Korea</v>
          </cell>
          <cell r="B158">
            <v>575</v>
          </cell>
          <cell r="C158">
            <v>575</v>
          </cell>
          <cell r="D158">
            <v>574</v>
          </cell>
          <cell r="E158">
            <v>574</v>
          </cell>
          <cell r="F158">
            <v>573</v>
          </cell>
          <cell r="G158">
            <v>573</v>
          </cell>
          <cell r="H158">
            <v>572</v>
          </cell>
          <cell r="I158">
            <v>571</v>
          </cell>
          <cell r="J158">
            <v>571</v>
          </cell>
          <cell r="K158">
            <v>570</v>
          </cell>
          <cell r="L158">
            <v>570</v>
          </cell>
          <cell r="M158">
            <v>569</v>
          </cell>
          <cell r="N158">
            <v>568</v>
          </cell>
          <cell r="O158">
            <v>568</v>
          </cell>
          <cell r="P158">
            <v>567</v>
          </cell>
          <cell r="Q158">
            <v>567</v>
          </cell>
          <cell r="R158">
            <v>566</v>
          </cell>
          <cell r="S158">
            <v>566</v>
          </cell>
          <cell r="T158">
            <v>565</v>
          </cell>
          <cell r="U158">
            <v>564</v>
          </cell>
          <cell r="V158">
            <v>564</v>
          </cell>
          <cell r="W158">
            <v>563</v>
          </cell>
          <cell r="X158">
            <v>563</v>
          </cell>
          <cell r="Y158">
            <v>562</v>
          </cell>
          <cell r="Z158">
            <v>562</v>
          </cell>
          <cell r="AA158">
            <v>561</v>
          </cell>
          <cell r="AB158">
            <v>560</v>
          </cell>
          <cell r="AC158">
            <v>560</v>
          </cell>
          <cell r="AD158">
            <v>559</v>
          </cell>
          <cell r="AE158">
            <v>559</v>
          </cell>
          <cell r="AF158">
            <v>558</v>
          </cell>
          <cell r="AG158">
            <v>558</v>
          </cell>
          <cell r="AH158">
            <v>557</v>
          </cell>
          <cell r="AI158">
            <v>557</v>
          </cell>
          <cell r="AJ158">
            <v>556</v>
          </cell>
          <cell r="AK158">
            <v>555</v>
          </cell>
          <cell r="AL158">
            <v>555</v>
          </cell>
          <cell r="AM158">
            <v>554</v>
          </cell>
          <cell r="AN158">
            <v>554</v>
          </cell>
          <cell r="AO158">
            <v>553</v>
          </cell>
          <cell r="AP158">
            <v>553</v>
          </cell>
          <cell r="AQ158">
            <v>552</v>
          </cell>
          <cell r="AR158">
            <v>551</v>
          </cell>
          <cell r="AS158">
            <v>551</v>
          </cell>
          <cell r="AT158">
            <v>550</v>
          </cell>
          <cell r="AU158">
            <v>550</v>
          </cell>
          <cell r="AV158">
            <v>549</v>
          </cell>
          <cell r="AW158">
            <v>549</v>
          </cell>
          <cell r="AX158">
            <v>548</v>
          </cell>
          <cell r="AY158">
            <v>548</v>
          </cell>
          <cell r="AZ158">
            <v>547</v>
          </cell>
          <cell r="BA158">
            <v>546</v>
          </cell>
          <cell r="BB158">
            <v>546</v>
          </cell>
          <cell r="BC158">
            <v>545</v>
          </cell>
          <cell r="BD158">
            <v>545</v>
          </cell>
          <cell r="BE158">
            <v>544</v>
          </cell>
          <cell r="BF158">
            <v>544</v>
          </cell>
          <cell r="BG158">
            <v>543</v>
          </cell>
          <cell r="BH158">
            <v>543</v>
          </cell>
          <cell r="BI158">
            <v>542</v>
          </cell>
          <cell r="BJ158">
            <v>541</v>
          </cell>
          <cell r="BK158">
            <v>541</v>
          </cell>
          <cell r="BL158">
            <v>540</v>
          </cell>
          <cell r="BM158">
            <v>540</v>
          </cell>
          <cell r="BN158">
            <v>539</v>
          </cell>
          <cell r="BO158">
            <v>539</v>
          </cell>
          <cell r="BP158">
            <v>538</v>
          </cell>
          <cell r="BQ158">
            <v>538</v>
          </cell>
          <cell r="BR158">
            <v>537</v>
          </cell>
          <cell r="BS158">
            <v>537</v>
          </cell>
          <cell r="BT158">
            <v>536</v>
          </cell>
          <cell r="BU158">
            <v>535</v>
          </cell>
          <cell r="BV158">
            <v>535</v>
          </cell>
          <cell r="BW158">
            <v>534</v>
          </cell>
          <cell r="BX158">
            <v>534</v>
          </cell>
          <cell r="BY158">
            <v>533</v>
          </cell>
          <cell r="BZ158">
            <v>533</v>
          </cell>
          <cell r="CA158">
            <v>532</v>
          </cell>
          <cell r="CB158">
            <v>532</v>
          </cell>
          <cell r="CC158">
            <v>531</v>
          </cell>
          <cell r="CD158">
            <v>531</v>
          </cell>
          <cell r="CE158">
            <v>530</v>
          </cell>
          <cell r="CF158">
            <v>530</v>
          </cell>
          <cell r="CG158">
            <v>529</v>
          </cell>
          <cell r="CH158">
            <v>528</v>
          </cell>
          <cell r="CI158">
            <v>528</v>
          </cell>
          <cell r="CJ158">
            <v>527</v>
          </cell>
          <cell r="CK158">
            <v>527</v>
          </cell>
          <cell r="CL158">
            <v>526</v>
          </cell>
          <cell r="CM158">
            <v>526</v>
          </cell>
          <cell r="CN158">
            <v>525</v>
          </cell>
          <cell r="CO158">
            <v>525</v>
          </cell>
          <cell r="CP158">
            <v>524</v>
          </cell>
          <cell r="CQ158">
            <v>524</v>
          </cell>
          <cell r="CR158">
            <v>523</v>
          </cell>
          <cell r="CS158">
            <v>523</v>
          </cell>
          <cell r="CT158">
            <v>522</v>
          </cell>
          <cell r="CU158">
            <v>522</v>
          </cell>
          <cell r="CV158">
            <v>521</v>
          </cell>
          <cell r="CW158">
            <v>520</v>
          </cell>
          <cell r="CX158">
            <v>520</v>
          </cell>
          <cell r="CY158">
            <v>522</v>
          </cell>
          <cell r="CZ158">
            <v>523</v>
          </cell>
          <cell r="DA158">
            <v>525</v>
          </cell>
          <cell r="DB158">
            <v>527</v>
          </cell>
          <cell r="DC158">
            <v>529</v>
          </cell>
          <cell r="DD158">
            <v>531</v>
          </cell>
          <cell r="DE158">
            <v>532</v>
          </cell>
          <cell r="DF158">
            <v>534</v>
          </cell>
          <cell r="DG158">
            <v>536</v>
          </cell>
          <cell r="DH158">
            <v>538</v>
          </cell>
          <cell r="DI158">
            <v>544</v>
          </cell>
          <cell r="DJ158">
            <v>565</v>
          </cell>
          <cell r="DK158">
            <v>585</v>
          </cell>
          <cell r="DL158">
            <v>609</v>
          </cell>
          <cell r="DM158">
            <v>711</v>
          </cell>
          <cell r="DN158">
            <v>693</v>
          </cell>
          <cell r="DO158">
            <v>765</v>
          </cell>
          <cell r="DP158">
            <v>821</v>
          </cell>
          <cell r="DQ158">
            <v>872</v>
          </cell>
          <cell r="DR158">
            <v>755</v>
          </cell>
          <cell r="DS158">
            <v>815</v>
          </cell>
          <cell r="DT158">
            <v>749</v>
          </cell>
          <cell r="DU158">
            <v>802</v>
          </cell>
          <cell r="DV158">
            <v>806</v>
          </cell>
          <cell r="DW158">
            <v>805</v>
          </cell>
          <cell r="DX158">
            <v>834</v>
          </cell>
          <cell r="DY158">
            <v>869</v>
          </cell>
          <cell r="DZ158">
            <v>873</v>
          </cell>
          <cell r="EA158">
            <v>825</v>
          </cell>
          <cell r="EB158">
            <v>779</v>
          </cell>
          <cell r="EC158">
            <v>781</v>
          </cell>
          <cell r="ED158">
            <v>780</v>
          </cell>
          <cell r="EE158">
            <v>940</v>
          </cell>
          <cell r="EF158">
            <v>936</v>
          </cell>
          <cell r="EG158">
            <v>1020</v>
          </cell>
          <cell r="EH158">
            <v>1110</v>
          </cell>
          <cell r="EI158">
            <v>1220</v>
          </cell>
          <cell r="EJ158">
            <v>1290</v>
          </cell>
          <cell r="EK158">
            <v>1160</v>
          </cell>
          <cell r="EL158">
            <v>1310</v>
          </cell>
          <cell r="EM158">
            <v>1320</v>
          </cell>
          <cell r="EN158">
            <v>1310</v>
          </cell>
          <cell r="EO158">
            <v>1330</v>
          </cell>
          <cell r="EP158">
            <v>1270</v>
          </cell>
          <cell r="EQ158">
            <v>596</v>
          </cell>
          <cell r="ER158">
            <v>606</v>
          </cell>
          <cell r="ES158">
            <v>643</v>
          </cell>
          <cell r="ET158">
            <v>696</v>
          </cell>
          <cell r="EU158">
            <v>751</v>
          </cell>
          <cell r="EV158">
            <v>793</v>
          </cell>
          <cell r="EW158">
            <v>740</v>
          </cell>
          <cell r="EX158">
            <v>794</v>
          </cell>
          <cell r="EY158">
            <v>1030</v>
          </cell>
          <cell r="EZ158">
            <v>1050</v>
          </cell>
          <cell r="FA158">
            <v>1120</v>
          </cell>
          <cell r="FB158">
            <v>1110</v>
          </cell>
          <cell r="FC158">
            <v>1200</v>
          </cell>
          <cell r="FD158">
            <v>1210</v>
          </cell>
          <cell r="FE158">
            <v>1190</v>
          </cell>
          <cell r="FF158">
            <v>1150</v>
          </cell>
          <cell r="FG158">
            <v>1170</v>
          </cell>
          <cell r="FH158">
            <v>1150</v>
          </cell>
          <cell r="FI158">
            <v>1270</v>
          </cell>
          <cell r="FJ158">
            <v>1350</v>
          </cell>
          <cell r="FK158">
            <v>1380</v>
          </cell>
          <cell r="FL158">
            <v>1520</v>
          </cell>
          <cell r="FM158">
            <v>1580</v>
          </cell>
          <cell r="FN158">
            <v>1730</v>
          </cell>
          <cell r="FO158">
            <v>1950</v>
          </cell>
          <cell r="FP158">
            <v>2080</v>
          </cell>
          <cell r="FQ158">
            <v>2360</v>
          </cell>
          <cell r="FR158">
            <v>2680</v>
          </cell>
          <cell r="FS158">
            <v>3230</v>
          </cell>
          <cell r="FT158">
            <v>3570</v>
          </cell>
          <cell r="FU158">
            <v>3990</v>
          </cell>
          <cell r="FV158">
            <v>4470</v>
          </cell>
          <cell r="FW158">
            <v>4810</v>
          </cell>
          <cell r="FX158">
            <v>5210</v>
          </cell>
          <cell r="FY158">
            <v>5330</v>
          </cell>
          <cell r="FZ158">
            <v>4740</v>
          </cell>
          <cell r="GA158">
            <v>4990</v>
          </cell>
          <cell r="GB158">
            <v>5300</v>
          </cell>
          <cell r="GC158">
            <v>5870</v>
          </cell>
          <cell r="GD158">
            <v>6380</v>
          </cell>
          <cell r="GE158">
            <v>6730</v>
          </cell>
          <cell r="GF158">
            <v>7710</v>
          </cell>
          <cell r="GG158">
            <v>8770</v>
          </cell>
          <cell r="GH158">
            <v>9860</v>
          </cell>
          <cell r="GI158">
            <v>10600</v>
          </cell>
          <cell r="GJ158">
            <v>11600</v>
          </cell>
          <cell r="GK158">
            <v>12700</v>
          </cell>
          <cell r="GL158">
            <v>13400</v>
          </cell>
          <cell r="GM158">
            <v>14100</v>
          </cell>
          <cell r="GN158">
            <v>15300</v>
          </cell>
          <cell r="GO158">
            <v>16600</v>
          </cell>
          <cell r="GP158">
            <v>17700</v>
          </cell>
          <cell r="GQ158">
            <v>18500</v>
          </cell>
          <cell r="GR158">
            <v>17400</v>
          </cell>
          <cell r="GS158">
            <v>19200</v>
          </cell>
          <cell r="GT158">
            <v>20800</v>
          </cell>
          <cell r="GU158">
            <v>21500</v>
          </cell>
          <cell r="GV158">
            <v>23000</v>
          </cell>
          <cell r="GW158">
            <v>23500</v>
          </cell>
          <cell r="GX158">
            <v>24600</v>
          </cell>
          <cell r="GY158">
            <v>25500</v>
          </cell>
          <cell r="GZ158">
            <v>26700</v>
          </cell>
          <cell r="HA158">
            <v>28000</v>
          </cell>
          <cell r="HB158">
            <v>28600</v>
          </cell>
          <cell r="HC158">
            <v>28600</v>
          </cell>
          <cell r="HD158">
            <v>30400</v>
          </cell>
          <cell r="HE158">
            <v>31200</v>
          </cell>
          <cell r="HF158">
            <v>31800</v>
          </cell>
          <cell r="HG158">
            <v>32500</v>
          </cell>
          <cell r="HH158">
            <v>33400</v>
          </cell>
          <cell r="HI158">
            <v>34200</v>
          </cell>
          <cell r="HJ158">
            <v>35000</v>
          </cell>
          <cell r="HK158">
            <v>35800</v>
          </cell>
          <cell r="HL158">
            <v>36800</v>
          </cell>
          <cell r="HM158">
            <v>37700</v>
          </cell>
          <cell r="HN158">
            <v>38700</v>
          </cell>
          <cell r="HO158">
            <v>39600</v>
          </cell>
          <cell r="HP158">
            <v>40600</v>
          </cell>
          <cell r="HQ158">
            <v>41600</v>
          </cell>
          <cell r="HR158">
            <v>42500</v>
          </cell>
          <cell r="HS158">
            <v>43500</v>
          </cell>
          <cell r="HT158">
            <v>44500</v>
          </cell>
          <cell r="HU158">
            <v>45500</v>
          </cell>
          <cell r="HV158">
            <v>46500</v>
          </cell>
          <cell r="HW158">
            <v>47600</v>
          </cell>
          <cell r="HX158">
            <v>48600</v>
          </cell>
          <cell r="HY158">
            <v>49700</v>
          </cell>
          <cell r="HZ158">
            <v>50800</v>
          </cell>
          <cell r="IA158">
            <v>51900</v>
          </cell>
          <cell r="IB158">
            <v>53100</v>
          </cell>
          <cell r="IC158">
            <v>54300</v>
          </cell>
          <cell r="ID158">
            <v>55500</v>
          </cell>
          <cell r="IE158">
            <v>56700</v>
          </cell>
          <cell r="IF158">
            <v>57900</v>
          </cell>
          <cell r="IG158">
            <v>59200</v>
          </cell>
          <cell r="IH158">
            <v>60500</v>
          </cell>
        </row>
        <row r="159">
          <cell r="A159" t="str">
            <v>South Sudan</v>
          </cell>
          <cell r="B159">
            <v>507</v>
          </cell>
          <cell r="C159">
            <v>507</v>
          </cell>
          <cell r="D159">
            <v>507</v>
          </cell>
          <cell r="E159">
            <v>507</v>
          </cell>
          <cell r="F159">
            <v>508</v>
          </cell>
          <cell r="G159">
            <v>508</v>
          </cell>
          <cell r="H159">
            <v>508</v>
          </cell>
          <cell r="I159">
            <v>508</v>
          </cell>
          <cell r="J159">
            <v>508</v>
          </cell>
          <cell r="K159">
            <v>508</v>
          </cell>
          <cell r="L159">
            <v>508</v>
          </cell>
          <cell r="M159">
            <v>508</v>
          </cell>
          <cell r="N159">
            <v>508</v>
          </cell>
          <cell r="O159">
            <v>508</v>
          </cell>
          <cell r="P159">
            <v>508</v>
          </cell>
          <cell r="Q159">
            <v>508</v>
          </cell>
          <cell r="R159">
            <v>508</v>
          </cell>
          <cell r="S159">
            <v>509</v>
          </cell>
          <cell r="T159">
            <v>509</v>
          </cell>
          <cell r="U159">
            <v>509</v>
          </cell>
          <cell r="V159">
            <v>509</v>
          </cell>
          <cell r="W159">
            <v>511</v>
          </cell>
          <cell r="X159">
            <v>514</v>
          </cell>
          <cell r="Y159">
            <v>516</v>
          </cell>
          <cell r="Z159">
            <v>519</v>
          </cell>
          <cell r="AA159">
            <v>521</v>
          </cell>
          <cell r="AB159">
            <v>524</v>
          </cell>
          <cell r="AC159">
            <v>526</v>
          </cell>
          <cell r="AD159">
            <v>529</v>
          </cell>
          <cell r="AE159">
            <v>531</v>
          </cell>
          <cell r="AF159">
            <v>534</v>
          </cell>
          <cell r="AG159">
            <v>536</v>
          </cell>
          <cell r="AH159">
            <v>539</v>
          </cell>
          <cell r="AI159">
            <v>542</v>
          </cell>
          <cell r="AJ159">
            <v>544</v>
          </cell>
          <cell r="AK159">
            <v>547</v>
          </cell>
          <cell r="AL159">
            <v>550</v>
          </cell>
          <cell r="AM159">
            <v>552</v>
          </cell>
          <cell r="AN159">
            <v>555</v>
          </cell>
          <cell r="AO159">
            <v>558</v>
          </cell>
          <cell r="AP159">
            <v>560</v>
          </cell>
          <cell r="AQ159">
            <v>563</v>
          </cell>
          <cell r="AR159">
            <v>566</v>
          </cell>
          <cell r="AS159">
            <v>568</v>
          </cell>
          <cell r="AT159">
            <v>571</v>
          </cell>
          <cell r="AU159">
            <v>574</v>
          </cell>
          <cell r="AV159">
            <v>577</v>
          </cell>
          <cell r="AW159">
            <v>580</v>
          </cell>
          <cell r="AX159">
            <v>582</v>
          </cell>
          <cell r="AY159">
            <v>585</v>
          </cell>
          <cell r="AZ159">
            <v>588</v>
          </cell>
          <cell r="BA159">
            <v>591</v>
          </cell>
          <cell r="BB159">
            <v>594</v>
          </cell>
          <cell r="BC159">
            <v>597</v>
          </cell>
          <cell r="BD159">
            <v>599</v>
          </cell>
          <cell r="BE159">
            <v>602</v>
          </cell>
          <cell r="BF159">
            <v>605</v>
          </cell>
          <cell r="BG159">
            <v>608</v>
          </cell>
          <cell r="BH159">
            <v>611</v>
          </cell>
          <cell r="BI159">
            <v>614</v>
          </cell>
          <cell r="BJ159">
            <v>617</v>
          </cell>
          <cell r="BK159">
            <v>620</v>
          </cell>
          <cell r="BL159">
            <v>623</v>
          </cell>
          <cell r="BM159">
            <v>626</v>
          </cell>
          <cell r="BN159">
            <v>629</v>
          </cell>
          <cell r="BO159">
            <v>632</v>
          </cell>
          <cell r="BP159">
            <v>635</v>
          </cell>
          <cell r="BQ159">
            <v>638</v>
          </cell>
          <cell r="BR159">
            <v>641</v>
          </cell>
          <cell r="BS159">
            <v>644</v>
          </cell>
          <cell r="BT159">
            <v>648</v>
          </cell>
          <cell r="BU159">
            <v>651</v>
          </cell>
          <cell r="BV159">
            <v>654</v>
          </cell>
          <cell r="BW159">
            <v>657</v>
          </cell>
          <cell r="BX159">
            <v>660</v>
          </cell>
          <cell r="BY159">
            <v>663</v>
          </cell>
          <cell r="BZ159">
            <v>667</v>
          </cell>
          <cell r="CA159">
            <v>670</v>
          </cell>
          <cell r="CB159">
            <v>673</v>
          </cell>
          <cell r="CC159">
            <v>676</v>
          </cell>
          <cell r="CD159">
            <v>680</v>
          </cell>
          <cell r="CE159">
            <v>683</v>
          </cell>
          <cell r="CF159">
            <v>686</v>
          </cell>
          <cell r="CG159">
            <v>690</v>
          </cell>
          <cell r="CH159">
            <v>693</v>
          </cell>
          <cell r="CI159">
            <v>696</v>
          </cell>
          <cell r="CJ159">
            <v>700</v>
          </cell>
          <cell r="CK159">
            <v>703</v>
          </cell>
          <cell r="CL159">
            <v>706</v>
          </cell>
          <cell r="CM159">
            <v>710</v>
          </cell>
          <cell r="CN159">
            <v>713</v>
          </cell>
          <cell r="CO159">
            <v>717</v>
          </cell>
          <cell r="CP159">
            <v>720</v>
          </cell>
          <cell r="CQ159">
            <v>724</v>
          </cell>
          <cell r="CR159">
            <v>727</v>
          </cell>
          <cell r="CS159">
            <v>731</v>
          </cell>
          <cell r="CT159">
            <v>734</v>
          </cell>
          <cell r="CU159">
            <v>738</v>
          </cell>
          <cell r="CV159">
            <v>741</v>
          </cell>
          <cell r="CW159">
            <v>745</v>
          </cell>
          <cell r="CX159">
            <v>748</v>
          </cell>
          <cell r="CY159">
            <v>752</v>
          </cell>
          <cell r="CZ159">
            <v>756</v>
          </cell>
          <cell r="DA159">
            <v>759</v>
          </cell>
          <cell r="DB159">
            <v>763</v>
          </cell>
          <cell r="DC159">
            <v>767</v>
          </cell>
          <cell r="DD159">
            <v>770</v>
          </cell>
          <cell r="DE159">
            <v>774</v>
          </cell>
          <cell r="DF159">
            <v>778</v>
          </cell>
          <cell r="DG159">
            <v>782</v>
          </cell>
          <cell r="DH159">
            <v>785</v>
          </cell>
          <cell r="DI159">
            <v>789</v>
          </cell>
          <cell r="DJ159">
            <v>793</v>
          </cell>
          <cell r="DK159">
            <v>797</v>
          </cell>
          <cell r="DL159">
            <v>813</v>
          </cell>
          <cell r="DM159">
            <v>829</v>
          </cell>
          <cell r="DN159">
            <v>846</v>
          </cell>
          <cell r="DO159">
            <v>863</v>
          </cell>
          <cell r="DP159">
            <v>880</v>
          </cell>
          <cell r="DQ159">
            <v>898</v>
          </cell>
          <cell r="DR159">
            <v>916</v>
          </cell>
          <cell r="DS159">
            <v>938</v>
          </cell>
          <cell r="DT159">
            <v>962</v>
          </cell>
          <cell r="DU159">
            <v>985</v>
          </cell>
          <cell r="DV159">
            <v>1010</v>
          </cell>
          <cell r="DW159">
            <v>1030</v>
          </cell>
          <cell r="DX159">
            <v>1060</v>
          </cell>
          <cell r="DY159">
            <v>1090</v>
          </cell>
          <cell r="DZ159">
            <v>1110</v>
          </cell>
          <cell r="EA159">
            <v>1140</v>
          </cell>
          <cell r="EB159">
            <v>1170</v>
          </cell>
          <cell r="EC159">
            <v>1200</v>
          </cell>
          <cell r="ED159">
            <v>1230</v>
          </cell>
          <cell r="EE159">
            <v>1260</v>
          </cell>
          <cell r="EF159">
            <v>1290</v>
          </cell>
          <cell r="EG159">
            <v>1320</v>
          </cell>
          <cell r="EH159">
            <v>1350</v>
          </cell>
          <cell r="EI159">
            <v>1380</v>
          </cell>
          <cell r="EJ159">
            <v>1420</v>
          </cell>
          <cell r="EK159">
            <v>1450</v>
          </cell>
          <cell r="EL159">
            <v>1490</v>
          </cell>
          <cell r="EM159">
            <v>1520</v>
          </cell>
          <cell r="EN159">
            <v>1560</v>
          </cell>
          <cell r="EO159">
            <v>1600</v>
          </cell>
          <cell r="EP159">
            <v>1640</v>
          </cell>
          <cell r="EQ159">
            <v>1680</v>
          </cell>
          <cell r="ER159">
            <v>1720</v>
          </cell>
          <cell r="ES159">
            <v>1760</v>
          </cell>
          <cell r="ET159">
            <v>1800</v>
          </cell>
          <cell r="EU159">
            <v>1840</v>
          </cell>
          <cell r="EV159">
            <v>1890</v>
          </cell>
          <cell r="EW159">
            <v>1930</v>
          </cell>
          <cell r="EX159">
            <v>1980</v>
          </cell>
          <cell r="EY159">
            <v>2030</v>
          </cell>
          <cell r="EZ159">
            <v>2080</v>
          </cell>
          <cell r="FA159">
            <v>2130</v>
          </cell>
          <cell r="FB159">
            <v>2300</v>
          </cell>
          <cell r="FC159">
            <v>2210</v>
          </cell>
          <cell r="FD159">
            <v>2250</v>
          </cell>
          <cell r="FE159">
            <v>2460</v>
          </cell>
          <cell r="FF159">
            <v>2450</v>
          </cell>
          <cell r="FG159">
            <v>2390</v>
          </cell>
          <cell r="FH159">
            <v>2500</v>
          </cell>
          <cell r="FI159">
            <v>2370</v>
          </cell>
          <cell r="FJ159">
            <v>2290</v>
          </cell>
          <cell r="FK159">
            <v>2400</v>
          </cell>
          <cell r="FL159">
            <v>2320</v>
          </cell>
          <cell r="FM159">
            <v>2190</v>
          </cell>
          <cell r="FN159">
            <v>2270</v>
          </cell>
          <cell r="FO159">
            <v>2360</v>
          </cell>
          <cell r="FP159">
            <v>2210</v>
          </cell>
          <cell r="FQ159">
            <v>2300</v>
          </cell>
          <cell r="FR159">
            <v>2200</v>
          </cell>
          <cell r="FS159">
            <v>1960</v>
          </cell>
          <cell r="FT159">
            <v>2100</v>
          </cell>
          <cell r="FU159">
            <v>2300</v>
          </cell>
          <cell r="FV159">
            <v>2650</v>
          </cell>
          <cell r="FW159">
            <v>2970</v>
          </cell>
          <cell r="FX159">
            <v>2830</v>
          </cell>
          <cell r="FY159">
            <v>2450</v>
          </cell>
          <cell r="FZ159">
            <v>2400</v>
          </cell>
          <cell r="GA159">
            <v>2380</v>
          </cell>
          <cell r="GB159">
            <v>2600</v>
          </cell>
          <cell r="GC159">
            <v>2490</v>
          </cell>
          <cell r="GD159">
            <v>2290</v>
          </cell>
          <cell r="GE159">
            <v>2070</v>
          </cell>
          <cell r="GF159">
            <v>2100</v>
          </cell>
          <cell r="GG159">
            <v>2100</v>
          </cell>
          <cell r="GH159">
            <v>2090</v>
          </cell>
          <cell r="GI159">
            <v>2210</v>
          </cell>
          <cell r="GJ159">
            <v>1980</v>
          </cell>
          <cell r="GK159">
            <v>2060</v>
          </cell>
          <cell r="GL159">
            <v>2100</v>
          </cell>
          <cell r="GM159">
            <v>2110</v>
          </cell>
          <cell r="GN159">
            <v>2090</v>
          </cell>
          <cell r="GO159">
            <v>2100</v>
          </cell>
          <cell r="GP159">
            <v>2150</v>
          </cell>
          <cell r="GQ159">
            <v>2300</v>
          </cell>
          <cell r="GR159">
            <v>2370</v>
          </cell>
          <cell r="GS159">
            <v>2480</v>
          </cell>
          <cell r="GT159">
            <v>2640</v>
          </cell>
          <cell r="GU159">
            <v>2730</v>
          </cell>
          <cell r="GV159">
            <v>2810</v>
          </cell>
          <cell r="GW159">
            <v>2930</v>
          </cell>
          <cell r="GX159">
            <v>3000</v>
          </cell>
          <cell r="GY159">
            <v>3170</v>
          </cell>
          <cell r="GZ159">
            <v>3400</v>
          </cell>
          <cell r="HA159">
            <v>3700</v>
          </cell>
          <cell r="HB159">
            <v>3720</v>
          </cell>
          <cell r="HC159">
            <v>3740</v>
          </cell>
          <cell r="HD159">
            <v>3790</v>
          </cell>
          <cell r="HE159">
            <v>3480</v>
          </cell>
          <cell r="HF159">
            <v>1810</v>
          </cell>
          <cell r="HG159">
            <v>1990</v>
          </cell>
          <cell r="HH159">
            <v>1990</v>
          </cell>
          <cell r="HI159">
            <v>1810</v>
          </cell>
          <cell r="HJ159">
            <v>1860</v>
          </cell>
          <cell r="HK159">
            <v>1850</v>
          </cell>
          <cell r="HL159">
            <v>1820</v>
          </cell>
          <cell r="HM159">
            <v>1840</v>
          </cell>
          <cell r="HN159">
            <v>1850</v>
          </cell>
          <cell r="HO159">
            <v>1860</v>
          </cell>
          <cell r="HP159">
            <v>1880</v>
          </cell>
          <cell r="HQ159">
            <v>1890</v>
          </cell>
          <cell r="HR159">
            <v>1920</v>
          </cell>
          <cell r="HS159">
            <v>1950</v>
          </cell>
          <cell r="HT159">
            <v>1980</v>
          </cell>
          <cell r="HU159">
            <v>2020</v>
          </cell>
          <cell r="HV159">
            <v>2070</v>
          </cell>
          <cell r="HW159">
            <v>2110</v>
          </cell>
          <cell r="HX159">
            <v>2160</v>
          </cell>
          <cell r="HY159">
            <v>2200</v>
          </cell>
          <cell r="HZ159">
            <v>2250</v>
          </cell>
          <cell r="IA159">
            <v>2300</v>
          </cell>
          <cell r="IB159">
            <v>2350</v>
          </cell>
          <cell r="IC159">
            <v>2410</v>
          </cell>
          <cell r="ID159">
            <v>2460</v>
          </cell>
          <cell r="IE159">
            <v>2510</v>
          </cell>
          <cell r="IF159">
            <v>2570</v>
          </cell>
          <cell r="IG159">
            <v>2630</v>
          </cell>
          <cell r="IH159">
            <v>2680</v>
          </cell>
        </row>
        <row r="160">
          <cell r="A160" t="str">
            <v>Spain</v>
          </cell>
          <cell r="B160">
            <v>1520</v>
          </cell>
          <cell r="C160">
            <v>1520</v>
          </cell>
          <cell r="D160">
            <v>1520</v>
          </cell>
          <cell r="E160">
            <v>1520</v>
          </cell>
          <cell r="F160">
            <v>1520</v>
          </cell>
          <cell r="G160">
            <v>1520</v>
          </cell>
          <cell r="H160">
            <v>1520</v>
          </cell>
          <cell r="I160">
            <v>1520</v>
          </cell>
          <cell r="J160">
            <v>1520</v>
          </cell>
          <cell r="K160">
            <v>1520</v>
          </cell>
          <cell r="L160">
            <v>1520</v>
          </cell>
          <cell r="M160">
            <v>1520</v>
          </cell>
          <cell r="N160">
            <v>1520</v>
          </cell>
          <cell r="O160">
            <v>1520</v>
          </cell>
          <cell r="P160">
            <v>1520</v>
          </cell>
          <cell r="Q160">
            <v>1520</v>
          </cell>
          <cell r="R160">
            <v>1520</v>
          </cell>
          <cell r="S160">
            <v>1520</v>
          </cell>
          <cell r="T160">
            <v>1520</v>
          </cell>
          <cell r="U160">
            <v>1520</v>
          </cell>
          <cell r="V160">
            <v>1520</v>
          </cell>
          <cell r="W160">
            <v>1530</v>
          </cell>
          <cell r="X160">
            <v>1530</v>
          </cell>
          <cell r="Y160">
            <v>1530</v>
          </cell>
          <cell r="Z160">
            <v>1540</v>
          </cell>
          <cell r="AA160">
            <v>1540</v>
          </cell>
          <cell r="AB160">
            <v>1540</v>
          </cell>
          <cell r="AC160">
            <v>1550</v>
          </cell>
          <cell r="AD160">
            <v>1550</v>
          </cell>
          <cell r="AE160">
            <v>1560</v>
          </cell>
          <cell r="AF160">
            <v>1560</v>
          </cell>
          <cell r="AG160">
            <v>1560</v>
          </cell>
          <cell r="AH160">
            <v>1570</v>
          </cell>
          <cell r="AI160">
            <v>1570</v>
          </cell>
          <cell r="AJ160">
            <v>1570</v>
          </cell>
          <cell r="AK160">
            <v>1580</v>
          </cell>
          <cell r="AL160">
            <v>1580</v>
          </cell>
          <cell r="AM160">
            <v>1590</v>
          </cell>
          <cell r="AN160">
            <v>1590</v>
          </cell>
          <cell r="AO160">
            <v>1590</v>
          </cell>
          <cell r="AP160">
            <v>1600</v>
          </cell>
          <cell r="AQ160">
            <v>1600</v>
          </cell>
          <cell r="AR160">
            <v>1610</v>
          </cell>
          <cell r="AS160">
            <v>1610</v>
          </cell>
          <cell r="AT160">
            <v>1610</v>
          </cell>
          <cell r="AU160">
            <v>1620</v>
          </cell>
          <cell r="AV160">
            <v>1620</v>
          </cell>
          <cell r="AW160">
            <v>1620</v>
          </cell>
          <cell r="AX160">
            <v>1630</v>
          </cell>
          <cell r="AY160">
            <v>1630</v>
          </cell>
          <cell r="AZ160">
            <v>1640</v>
          </cell>
          <cell r="BA160">
            <v>1650</v>
          </cell>
          <cell r="BB160">
            <v>1720</v>
          </cell>
          <cell r="BC160">
            <v>1720</v>
          </cell>
          <cell r="BD160">
            <v>1750</v>
          </cell>
          <cell r="BE160">
            <v>1820</v>
          </cell>
          <cell r="BF160">
            <v>1770</v>
          </cell>
          <cell r="BG160">
            <v>1720</v>
          </cell>
          <cell r="BH160">
            <v>1750</v>
          </cell>
          <cell r="BI160">
            <v>1820</v>
          </cell>
          <cell r="BJ160">
            <v>1880</v>
          </cell>
          <cell r="BK160">
            <v>1900</v>
          </cell>
          <cell r="BL160">
            <v>1900</v>
          </cell>
          <cell r="BM160">
            <v>1940</v>
          </cell>
          <cell r="BN160">
            <v>1940</v>
          </cell>
          <cell r="BO160">
            <v>1870</v>
          </cell>
          <cell r="BP160">
            <v>1960</v>
          </cell>
          <cell r="BQ160">
            <v>1950</v>
          </cell>
          <cell r="BR160">
            <v>1750</v>
          </cell>
          <cell r="BS160">
            <v>1800</v>
          </cell>
          <cell r="BT160">
            <v>1840</v>
          </cell>
          <cell r="BU160">
            <v>1980</v>
          </cell>
          <cell r="BV160">
            <v>2240</v>
          </cell>
          <cell r="BW160">
            <v>2430</v>
          </cell>
          <cell r="BX160">
            <v>2220</v>
          </cell>
          <cell r="BY160">
            <v>2280</v>
          </cell>
          <cell r="BZ160">
            <v>2310</v>
          </cell>
          <cell r="CA160">
            <v>2540</v>
          </cell>
          <cell r="CB160">
            <v>2460</v>
          </cell>
          <cell r="CC160">
            <v>2320</v>
          </cell>
          <cell r="CD160">
            <v>2510</v>
          </cell>
          <cell r="CE160">
            <v>2560</v>
          </cell>
          <cell r="CF160">
            <v>2580</v>
          </cell>
          <cell r="CG160">
            <v>2620</v>
          </cell>
          <cell r="CH160">
            <v>2620</v>
          </cell>
          <cell r="CI160">
            <v>2530</v>
          </cell>
          <cell r="CJ160">
            <v>2470</v>
          </cell>
          <cell r="CK160">
            <v>2420</v>
          </cell>
          <cell r="CL160">
            <v>2500</v>
          </cell>
          <cell r="CM160">
            <v>2490</v>
          </cell>
          <cell r="CN160">
            <v>2480</v>
          </cell>
          <cell r="CO160">
            <v>2520</v>
          </cell>
          <cell r="CP160">
            <v>2700</v>
          </cell>
          <cell r="CQ160">
            <v>2600</v>
          </cell>
          <cell r="CR160">
            <v>2610</v>
          </cell>
          <cell r="CS160">
            <v>2580</v>
          </cell>
          <cell r="CT160">
            <v>2360</v>
          </cell>
          <cell r="CU160">
            <v>2470</v>
          </cell>
          <cell r="CV160">
            <v>2650</v>
          </cell>
          <cell r="CW160">
            <v>2680</v>
          </cell>
          <cell r="CX160">
            <v>2730</v>
          </cell>
          <cell r="CY160">
            <v>2910</v>
          </cell>
          <cell r="CZ160">
            <v>2800</v>
          </cell>
          <cell r="DA160">
            <v>2800</v>
          </cell>
          <cell r="DB160">
            <v>2770</v>
          </cell>
          <cell r="DC160">
            <v>2720</v>
          </cell>
          <cell r="DD160">
            <v>2830</v>
          </cell>
          <cell r="DE160">
            <v>2900</v>
          </cell>
          <cell r="DF160">
            <v>2990</v>
          </cell>
          <cell r="DG160">
            <v>3030</v>
          </cell>
          <cell r="DH160">
            <v>2900</v>
          </cell>
          <cell r="DI160">
            <v>3090</v>
          </cell>
          <cell r="DJ160">
            <v>3060</v>
          </cell>
          <cell r="DK160">
            <v>3170</v>
          </cell>
          <cell r="DL160">
            <v>3110</v>
          </cell>
          <cell r="DM160">
            <v>3150</v>
          </cell>
          <cell r="DN160">
            <v>3280</v>
          </cell>
          <cell r="DO160">
            <v>3230</v>
          </cell>
          <cell r="DP160">
            <v>3190</v>
          </cell>
          <cell r="DQ160">
            <v>3200</v>
          </cell>
          <cell r="DR160">
            <v>3420</v>
          </cell>
          <cell r="DS160">
            <v>3500</v>
          </cell>
          <cell r="DT160">
            <v>3630</v>
          </cell>
          <cell r="DU160">
            <v>3660</v>
          </cell>
          <cell r="DV160">
            <v>3750</v>
          </cell>
          <cell r="DW160">
            <v>3960</v>
          </cell>
          <cell r="DX160">
            <v>3930</v>
          </cell>
          <cell r="DY160">
            <v>4250</v>
          </cell>
          <cell r="DZ160">
            <v>4250</v>
          </cell>
          <cell r="EA160">
            <v>4530</v>
          </cell>
          <cell r="EB160">
            <v>4350</v>
          </cell>
          <cell r="EC160">
            <v>4220</v>
          </cell>
          <cell r="ED160">
            <v>4300</v>
          </cell>
          <cell r="EE160">
            <v>4190</v>
          </cell>
          <cell r="EF160">
            <v>4330</v>
          </cell>
          <cell r="EG160">
            <v>4400</v>
          </cell>
          <cell r="EH160">
            <v>3400</v>
          </cell>
          <cell r="EI160">
            <v>3110</v>
          </cell>
          <cell r="EJ160">
            <v>3090</v>
          </cell>
          <cell r="EK160">
            <v>3320</v>
          </cell>
          <cell r="EL160">
            <v>3620</v>
          </cell>
          <cell r="EM160">
            <v>3550</v>
          </cell>
          <cell r="EN160">
            <v>3740</v>
          </cell>
          <cell r="EO160">
            <v>3860</v>
          </cell>
          <cell r="EP160">
            <v>4020</v>
          </cell>
          <cell r="EQ160">
            <v>3740</v>
          </cell>
          <cell r="ER160">
            <v>3890</v>
          </cell>
          <cell r="ES160">
            <v>3940</v>
          </cell>
          <cell r="ET160">
            <v>3930</v>
          </cell>
          <cell r="EU160">
            <v>3890</v>
          </cell>
          <cell r="EV160">
            <v>3960</v>
          </cell>
          <cell r="EW160">
            <v>4340</v>
          </cell>
          <cell r="EX160">
            <v>4670</v>
          </cell>
          <cell r="EY160">
            <v>4620</v>
          </cell>
          <cell r="EZ160">
            <v>4950</v>
          </cell>
          <cell r="FA160">
            <v>5120</v>
          </cell>
          <cell r="FB160">
            <v>5500</v>
          </cell>
          <cell r="FC160">
            <v>5640</v>
          </cell>
          <cell r="FD160">
            <v>5850</v>
          </cell>
          <cell r="FE160">
            <v>5680</v>
          </cell>
          <cell r="FF160">
            <v>5740</v>
          </cell>
          <cell r="FG160">
            <v>6440</v>
          </cell>
          <cell r="FH160">
            <v>7140</v>
          </cell>
          <cell r="FI160">
            <v>7820</v>
          </cell>
          <cell r="FJ160">
            <v>8520</v>
          </cell>
          <cell r="FK160">
            <v>9010</v>
          </cell>
          <cell r="FL160">
            <v>9600</v>
          </cell>
          <cell r="FM160">
            <v>10100</v>
          </cell>
          <cell r="FN160">
            <v>10700</v>
          </cell>
          <cell r="FO160">
            <v>11500</v>
          </cell>
          <cell r="FP160">
            <v>12100</v>
          </cell>
          <cell r="FQ160">
            <v>12700</v>
          </cell>
          <cell r="FR160">
            <v>13600</v>
          </cell>
          <cell r="FS160">
            <v>14700</v>
          </cell>
          <cell r="FT160">
            <v>15700</v>
          </cell>
          <cell r="FU160">
            <v>16100</v>
          </cell>
          <cell r="FV160">
            <v>16600</v>
          </cell>
          <cell r="FW160">
            <v>17100</v>
          </cell>
          <cell r="FX160">
            <v>17500</v>
          </cell>
          <cell r="FY160">
            <v>17600</v>
          </cell>
          <cell r="FZ160">
            <v>17900</v>
          </cell>
          <cell r="GA160">
            <v>17900</v>
          </cell>
          <cell r="GB160">
            <v>18100</v>
          </cell>
          <cell r="GC160">
            <v>18500</v>
          </cell>
          <cell r="GD160">
            <v>18700</v>
          </cell>
          <cell r="GE160">
            <v>19000</v>
          </cell>
          <cell r="GF160">
            <v>19600</v>
          </cell>
          <cell r="GG160">
            <v>20600</v>
          </cell>
          <cell r="GH160">
            <v>21700</v>
          </cell>
          <cell r="GI160">
            <v>22800</v>
          </cell>
          <cell r="GJ160">
            <v>23800</v>
          </cell>
          <cell r="GK160">
            <v>24300</v>
          </cell>
          <cell r="GL160">
            <v>24400</v>
          </cell>
          <cell r="GM160">
            <v>24000</v>
          </cell>
          <cell r="GN160">
            <v>24500</v>
          </cell>
          <cell r="GO160">
            <v>25100</v>
          </cell>
          <cell r="GP160">
            <v>25600</v>
          </cell>
          <cell r="GQ160">
            <v>26400</v>
          </cell>
          <cell r="GR160">
            <v>27500</v>
          </cell>
          <cell r="GS160">
            <v>28600</v>
          </cell>
          <cell r="GT160">
            <v>30000</v>
          </cell>
          <cell r="GU160">
            <v>31000</v>
          </cell>
          <cell r="GV160">
            <v>31400</v>
          </cell>
          <cell r="GW160">
            <v>31800</v>
          </cell>
          <cell r="GX160">
            <v>32300</v>
          </cell>
          <cell r="GY160">
            <v>32900</v>
          </cell>
          <cell r="GZ160">
            <v>33700</v>
          </cell>
          <cell r="HA160">
            <v>34300</v>
          </cell>
          <cell r="HB160">
            <v>34200</v>
          </cell>
          <cell r="HC160">
            <v>32700</v>
          </cell>
          <cell r="HD160">
            <v>32500</v>
          </cell>
          <cell r="HE160">
            <v>32100</v>
          </cell>
          <cell r="HF160">
            <v>31100</v>
          </cell>
          <cell r="HG160">
            <v>30700</v>
          </cell>
          <cell r="HH160">
            <v>31200</v>
          </cell>
          <cell r="HI160">
            <v>32200</v>
          </cell>
          <cell r="HJ160">
            <v>33300</v>
          </cell>
          <cell r="HK160">
            <v>34000</v>
          </cell>
          <cell r="HL160">
            <v>34700</v>
          </cell>
          <cell r="HM160">
            <v>35500</v>
          </cell>
          <cell r="HN160">
            <v>36300</v>
          </cell>
          <cell r="HO160">
            <v>37100</v>
          </cell>
          <cell r="HP160">
            <v>38000</v>
          </cell>
          <cell r="HQ160">
            <v>38800</v>
          </cell>
          <cell r="HR160">
            <v>39700</v>
          </cell>
          <cell r="HS160">
            <v>40600</v>
          </cell>
          <cell r="HT160">
            <v>41500</v>
          </cell>
          <cell r="HU160">
            <v>42400</v>
          </cell>
          <cell r="HV160">
            <v>43400</v>
          </cell>
          <cell r="HW160">
            <v>44300</v>
          </cell>
          <cell r="HX160">
            <v>45300</v>
          </cell>
          <cell r="HY160">
            <v>46300</v>
          </cell>
          <cell r="HZ160">
            <v>47300</v>
          </cell>
          <cell r="IA160">
            <v>48400</v>
          </cell>
          <cell r="IB160">
            <v>49400</v>
          </cell>
          <cell r="IC160">
            <v>50500</v>
          </cell>
          <cell r="ID160">
            <v>51700</v>
          </cell>
          <cell r="IE160">
            <v>52800</v>
          </cell>
          <cell r="IF160">
            <v>54000</v>
          </cell>
          <cell r="IG160">
            <v>55200</v>
          </cell>
          <cell r="IH160">
            <v>56400</v>
          </cell>
        </row>
        <row r="161">
          <cell r="A161" t="str">
            <v>Sri Lanka</v>
          </cell>
          <cell r="B161">
            <v>898</v>
          </cell>
          <cell r="C161">
            <v>898</v>
          </cell>
          <cell r="D161">
            <v>898</v>
          </cell>
          <cell r="E161">
            <v>898</v>
          </cell>
          <cell r="F161">
            <v>898</v>
          </cell>
          <cell r="G161">
            <v>898</v>
          </cell>
          <cell r="H161">
            <v>898</v>
          </cell>
          <cell r="I161">
            <v>898</v>
          </cell>
          <cell r="J161">
            <v>899</v>
          </cell>
          <cell r="K161">
            <v>899</v>
          </cell>
          <cell r="L161">
            <v>899</v>
          </cell>
          <cell r="M161">
            <v>899</v>
          </cell>
          <cell r="N161">
            <v>899</v>
          </cell>
          <cell r="O161">
            <v>899</v>
          </cell>
          <cell r="P161">
            <v>899</v>
          </cell>
          <cell r="Q161">
            <v>900</v>
          </cell>
          <cell r="R161">
            <v>900</v>
          </cell>
          <cell r="S161">
            <v>900</v>
          </cell>
          <cell r="T161">
            <v>900</v>
          </cell>
          <cell r="U161">
            <v>900</v>
          </cell>
          <cell r="V161">
            <v>900</v>
          </cell>
          <cell r="W161">
            <v>901</v>
          </cell>
          <cell r="X161">
            <v>902</v>
          </cell>
          <cell r="Y161">
            <v>903</v>
          </cell>
          <cell r="Z161">
            <v>904</v>
          </cell>
          <cell r="AA161">
            <v>905</v>
          </cell>
          <cell r="AB161">
            <v>906</v>
          </cell>
          <cell r="AC161">
            <v>906</v>
          </cell>
          <cell r="AD161">
            <v>907</v>
          </cell>
          <cell r="AE161">
            <v>908</v>
          </cell>
          <cell r="AF161">
            <v>909</v>
          </cell>
          <cell r="AG161">
            <v>910</v>
          </cell>
          <cell r="AH161">
            <v>911</v>
          </cell>
          <cell r="AI161">
            <v>912</v>
          </cell>
          <cell r="AJ161">
            <v>913</v>
          </cell>
          <cell r="AK161">
            <v>914</v>
          </cell>
          <cell r="AL161">
            <v>915</v>
          </cell>
          <cell r="AM161">
            <v>915</v>
          </cell>
          <cell r="AN161">
            <v>916</v>
          </cell>
          <cell r="AO161">
            <v>917</v>
          </cell>
          <cell r="AP161">
            <v>918</v>
          </cell>
          <cell r="AQ161">
            <v>919</v>
          </cell>
          <cell r="AR161">
            <v>920</v>
          </cell>
          <cell r="AS161">
            <v>921</v>
          </cell>
          <cell r="AT161">
            <v>922</v>
          </cell>
          <cell r="AU161">
            <v>923</v>
          </cell>
          <cell r="AV161">
            <v>924</v>
          </cell>
          <cell r="AW161">
            <v>924</v>
          </cell>
          <cell r="AX161">
            <v>925</v>
          </cell>
          <cell r="AY161">
            <v>926</v>
          </cell>
          <cell r="AZ161">
            <v>927</v>
          </cell>
          <cell r="BA161">
            <v>947</v>
          </cell>
          <cell r="BB161">
            <v>967</v>
          </cell>
          <cell r="BC161">
            <v>987</v>
          </cell>
          <cell r="BD161">
            <v>1010</v>
          </cell>
          <cell r="BE161">
            <v>1030</v>
          </cell>
          <cell r="BF161">
            <v>1050</v>
          </cell>
          <cell r="BG161">
            <v>1070</v>
          </cell>
          <cell r="BH161">
            <v>1100</v>
          </cell>
          <cell r="BI161">
            <v>1120</v>
          </cell>
          <cell r="BJ161">
            <v>1140</v>
          </cell>
          <cell r="BK161">
            <v>1170</v>
          </cell>
          <cell r="BL161">
            <v>1190</v>
          </cell>
          <cell r="BM161">
            <v>1210</v>
          </cell>
          <cell r="BN161">
            <v>1240</v>
          </cell>
          <cell r="BO161">
            <v>1270</v>
          </cell>
          <cell r="BP161">
            <v>1290</v>
          </cell>
          <cell r="BQ161">
            <v>1320</v>
          </cell>
          <cell r="BR161">
            <v>1350</v>
          </cell>
          <cell r="BS161">
            <v>1380</v>
          </cell>
          <cell r="BT161">
            <v>1400</v>
          </cell>
          <cell r="BU161">
            <v>1360</v>
          </cell>
          <cell r="BV161">
            <v>1300</v>
          </cell>
          <cell r="BW161">
            <v>1300</v>
          </cell>
          <cell r="BX161">
            <v>1280</v>
          </cell>
          <cell r="BY161">
            <v>1290</v>
          </cell>
          <cell r="BZ161">
            <v>1300</v>
          </cell>
          <cell r="CA161">
            <v>1310</v>
          </cell>
          <cell r="CB161">
            <v>1190</v>
          </cell>
          <cell r="CC161">
            <v>1270</v>
          </cell>
          <cell r="CD161">
            <v>1370</v>
          </cell>
          <cell r="CE161">
            <v>1470</v>
          </cell>
          <cell r="CF161">
            <v>1550</v>
          </cell>
          <cell r="CG161">
            <v>1560</v>
          </cell>
          <cell r="CH161">
            <v>1500</v>
          </cell>
          <cell r="CI161">
            <v>1390</v>
          </cell>
          <cell r="CJ161">
            <v>1340</v>
          </cell>
          <cell r="CK161">
            <v>1560</v>
          </cell>
          <cell r="CL161">
            <v>1520</v>
          </cell>
          <cell r="CM161">
            <v>1490</v>
          </cell>
          <cell r="CN161">
            <v>1730</v>
          </cell>
          <cell r="CO161">
            <v>1720</v>
          </cell>
          <cell r="CP161">
            <v>1740</v>
          </cell>
          <cell r="CQ161">
            <v>1740</v>
          </cell>
          <cell r="CR161">
            <v>1730</v>
          </cell>
          <cell r="CS161">
            <v>1800</v>
          </cell>
          <cell r="CT161">
            <v>1800</v>
          </cell>
          <cell r="CU161">
            <v>1860</v>
          </cell>
          <cell r="CV161">
            <v>1930</v>
          </cell>
          <cell r="CW161">
            <v>2040</v>
          </cell>
          <cell r="CX161">
            <v>2140</v>
          </cell>
          <cell r="CY161">
            <v>1980</v>
          </cell>
          <cell r="CZ161">
            <v>1950</v>
          </cell>
          <cell r="DA161">
            <v>2030</v>
          </cell>
          <cell r="DB161">
            <v>2010</v>
          </cell>
          <cell r="DC161">
            <v>1950</v>
          </cell>
          <cell r="DD161">
            <v>1970</v>
          </cell>
          <cell r="DE161">
            <v>2050</v>
          </cell>
          <cell r="DF161">
            <v>2030</v>
          </cell>
          <cell r="DG161">
            <v>1910</v>
          </cell>
          <cell r="DH161">
            <v>2000</v>
          </cell>
          <cell r="DI161">
            <v>1920</v>
          </cell>
          <cell r="DJ161">
            <v>1910</v>
          </cell>
          <cell r="DK161">
            <v>2030</v>
          </cell>
          <cell r="DL161">
            <v>1980</v>
          </cell>
          <cell r="DM161">
            <v>1850</v>
          </cell>
          <cell r="DN161">
            <v>1910</v>
          </cell>
          <cell r="DO161">
            <v>1970</v>
          </cell>
          <cell r="DP161">
            <v>1790</v>
          </cell>
          <cell r="DQ161">
            <v>1880</v>
          </cell>
          <cell r="DR161">
            <v>1750</v>
          </cell>
          <cell r="DS161">
            <v>1690</v>
          </cell>
          <cell r="DT161">
            <v>1730</v>
          </cell>
          <cell r="DU161">
            <v>1690</v>
          </cell>
          <cell r="DV161">
            <v>1780</v>
          </cell>
          <cell r="DW161">
            <v>1870</v>
          </cell>
          <cell r="DX161">
            <v>1980</v>
          </cell>
          <cell r="DY161">
            <v>1970</v>
          </cell>
          <cell r="DZ161">
            <v>1950</v>
          </cell>
          <cell r="EA161">
            <v>2070</v>
          </cell>
          <cell r="EB161">
            <v>1950</v>
          </cell>
          <cell r="EC161">
            <v>1850</v>
          </cell>
          <cell r="ED161">
            <v>1750</v>
          </cell>
          <cell r="EE161">
            <v>1760</v>
          </cell>
          <cell r="EF161">
            <v>1920</v>
          </cell>
          <cell r="EG161">
            <v>1800</v>
          </cell>
          <cell r="EH161">
            <v>1780</v>
          </cell>
          <cell r="EI161">
            <v>1880</v>
          </cell>
          <cell r="EJ161">
            <v>1840</v>
          </cell>
          <cell r="EK161">
            <v>1780</v>
          </cell>
          <cell r="EL161">
            <v>1870</v>
          </cell>
          <cell r="EM161">
            <v>1900</v>
          </cell>
          <cell r="EN161">
            <v>1970</v>
          </cell>
          <cell r="EO161">
            <v>1910</v>
          </cell>
          <cell r="EP161">
            <v>1710</v>
          </cell>
          <cell r="EQ161">
            <v>1650</v>
          </cell>
          <cell r="ER161">
            <v>1550</v>
          </cell>
          <cell r="ES161">
            <v>1580</v>
          </cell>
          <cell r="ET161">
            <v>1700</v>
          </cell>
          <cell r="EU161">
            <v>1760</v>
          </cell>
          <cell r="EV161">
            <v>1840</v>
          </cell>
          <cell r="EW161">
            <v>1890</v>
          </cell>
          <cell r="EX161">
            <v>1920</v>
          </cell>
          <cell r="EY161">
            <v>1900</v>
          </cell>
          <cell r="EZ161">
            <v>1890</v>
          </cell>
          <cell r="FA161">
            <v>1950</v>
          </cell>
          <cell r="FB161">
            <v>1910</v>
          </cell>
          <cell r="FC161">
            <v>1890</v>
          </cell>
          <cell r="FD161">
            <v>1890</v>
          </cell>
          <cell r="FE161">
            <v>1870</v>
          </cell>
          <cell r="FF161">
            <v>1880</v>
          </cell>
          <cell r="FG161">
            <v>1870</v>
          </cell>
          <cell r="FH161">
            <v>1890</v>
          </cell>
          <cell r="FI161">
            <v>1880</v>
          </cell>
          <cell r="FJ161">
            <v>1920</v>
          </cell>
          <cell r="FK161">
            <v>1930</v>
          </cell>
          <cell r="FL161">
            <v>1870</v>
          </cell>
          <cell r="FM161">
            <v>1990</v>
          </cell>
          <cell r="FN161">
            <v>2090</v>
          </cell>
          <cell r="FO161">
            <v>2130</v>
          </cell>
          <cell r="FP161">
            <v>2190</v>
          </cell>
          <cell r="FQ161">
            <v>2130</v>
          </cell>
          <cell r="FR161">
            <v>2140</v>
          </cell>
          <cell r="FS161">
            <v>2190</v>
          </cell>
          <cell r="FT161">
            <v>2230</v>
          </cell>
          <cell r="FU161">
            <v>2250</v>
          </cell>
          <cell r="FV161">
            <v>2280</v>
          </cell>
          <cell r="FW161">
            <v>2400</v>
          </cell>
          <cell r="FX161">
            <v>2510</v>
          </cell>
          <cell r="FY161">
            <v>2620</v>
          </cell>
          <cell r="FZ161">
            <v>2730</v>
          </cell>
          <cell r="GA161">
            <v>2850</v>
          </cell>
          <cell r="GB161">
            <v>2950</v>
          </cell>
          <cell r="GC161">
            <v>3070</v>
          </cell>
          <cell r="GD161">
            <v>3190</v>
          </cell>
          <cell r="GE161">
            <v>3280</v>
          </cell>
          <cell r="GF161">
            <v>3400</v>
          </cell>
          <cell r="GG161">
            <v>3390</v>
          </cell>
          <cell r="GH161">
            <v>3440</v>
          </cell>
          <cell r="GI161">
            <v>3480</v>
          </cell>
          <cell r="GJ161">
            <v>3670</v>
          </cell>
          <cell r="GK161">
            <v>3780</v>
          </cell>
          <cell r="GL161">
            <v>3900</v>
          </cell>
          <cell r="GM161">
            <v>4120</v>
          </cell>
          <cell r="GN161">
            <v>4310</v>
          </cell>
          <cell r="GO161">
            <v>4510</v>
          </cell>
          <cell r="GP161">
            <v>4640</v>
          </cell>
          <cell r="GQ161">
            <v>4910</v>
          </cell>
          <cell r="GR161">
            <v>5110</v>
          </cell>
          <cell r="GS161">
            <v>5300</v>
          </cell>
          <cell r="GT161">
            <v>5580</v>
          </cell>
          <cell r="GU161">
            <v>5450</v>
          </cell>
          <cell r="GV161">
            <v>5630</v>
          </cell>
          <cell r="GW161">
            <v>5920</v>
          </cell>
          <cell r="GX161">
            <v>6190</v>
          </cell>
          <cell r="GY161">
            <v>6530</v>
          </cell>
          <cell r="GZ161">
            <v>6970</v>
          </cell>
          <cell r="HA161">
            <v>7390</v>
          </cell>
          <cell r="HB161">
            <v>7770</v>
          </cell>
          <cell r="HC161">
            <v>7990</v>
          </cell>
          <cell r="HD161">
            <v>8560</v>
          </cell>
          <cell r="HE161">
            <v>9210</v>
          </cell>
          <cell r="HF161">
            <v>9980</v>
          </cell>
          <cell r="HG161">
            <v>10200</v>
          </cell>
          <cell r="HH161">
            <v>10700</v>
          </cell>
          <cell r="HI161">
            <v>11100</v>
          </cell>
          <cell r="HJ161">
            <v>11400</v>
          </cell>
          <cell r="HK161">
            <v>11900</v>
          </cell>
          <cell r="HL161">
            <v>12400</v>
          </cell>
          <cell r="HM161">
            <v>12900</v>
          </cell>
          <cell r="HN161">
            <v>13500</v>
          </cell>
          <cell r="HO161">
            <v>14000</v>
          </cell>
          <cell r="HP161">
            <v>14500</v>
          </cell>
          <cell r="HQ161">
            <v>15000</v>
          </cell>
          <cell r="HR161">
            <v>15500</v>
          </cell>
          <cell r="HS161">
            <v>16000</v>
          </cell>
          <cell r="HT161">
            <v>16400</v>
          </cell>
          <cell r="HU161">
            <v>16800</v>
          </cell>
          <cell r="HV161">
            <v>17200</v>
          </cell>
          <cell r="HW161">
            <v>17600</v>
          </cell>
          <cell r="HX161">
            <v>18000</v>
          </cell>
          <cell r="HY161">
            <v>18400</v>
          </cell>
          <cell r="HZ161">
            <v>18800</v>
          </cell>
          <cell r="IA161">
            <v>19200</v>
          </cell>
          <cell r="IB161">
            <v>19600</v>
          </cell>
          <cell r="IC161">
            <v>20100</v>
          </cell>
          <cell r="ID161">
            <v>20500</v>
          </cell>
          <cell r="IE161">
            <v>21000</v>
          </cell>
          <cell r="IF161">
            <v>21400</v>
          </cell>
          <cell r="IG161">
            <v>21900</v>
          </cell>
          <cell r="IH161">
            <v>22400</v>
          </cell>
        </row>
        <row r="162">
          <cell r="A162" t="str">
            <v>St. Kitts and Nevis</v>
          </cell>
          <cell r="B162">
            <v>1160</v>
          </cell>
          <cell r="C162">
            <v>1170</v>
          </cell>
          <cell r="D162">
            <v>1170</v>
          </cell>
          <cell r="E162">
            <v>1170</v>
          </cell>
          <cell r="F162">
            <v>1170</v>
          </cell>
          <cell r="G162">
            <v>1170</v>
          </cell>
          <cell r="H162">
            <v>1170</v>
          </cell>
          <cell r="I162">
            <v>1170</v>
          </cell>
          <cell r="J162">
            <v>1170</v>
          </cell>
          <cell r="K162">
            <v>1170</v>
          </cell>
          <cell r="L162">
            <v>1170</v>
          </cell>
          <cell r="M162">
            <v>1170</v>
          </cell>
          <cell r="N162">
            <v>1170</v>
          </cell>
          <cell r="O162">
            <v>1170</v>
          </cell>
          <cell r="P162">
            <v>1170</v>
          </cell>
          <cell r="Q162">
            <v>1170</v>
          </cell>
          <cell r="R162">
            <v>1170</v>
          </cell>
          <cell r="S162">
            <v>1170</v>
          </cell>
          <cell r="T162">
            <v>1170</v>
          </cell>
          <cell r="U162">
            <v>1170</v>
          </cell>
          <cell r="V162">
            <v>1170</v>
          </cell>
          <cell r="W162">
            <v>1180</v>
          </cell>
          <cell r="X162">
            <v>1180</v>
          </cell>
          <cell r="Y162">
            <v>1190</v>
          </cell>
          <cell r="Z162">
            <v>1200</v>
          </cell>
          <cell r="AA162">
            <v>1210</v>
          </cell>
          <cell r="AB162">
            <v>1220</v>
          </cell>
          <cell r="AC162">
            <v>1220</v>
          </cell>
          <cell r="AD162">
            <v>1230</v>
          </cell>
          <cell r="AE162">
            <v>1240</v>
          </cell>
          <cell r="AF162">
            <v>1250</v>
          </cell>
          <cell r="AG162">
            <v>1260</v>
          </cell>
          <cell r="AH162">
            <v>1270</v>
          </cell>
          <cell r="AI162">
            <v>1280</v>
          </cell>
          <cell r="AJ162">
            <v>1280</v>
          </cell>
          <cell r="AK162">
            <v>1290</v>
          </cell>
          <cell r="AL162">
            <v>1300</v>
          </cell>
          <cell r="AM162">
            <v>1310</v>
          </cell>
          <cell r="AN162">
            <v>1320</v>
          </cell>
          <cell r="AO162">
            <v>1330</v>
          </cell>
          <cell r="AP162">
            <v>1340</v>
          </cell>
          <cell r="AQ162">
            <v>1350</v>
          </cell>
          <cell r="AR162">
            <v>1360</v>
          </cell>
          <cell r="AS162">
            <v>1360</v>
          </cell>
          <cell r="AT162">
            <v>1370</v>
          </cell>
          <cell r="AU162">
            <v>1380</v>
          </cell>
          <cell r="AV162">
            <v>1390</v>
          </cell>
          <cell r="AW162">
            <v>1400</v>
          </cell>
          <cell r="AX162">
            <v>1410</v>
          </cell>
          <cell r="AY162">
            <v>1420</v>
          </cell>
          <cell r="AZ162">
            <v>1430</v>
          </cell>
          <cell r="BA162">
            <v>1440</v>
          </cell>
          <cell r="BB162">
            <v>1450</v>
          </cell>
          <cell r="BC162">
            <v>1460</v>
          </cell>
          <cell r="BD162">
            <v>1470</v>
          </cell>
          <cell r="BE162">
            <v>1480</v>
          </cell>
          <cell r="BF162">
            <v>1490</v>
          </cell>
          <cell r="BG162">
            <v>1500</v>
          </cell>
          <cell r="BH162">
            <v>1510</v>
          </cell>
          <cell r="BI162">
            <v>1520</v>
          </cell>
          <cell r="BJ162">
            <v>1530</v>
          </cell>
          <cell r="BK162">
            <v>1540</v>
          </cell>
          <cell r="BL162">
            <v>1550</v>
          </cell>
          <cell r="BM162">
            <v>1560</v>
          </cell>
          <cell r="BN162">
            <v>1570</v>
          </cell>
          <cell r="BO162">
            <v>1580</v>
          </cell>
          <cell r="BP162">
            <v>1590</v>
          </cell>
          <cell r="BQ162">
            <v>1600</v>
          </cell>
          <cell r="BR162">
            <v>1610</v>
          </cell>
          <cell r="BS162">
            <v>1630</v>
          </cell>
          <cell r="BT162">
            <v>1640</v>
          </cell>
          <cell r="BU162">
            <v>1650</v>
          </cell>
          <cell r="BV162">
            <v>1660</v>
          </cell>
          <cell r="BW162">
            <v>1670</v>
          </cell>
          <cell r="BX162">
            <v>1680</v>
          </cell>
          <cell r="BY162">
            <v>1690</v>
          </cell>
          <cell r="BZ162">
            <v>1700</v>
          </cell>
          <cell r="CA162">
            <v>1720</v>
          </cell>
          <cell r="CB162">
            <v>1730</v>
          </cell>
          <cell r="CC162">
            <v>1740</v>
          </cell>
          <cell r="CD162">
            <v>1750</v>
          </cell>
          <cell r="CE162">
            <v>1760</v>
          </cell>
          <cell r="CF162">
            <v>1770</v>
          </cell>
          <cell r="CG162">
            <v>1790</v>
          </cell>
          <cell r="CH162">
            <v>1800</v>
          </cell>
          <cell r="CI162">
            <v>1810</v>
          </cell>
          <cell r="CJ162">
            <v>1820</v>
          </cell>
          <cell r="CK162">
            <v>1830</v>
          </cell>
          <cell r="CL162">
            <v>1850</v>
          </cell>
          <cell r="CM162">
            <v>1860</v>
          </cell>
          <cell r="CN162">
            <v>1870</v>
          </cell>
          <cell r="CO162">
            <v>1880</v>
          </cell>
          <cell r="CP162">
            <v>1900</v>
          </cell>
          <cell r="CQ162">
            <v>1910</v>
          </cell>
          <cell r="CR162">
            <v>1920</v>
          </cell>
          <cell r="CS162">
            <v>1940</v>
          </cell>
          <cell r="CT162">
            <v>1950</v>
          </cell>
          <cell r="CU162">
            <v>1960</v>
          </cell>
          <cell r="CV162">
            <v>1980</v>
          </cell>
          <cell r="CW162">
            <v>1990</v>
          </cell>
          <cell r="CX162">
            <v>2000</v>
          </cell>
          <cell r="CY162">
            <v>2020</v>
          </cell>
          <cell r="CZ162">
            <v>2030</v>
          </cell>
          <cell r="DA162">
            <v>2040</v>
          </cell>
          <cell r="DB162">
            <v>2060</v>
          </cell>
          <cell r="DC162">
            <v>2070</v>
          </cell>
          <cell r="DD162">
            <v>2080</v>
          </cell>
          <cell r="DE162">
            <v>2100</v>
          </cell>
          <cell r="DF162">
            <v>2110</v>
          </cell>
          <cell r="DG162">
            <v>2130</v>
          </cell>
          <cell r="DH162">
            <v>2140</v>
          </cell>
          <cell r="DI162">
            <v>2160</v>
          </cell>
          <cell r="DJ162">
            <v>2170</v>
          </cell>
          <cell r="DK162">
            <v>2190</v>
          </cell>
          <cell r="DL162">
            <v>2210</v>
          </cell>
          <cell r="DM162">
            <v>2240</v>
          </cell>
          <cell r="DN162">
            <v>2270</v>
          </cell>
          <cell r="DO162">
            <v>2290</v>
          </cell>
          <cell r="DP162">
            <v>2320</v>
          </cell>
          <cell r="DQ162">
            <v>2350</v>
          </cell>
          <cell r="DR162">
            <v>2380</v>
          </cell>
          <cell r="DS162">
            <v>2410</v>
          </cell>
          <cell r="DT162">
            <v>2440</v>
          </cell>
          <cell r="DU162">
            <v>2460</v>
          </cell>
          <cell r="DV162">
            <v>2490</v>
          </cell>
          <cell r="DW162">
            <v>2520</v>
          </cell>
          <cell r="DX162">
            <v>2550</v>
          </cell>
          <cell r="DY162">
            <v>2580</v>
          </cell>
          <cell r="DZ162">
            <v>2620</v>
          </cell>
          <cell r="EA162">
            <v>2650</v>
          </cell>
          <cell r="EB162">
            <v>2680</v>
          </cell>
          <cell r="EC162">
            <v>2710</v>
          </cell>
          <cell r="ED162">
            <v>2740</v>
          </cell>
          <cell r="EE162">
            <v>2780</v>
          </cell>
          <cell r="EF162">
            <v>2810</v>
          </cell>
          <cell r="EG162">
            <v>2840</v>
          </cell>
          <cell r="EH162">
            <v>2880</v>
          </cell>
          <cell r="EI162">
            <v>2910</v>
          </cell>
          <cell r="EJ162">
            <v>2950</v>
          </cell>
          <cell r="EK162">
            <v>2980</v>
          </cell>
          <cell r="EL162">
            <v>3020</v>
          </cell>
          <cell r="EM162">
            <v>3050</v>
          </cell>
          <cell r="EN162">
            <v>3090</v>
          </cell>
          <cell r="EO162">
            <v>3130</v>
          </cell>
          <cell r="EP162">
            <v>3160</v>
          </cell>
          <cell r="EQ162">
            <v>3200</v>
          </cell>
          <cell r="ER162">
            <v>3240</v>
          </cell>
          <cell r="ES162">
            <v>3280</v>
          </cell>
          <cell r="ET162">
            <v>3320</v>
          </cell>
          <cell r="EU162">
            <v>3360</v>
          </cell>
          <cell r="EV162">
            <v>3400</v>
          </cell>
          <cell r="EW162">
            <v>3440</v>
          </cell>
          <cell r="EX162">
            <v>3480</v>
          </cell>
          <cell r="EY162">
            <v>3520</v>
          </cell>
          <cell r="EZ162">
            <v>3560</v>
          </cell>
          <cell r="FA162">
            <v>3600</v>
          </cell>
          <cell r="FB162">
            <v>3650</v>
          </cell>
          <cell r="FC162">
            <v>3690</v>
          </cell>
          <cell r="FD162">
            <v>3730</v>
          </cell>
          <cell r="FE162">
            <v>3780</v>
          </cell>
          <cell r="FF162">
            <v>3820</v>
          </cell>
          <cell r="FG162">
            <v>3870</v>
          </cell>
          <cell r="FH162">
            <v>3920</v>
          </cell>
          <cell r="FI162">
            <v>3960</v>
          </cell>
          <cell r="FJ162">
            <v>4010</v>
          </cell>
          <cell r="FK162">
            <v>4060</v>
          </cell>
          <cell r="FL162">
            <v>4100</v>
          </cell>
          <cell r="FM162">
            <v>4150</v>
          </cell>
          <cell r="FN162">
            <v>4200</v>
          </cell>
          <cell r="FO162">
            <v>4250</v>
          </cell>
          <cell r="FP162">
            <v>4300</v>
          </cell>
          <cell r="FQ162">
            <v>4620</v>
          </cell>
          <cell r="FR162">
            <v>4860</v>
          </cell>
          <cell r="FS162">
            <v>5050</v>
          </cell>
          <cell r="FT162">
            <v>5330</v>
          </cell>
          <cell r="FU162">
            <v>5470</v>
          </cell>
          <cell r="FV162">
            <v>5830</v>
          </cell>
          <cell r="FW162">
            <v>6220</v>
          </cell>
          <cell r="FX162">
            <v>6720</v>
          </cell>
          <cell r="FY162">
            <v>7380</v>
          </cell>
          <cell r="FZ162">
            <v>8030</v>
          </cell>
          <cell r="GA162">
            <v>8160</v>
          </cell>
          <cell r="GB162">
            <v>8070</v>
          </cell>
          <cell r="GC162">
            <v>8030</v>
          </cell>
          <cell r="GD162">
            <v>8910</v>
          </cell>
          <cell r="GE162">
            <v>9540</v>
          </cell>
          <cell r="GF162">
            <v>10700</v>
          </cell>
          <cell r="GG162">
            <v>11800</v>
          </cell>
          <cell r="GH162">
            <v>13000</v>
          </cell>
          <cell r="GI162">
            <v>14000</v>
          </cell>
          <cell r="GJ162">
            <v>14300</v>
          </cell>
          <cell r="GK162">
            <v>14000</v>
          </cell>
          <cell r="GL162">
            <v>14400</v>
          </cell>
          <cell r="GM162">
            <v>15300</v>
          </cell>
          <cell r="GN162">
            <v>15900</v>
          </cell>
          <cell r="GO162">
            <v>16600</v>
          </cell>
          <cell r="GP162">
            <v>17400</v>
          </cell>
          <cell r="GQ162">
            <v>18400</v>
          </cell>
          <cell r="GR162">
            <v>18000</v>
          </cell>
          <cell r="GS162">
            <v>18400</v>
          </cell>
          <cell r="GT162">
            <v>20200</v>
          </cell>
          <cell r="GU162">
            <v>21000</v>
          </cell>
          <cell r="GV162">
            <v>21200</v>
          </cell>
          <cell r="GW162">
            <v>20200</v>
          </cell>
          <cell r="GX162">
            <v>20600</v>
          </cell>
          <cell r="GY162">
            <v>22100</v>
          </cell>
          <cell r="GZ162">
            <v>22300</v>
          </cell>
          <cell r="HA162">
            <v>22000</v>
          </cell>
          <cell r="HB162">
            <v>23100</v>
          </cell>
          <cell r="HC162">
            <v>22100</v>
          </cell>
          <cell r="HD162">
            <v>21400</v>
          </cell>
          <cell r="HE162">
            <v>21700</v>
          </cell>
          <cell r="HF162">
            <v>21300</v>
          </cell>
          <cell r="HG162">
            <v>22400</v>
          </cell>
          <cell r="HH162">
            <v>23500</v>
          </cell>
          <cell r="HI162">
            <v>24100</v>
          </cell>
          <cell r="HJ162">
            <v>24700</v>
          </cell>
          <cell r="HK162">
            <v>25300</v>
          </cell>
          <cell r="HL162">
            <v>25700</v>
          </cell>
          <cell r="HM162">
            <v>26200</v>
          </cell>
          <cell r="HN162">
            <v>26700</v>
          </cell>
          <cell r="HO162">
            <v>27200</v>
          </cell>
          <cell r="HP162">
            <v>27800</v>
          </cell>
          <cell r="HQ162">
            <v>28400</v>
          </cell>
          <cell r="HR162">
            <v>29000</v>
          </cell>
          <cell r="HS162">
            <v>29600</v>
          </cell>
          <cell r="HT162">
            <v>30200</v>
          </cell>
          <cell r="HU162">
            <v>30900</v>
          </cell>
          <cell r="HV162">
            <v>31600</v>
          </cell>
          <cell r="HW162">
            <v>32300</v>
          </cell>
          <cell r="HX162">
            <v>33000</v>
          </cell>
          <cell r="HY162">
            <v>33700</v>
          </cell>
          <cell r="HZ162">
            <v>34500</v>
          </cell>
          <cell r="IA162">
            <v>35200</v>
          </cell>
          <cell r="IB162">
            <v>36000</v>
          </cell>
          <cell r="IC162">
            <v>36800</v>
          </cell>
          <cell r="ID162">
            <v>37600</v>
          </cell>
          <cell r="IE162">
            <v>38500</v>
          </cell>
          <cell r="IF162">
            <v>39300</v>
          </cell>
          <cell r="IG162">
            <v>40200</v>
          </cell>
          <cell r="IH162">
            <v>41100</v>
          </cell>
        </row>
        <row r="163">
          <cell r="A163" t="str">
            <v>St. Lucia</v>
          </cell>
          <cell r="B163">
            <v>874</v>
          </cell>
          <cell r="C163">
            <v>875</v>
          </cell>
          <cell r="D163">
            <v>875</v>
          </cell>
          <cell r="E163">
            <v>875</v>
          </cell>
          <cell r="F163">
            <v>875</v>
          </cell>
          <cell r="G163">
            <v>875</v>
          </cell>
          <cell r="H163">
            <v>875</v>
          </cell>
          <cell r="I163">
            <v>875</v>
          </cell>
          <cell r="J163">
            <v>875</v>
          </cell>
          <cell r="K163">
            <v>876</v>
          </cell>
          <cell r="L163">
            <v>876</v>
          </cell>
          <cell r="M163">
            <v>876</v>
          </cell>
          <cell r="N163">
            <v>876</v>
          </cell>
          <cell r="O163">
            <v>876</v>
          </cell>
          <cell r="P163">
            <v>876</v>
          </cell>
          <cell r="Q163">
            <v>876</v>
          </cell>
          <cell r="R163">
            <v>876</v>
          </cell>
          <cell r="S163">
            <v>877</v>
          </cell>
          <cell r="T163">
            <v>877</v>
          </cell>
          <cell r="U163">
            <v>877</v>
          </cell>
          <cell r="V163">
            <v>877</v>
          </cell>
          <cell r="W163">
            <v>880</v>
          </cell>
          <cell r="X163">
            <v>883</v>
          </cell>
          <cell r="Y163">
            <v>886</v>
          </cell>
          <cell r="Z163">
            <v>889</v>
          </cell>
          <cell r="AA163">
            <v>892</v>
          </cell>
          <cell r="AB163">
            <v>894</v>
          </cell>
          <cell r="AC163">
            <v>897</v>
          </cell>
          <cell r="AD163">
            <v>900</v>
          </cell>
          <cell r="AE163">
            <v>903</v>
          </cell>
          <cell r="AF163">
            <v>906</v>
          </cell>
          <cell r="AG163">
            <v>909</v>
          </cell>
          <cell r="AH163">
            <v>912</v>
          </cell>
          <cell r="AI163">
            <v>915</v>
          </cell>
          <cell r="AJ163">
            <v>918</v>
          </cell>
          <cell r="AK163">
            <v>921</v>
          </cell>
          <cell r="AL163">
            <v>924</v>
          </cell>
          <cell r="AM163">
            <v>927</v>
          </cell>
          <cell r="AN163">
            <v>930</v>
          </cell>
          <cell r="AO163">
            <v>933</v>
          </cell>
          <cell r="AP163">
            <v>937</v>
          </cell>
          <cell r="AQ163">
            <v>940</v>
          </cell>
          <cell r="AR163">
            <v>943</v>
          </cell>
          <cell r="AS163">
            <v>946</v>
          </cell>
          <cell r="AT163">
            <v>949</v>
          </cell>
          <cell r="AU163">
            <v>952</v>
          </cell>
          <cell r="AV163">
            <v>955</v>
          </cell>
          <cell r="AW163">
            <v>958</v>
          </cell>
          <cell r="AX163">
            <v>961</v>
          </cell>
          <cell r="AY163">
            <v>965</v>
          </cell>
          <cell r="AZ163">
            <v>968</v>
          </cell>
          <cell r="BA163">
            <v>971</v>
          </cell>
          <cell r="BB163">
            <v>974</v>
          </cell>
          <cell r="BC163">
            <v>977</v>
          </cell>
          <cell r="BD163">
            <v>981</v>
          </cell>
          <cell r="BE163">
            <v>984</v>
          </cell>
          <cell r="BF163">
            <v>987</v>
          </cell>
          <cell r="BG163">
            <v>990</v>
          </cell>
          <cell r="BH163">
            <v>994</v>
          </cell>
          <cell r="BI163">
            <v>997</v>
          </cell>
          <cell r="BJ163">
            <v>1000</v>
          </cell>
          <cell r="BK163">
            <v>1000</v>
          </cell>
          <cell r="BL163">
            <v>1010</v>
          </cell>
          <cell r="BM163">
            <v>1010</v>
          </cell>
          <cell r="BN163">
            <v>1010</v>
          </cell>
          <cell r="BO163">
            <v>1020</v>
          </cell>
          <cell r="BP163">
            <v>1020</v>
          </cell>
          <cell r="BQ163">
            <v>1020</v>
          </cell>
          <cell r="BR163">
            <v>1030</v>
          </cell>
          <cell r="BS163">
            <v>1030</v>
          </cell>
          <cell r="BT163">
            <v>1030</v>
          </cell>
          <cell r="BU163">
            <v>1040</v>
          </cell>
          <cell r="BV163">
            <v>1040</v>
          </cell>
          <cell r="BW163">
            <v>1040</v>
          </cell>
          <cell r="BX163">
            <v>1050</v>
          </cell>
          <cell r="BY163">
            <v>1050</v>
          </cell>
          <cell r="BZ163">
            <v>1050</v>
          </cell>
          <cell r="CA163">
            <v>1060</v>
          </cell>
          <cell r="CB163">
            <v>1060</v>
          </cell>
          <cell r="CC163">
            <v>1070</v>
          </cell>
          <cell r="CD163">
            <v>1070</v>
          </cell>
          <cell r="CE163">
            <v>1070</v>
          </cell>
          <cell r="CF163">
            <v>1080</v>
          </cell>
          <cell r="CG163">
            <v>1080</v>
          </cell>
          <cell r="CH163">
            <v>1080</v>
          </cell>
          <cell r="CI163">
            <v>1090</v>
          </cell>
          <cell r="CJ163">
            <v>1090</v>
          </cell>
          <cell r="CK163">
            <v>1090</v>
          </cell>
          <cell r="CL163">
            <v>1100</v>
          </cell>
          <cell r="CM163">
            <v>1100</v>
          </cell>
          <cell r="CN163">
            <v>1100</v>
          </cell>
          <cell r="CO163">
            <v>1110</v>
          </cell>
          <cell r="CP163">
            <v>1110</v>
          </cell>
          <cell r="CQ163">
            <v>1120</v>
          </cell>
          <cell r="CR163">
            <v>1120</v>
          </cell>
          <cell r="CS163">
            <v>1120</v>
          </cell>
          <cell r="CT163">
            <v>1130</v>
          </cell>
          <cell r="CU163">
            <v>1130</v>
          </cell>
          <cell r="CV163">
            <v>1130</v>
          </cell>
          <cell r="CW163">
            <v>1140</v>
          </cell>
          <cell r="CX163">
            <v>1140</v>
          </cell>
          <cell r="CY163">
            <v>1140</v>
          </cell>
          <cell r="CZ163">
            <v>1150</v>
          </cell>
          <cell r="DA163">
            <v>1150</v>
          </cell>
          <cell r="DB163">
            <v>1160</v>
          </cell>
          <cell r="DC163">
            <v>1160</v>
          </cell>
          <cell r="DD163">
            <v>1160</v>
          </cell>
          <cell r="DE163">
            <v>1170</v>
          </cell>
          <cell r="DF163">
            <v>1170</v>
          </cell>
          <cell r="DG163">
            <v>1180</v>
          </cell>
          <cell r="DH163">
            <v>1180</v>
          </cell>
          <cell r="DI163">
            <v>1180</v>
          </cell>
          <cell r="DJ163">
            <v>1190</v>
          </cell>
          <cell r="DK163">
            <v>1190</v>
          </cell>
          <cell r="DL163">
            <v>1190</v>
          </cell>
          <cell r="DM163">
            <v>1200</v>
          </cell>
          <cell r="DN163">
            <v>1200</v>
          </cell>
          <cell r="DO163">
            <v>1210</v>
          </cell>
          <cell r="DP163">
            <v>1210</v>
          </cell>
          <cell r="DQ163">
            <v>1210</v>
          </cell>
          <cell r="DR163">
            <v>1220</v>
          </cell>
          <cell r="DS163">
            <v>1230</v>
          </cell>
          <cell r="DT163">
            <v>1240</v>
          </cell>
          <cell r="DU163">
            <v>1240</v>
          </cell>
          <cell r="DV163">
            <v>1250</v>
          </cell>
          <cell r="DW163">
            <v>1260</v>
          </cell>
          <cell r="DX163">
            <v>1270</v>
          </cell>
          <cell r="DY163">
            <v>1280</v>
          </cell>
          <cell r="DZ163">
            <v>1290</v>
          </cell>
          <cell r="EA163">
            <v>1300</v>
          </cell>
          <cell r="EB163">
            <v>1310</v>
          </cell>
          <cell r="EC163">
            <v>1320</v>
          </cell>
          <cell r="ED163">
            <v>1330</v>
          </cell>
          <cell r="EE163">
            <v>1340</v>
          </cell>
          <cell r="EF163">
            <v>1340</v>
          </cell>
          <cell r="EG163">
            <v>1350</v>
          </cell>
          <cell r="EH163">
            <v>1360</v>
          </cell>
          <cell r="EI163">
            <v>1370</v>
          </cell>
          <cell r="EJ163">
            <v>1380</v>
          </cell>
          <cell r="EK163">
            <v>1390</v>
          </cell>
          <cell r="EL163">
            <v>1400</v>
          </cell>
          <cell r="EM163">
            <v>1410</v>
          </cell>
          <cell r="EN163">
            <v>1420</v>
          </cell>
          <cell r="EO163">
            <v>1430</v>
          </cell>
          <cell r="EP163">
            <v>1440</v>
          </cell>
          <cell r="EQ163">
            <v>1450</v>
          </cell>
          <cell r="ER163">
            <v>1460</v>
          </cell>
          <cell r="ES163">
            <v>1470</v>
          </cell>
          <cell r="ET163">
            <v>1480</v>
          </cell>
          <cell r="EU163">
            <v>1490</v>
          </cell>
          <cell r="EV163">
            <v>1500</v>
          </cell>
          <cell r="EW163">
            <v>1560</v>
          </cell>
          <cell r="EX163">
            <v>1630</v>
          </cell>
          <cell r="EY163">
            <v>1710</v>
          </cell>
          <cell r="EZ163">
            <v>1780</v>
          </cell>
          <cell r="FA163">
            <v>1860</v>
          </cell>
          <cell r="FB163">
            <v>1940</v>
          </cell>
          <cell r="FC163">
            <v>2030</v>
          </cell>
          <cell r="FD163">
            <v>2120</v>
          </cell>
          <cell r="FE163">
            <v>2220</v>
          </cell>
          <cell r="FF163">
            <v>2310</v>
          </cell>
          <cell r="FG163">
            <v>2420</v>
          </cell>
          <cell r="FH163">
            <v>2520</v>
          </cell>
          <cell r="FI163">
            <v>2640</v>
          </cell>
          <cell r="FJ163">
            <v>2750</v>
          </cell>
          <cell r="FK163">
            <v>2870</v>
          </cell>
          <cell r="FL163">
            <v>3000</v>
          </cell>
          <cell r="FM163">
            <v>3140</v>
          </cell>
          <cell r="FN163">
            <v>3270</v>
          </cell>
          <cell r="FO163">
            <v>3420</v>
          </cell>
          <cell r="FP163">
            <v>3570</v>
          </cell>
          <cell r="FQ163">
            <v>3720</v>
          </cell>
          <cell r="FR163">
            <v>3790</v>
          </cell>
          <cell r="FS163">
            <v>3820</v>
          </cell>
          <cell r="FT163">
            <v>4010</v>
          </cell>
          <cell r="FU163">
            <v>4150</v>
          </cell>
          <cell r="FV163">
            <v>4880</v>
          </cell>
          <cell r="FW163">
            <v>5270</v>
          </cell>
          <cell r="FX163">
            <v>5600</v>
          </cell>
          <cell r="FY163">
            <v>5680</v>
          </cell>
          <cell r="FZ163">
            <v>5300</v>
          </cell>
          <cell r="GA163">
            <v>5380</v>
          </cell>
          <cell r="GB163">
            <v>5480</v>
          </cell>
          <cell r="GC163">
            <v>5730</v>
          </cell>
          <cell r="GD163">
            <v>6060</v>
          </cell>
          <cell r="GE163">
            <v>6430</v>
          </cell>
          <cell r="GF163">
            <v>7410</v>
          </cell>
          <cell r="GG163">
            <v>7500</v>
          </cell>
          <cell r="GH163">
            <v>8450</v>
          </cell>
          <cell r="GI163">
            <v>8940</v>
          </cell>
          <cell r="GJ163">
            <v>9090</v>
          </cell>
          <cell r="GK163">
            <v>9000</v>
          </cell>
          <cell r="GL163">
            <v>9600</v>
          </cell>
          <cell r="GM163">
            <v>9520</v>
          </cell>
          <cell r="GN163">
            <v>9560</v>
          </cell>
          <cell r="GO163">
            <v>9600</v>
          </cell>
          <cell r="GP163">
            <v>9750</v>
          </cell>
          <cell r="GQ163">
            <v>9540</v>
          </cell>
          <cell r="GR163">
            <v>10000</v>
          </cell>
          <cell r="GS163">
            <v>10100</v>
          </cell>
          <cell r="GT163">
            <v>10000</v>
          </cell>
          <cell r="GU163">
            <v>9540</v>
          </cell>
          <cell r="GV163">
            <v>9490</v>
          </cell>
          <cell r="GW163">
            <v>9860</v>
          </cell>
          <cell r="GX163">
            <v>10500</v>
          </cell>
          <cell r="GY163">
            <v>10400</v>
          </cell>
          <cell r="GZ163">
            <v>11000</v>
          </cell>
          <cell r="HA163">
            <v>11000</v>
          </cell>
          <cell r="HB163">
            <v>11300</v>
          </cell>
          <cell r="HC163">
            <v>11100</v>
          </cell>
          <cell r="HD163">
            <v>10800</v>
          </cell>
          <cell r="HE163">
            <v>10800</v>
          </cell>
          <cell r="HF163">
            <v>10600</v>
          </cell>
          <cell r="HG163">
            <v>10500</v>
          </cell>
          <cell r="HH163">
            <v>10500</v>
          </cell>
          <cell r="HI163">
            <v>10700</v>
          </cell>
          <cell r="HJ163">
            <v>10700</v>
          </cell>
          <cell r="HK163">
            <v>10800</v>
          </cell>
          <cell r="HL163">
            <v>10900</v>
          </cell>
          <cell r="HM163">
            <v>11000</v>
          </cell>
          <cell r="HN163">
            <v>11000</v>
          </cell>
          <cell r="HO163">
            <v>11100</v>
          </cell>
          <cell r="HP163">
            <v>11200</v>
          </cell>
          <cell r="HQ163">
            <v>11300</v>
          </cell>
          <cell r="HR163">
            <v>11500</v>
          </cell>
          <cell r="HS163">
            <v>11700</v>
          </cell>
          <cell r="HT163">
            <v>11900</v>
          </cell>
          <cell r="HU163">
            <v>12100</v>
          </cell>
          <cell r="HV163">
            <v>12400</v>
          </cell>
          <cell r="HW163">
            <v>12700</v>
          </cell>
          <cell r="HX163">
            <v>12900</v>
          </cell>
          <cell r="HY163">
            <v>13200</v>
          </cell>
          <cell r="HZ163">
            <v>13500</v>
          </cell>
          <cell r="IA163">
            <v>13800</v>
          </cell>
          <cell r="IB163">
            <v>14100</v>
          </cell>
          <cell r="IC163">
            <v>14400</v>
          </cell>
          <cell r="ID163">
            <v>14800</v>
          </cell>
          <cell r="IE163">
            <v>15100</v>
          </cell>
          <cell r="IF163">
            <v>15400</v>
          </cell>
          <cell r="IG163">
            <v>15800</v>
          </cell>
          <cell r="IH163">
            <v>16100</v>
          </cell>
        </row>
        <row r="164">
          <cell r="A164" t="str">
            <v>St. Vincent and the Grenadines</v>
          </cell>
          <cell r="B164">
            <v>838</v>
          </cell>
          <cell r="C164">
            <v>838</v>
          </cell>
          <cell r="D164">
            <v>838</v>
          </cell>
          <cell r="E164">
            <v>838</v>
          </cell>
          <cell r="F164">
            <v>838</v>
          </cell>
          <cell r="G164">
            <v>839</v>
          </cell>
          <cell r="H164">
            <v>839</v>
          </cell>
          <cell r="I164">
            <v>839</v>
          </cell>
          <cell r="J164">
            <v>839</v>
          </cell>
          <cell r="K164">
            <v>839</v>
          </cell>
          <cell r="L164">
            <v>839</v>
          </cell>
          <cell r="M164">
            <v>839</v>
          </cell>
          <cell r="N164">
            <v>839</v>
          </cell>
          <cell r="O164">
            <v>840</v>
          </cell>
          <cell r="P164">
            <v>840</v>
          </cell>
          <cell r="Q164">
            <v>840</v>
          </cell>
          <cell r="R164">
            <v>840</v>
          </cell>
          <cell r="S164">
            <v>840</v>
          </cell>
          <cell r="T164">
            <v>840</v>
          </cell>
          <cell r="U164">
            <v>840</v>
          </cell>
          <cell r="V164">
            <v>840</v>
          </cell>
          <cell r="W164">
            <v>846</v>
          </cell>
          <cell r="X164">
            <v>852</v>
          </cell>
          <cell r="Y164">
            <v>858</v>
          </cell>
          <cell r="Z164">
            <v>863</v>
          </cell>
          <cell r="AA164">
            <v>869</v>
          </cell>
          <cell r="AB164">
            <v>875</v>
          </cell>
          <cell r="AC164">
            <v>881</v>
          </cell>
          <cell r="AD164">
            <v>887</v>
          </cell>
          <cell r="AE164">
            <v>893</v>
          </cell>
          <cell r="AF164">
            <v>899</v>
          </cell>
          <cell r="AG164">
            <v>905</v>
          </cell>
          <cell r="AH164">
            <v>911</v>
          </cell>
          <cell r="AI164">
            <v>917</v>
          </cell>
          <cell r="AJ164">
            <v>924</v>
          </cell>
          <cell r="AK164">
            <v>930</v>
          </cell>
          <cell r="AL164">
            <v>936</v>
          </cell>
          <cell r="AM164">
            <v>942</v>
          </cell>
          <cell r="AN164">
            <v>949</v>
          </cell>
          <cell r="AO164">
            <v>955</v>
          </cell>
          <cell r="AP164">
            <v>962</v>
          </cell>
          <cell r="AQ164">
            <v>968</v>
          </cell>
          <cell r="AR164">
            <v>975</v>
          </cell>
          <cell r="AS164">
            <v>981</v>
          </cell>
          <cell r="AT164">
            <v>988</v>
          </cell>
          <cell r="AU164">
            <v>995</v>
          </cell>
          <cell r="AV164">
            <v>1000</v>
          </cell>
          <cell r="AW164">
            <v>1010</v>
          </cell>
          <cell r="AX164">
            <v>1020</v>
          </cell>
          <cell r="AY164">
            <v>1020</v>
          </cell>
          <cell r="AZ164">
            <v>1030</v>
          </cell>
          <cell r="BA164">
            <v>1040</v>
          </cell>
          <cell r="BB164">
            <v>1040</v>
          </cell>
          <cell r="BC164">
            <v>1050</v>
          </cell>
          <cell r="BD164">
            <v>1060</v>
          </cell>
          <cell r="BE164">
            <v>1060</v>
          </cell>
          <cell r="BF164">
            <v>1070</v>
          </cell>
          <cell r="BG164">
            <v>1080</v>
          </cell>
          <cell r="BH164">
            <v>1090</v>
          </cell>
          <cell r="BI164">
            <v>1090</v>
          </cell>
          <cell r="BJ164">
            <v>1100</v>
          </cell>
          <cell r="BK164">
            <v>1110</v>
          </cell>
          <cell r="BL164">
            <v>1120</v>
          </cell>
          <cell r="BM164">
            <v>1120</v>
          </cell>
          <cell r="BN164">
            <v>1130</v>
          </cell>
          <cell r="BO164">
            <v>1140</v>
          </cell>
          <cell r="BP164">
            <v>1150</v>
          </cell>
          <cell r="BQ164">
            <v>1150</v>
          </cell>
          <cell r="BR164">
            <v>1160</v>
          </cell>
          <cell r="BS164">
            <v>1170</v>
          </cell>
          <cell r="BT164">
            <v>1180</v>
          </cell>
          <cell r="BU164">
            <v>1190</v>
          </cell>
          <cell r="BV164">
            <v>1190</v>
          </cell>
          <cell r="BW164">
            <v>1200</v>
          </cell>
          <cell r="BX164">
            <v>1210</v>
          </cell>
          <cell r="BY164">
            <v>1220</v>
          </cell>
          <cell r="BZ164">
            <v>1230</v>
          </cell>
          <cell r="CA164">
            <v>1230</v>
          </cell>
          <cell r="CB164">
            <v>1240</v>
          </cell>
          <cell r="CC164">
            <v>1250</v>
          </cell>
          <cell r="CD164">
            <v>1260</v>
          </cell>
          <cell r="CE164">
            <v>1270</v>
          </cell>
          <cell r="CF164">
            <v>1280</v>
          </cell>
          <cell r="CG164">
            <v>1290</v>
          </cell>
          <cell r="CH164">
            <v>1290</v>
          </cell>
          <cell r="CI164">
            <v>1300</v>
          </cell>
          <cell r="CJ164">
            <v>1310</v>
          </cell>
          <cell r="CK164">
            <v>1320</v>
          </cell>
          <cell r="CL164">
            <v>1330</v>
          </cell>
          <cell r="CM164">
            <v>1340</v>
          </cell>
          <cell r="CN164">
            <v>1350</v>
          </cell>
          <cell r="CO164">
            <v>1360</v>
          </cell>
          <cell r="CP164">
            <v>1370</v>
          </cell>
          <cell r="CQ164">
            <v>1370</v>
          </cell>
          <cell r="CR164">
            <v>1380</v>
          </cell>
          <cell r="CS164">
            <v>1390</v>
          </cell>
          <cell r="CT164">
            <v>1400</v>
          </cell>
          <cell r="CU164">
            <v>1410</v>
          </cell>
          <cell r="CV164">
            <v>1420</v>
          </cell>
          <cell r="CW164">
            <v>1430</v>
          </cell>
          <cell r="CX164">
            <v>1440</v>
          </cell>
          <cell r="CY164">
            <v>1450</v>
          </cell>
          <cell r="CZ164">
            <v>1460</v>
          </cell>
          <cell r="DA164">
            <v>1470</v>
          </cell>
          <cell r="DB164">
            <v>1480</v>
          </cell>
          <cell r="DC164">
            <v>1490</v>
          </cell>
          <cell r="DD164">
            <v>1500</v>
          </cell>
          <cell r="DE164">
            <v>1510</v>
          </cell>
          <cell r="DF164">
            <v>1520</v>
          </cell>
          <cell r="DG164">
            <v>1530</v>
          </cell>
          <cell r="DH164">
            <v>1540</v>
          </cell>
          <cell r="DI164">
            <v>1550</v>
          </cell>
          <cell r="DJ164">
            <v>1560</v>
          </cell>
          <cell r="DK164">
            <v>1570</v>
          </cell>
          <cell r="DL164">
            <v>1590</v>
          </cell>
          <cell r="DM164">
            <v>1600</v>
          </cell>
          <cell r="DN164">
            <v>1620</v>
          </cell>
          <cell r="DO164">
            <v>1630</v>
          </cell>
          <cell r="DP164">
            <v>1650</v>
          </cell>
          <cell r="DQ164">
            <v>1670</v>
          </cell>
          <cell r="DR164">
            <v>1680</v>
          </cell>
          <cell r="DS164">
            <v>1700</v>
          </cell>
          <cell r="DT164">
            <v>1710</v>
          </cell>
          <cell r="DU164">
            <v>1720</v>
          </cell>
          <cell r="DV164">
            <v>1740</v>
          </cell>
          <cell r="DW164">
            <v>1750</v>
          </cell>
          <cell r="DX164">
            <v>1770</v>
          </cell>
          <cell r="DY164">
            <v>1780</v>
          </cell>
          <cell r="DZ164">
            <v>1790</v>
          </cell>
          <cell r="EA164">
            <v>1810</v>
          </cell>
          <cell r="EB164">
            <v>1820</v>
          </cell>
          <cell r="EC164">
            <v>1840</v>
          </cell>
          <cell r="ED164">
            <v>1850</v>
          </cell>
          <cell r="EE164">
            <v>1870</v>
          </cell>
          <cell r="EF164">
            <v>1880</v>
          </cell>
          <cell r="EG164">
            <v>1900</v>
          </cell>
          <cell r="EH164">
            <v>1910</v>
          </cell>
          <cell r="EI164">
            <v>1930</v>
          </cell>
          <cell r="EJ164">
            <v>1940</v>
          </cell>
          <cell r="EK164">
            <v>1960</v>
          </cell>
          <cell r="EL164">
            <v>1970</v>
          </cell>
          <cell r="EM164">
            <v>1990</v>
          </cell>
          <cell r="EN164">
            <v>2010</v>
          </cell>
          <cell r="EO164">
            <v>2020</v>
          </cell>
          <cell r="EP164">
            <v>2040</v>
          </cell>
          <cell r="EQ164">
            <v>2050</v>
          </cell>
          <cell r="ER164">
            <v>2070</v>
          </cell>
          <cell r="ES164">
            <v>2090</v>
          </cell>
          <cell r="ET164">
            <v>2100</v>
          </cell>
          <cell r="EU164">
            <v>2120</v>
          </cell>
          <cell r="EV164">
            <v>2140</v>
          </cell>
          <cell r="EW164">
            <v>2200</v>
          </cell>
          <cell r="EX164">
            <v>2280</v>
          </cell>
          <cell r="EY164">
            <v>2350</v>
          </cell>
          <cell r="EZ164">
            <v>2420</v>
          </cell>
          <cell r="FA164">
            <v>2500</v>
          </cell>
          <cell r="FB164">
            <v>2580</v>
          </cell>
          <cell r="FC164">
            <v>2670</v>
          </cell>
          <cell r="FD164">
            <v>2750</v>
          </cell>
          <cell r="FE164">
            <v>2840</v>
          </cell>
          <cell r="FF164">
            <v>2930</v>
          </cell>
          <cell r="FG164">
            <v>3010</v>
          </cell>
          <cell r="FH164">
            <v>3080</v>
          </cell>
          <cell r="FI164">
            <v>2850</v>
          </cell>
          <cell r="FJ164">
            <v>2920</v>
          </cell>
          <cell r="FK164">
            <v>2910</v>
          </cell>
          <cell r="FL164">
            <v>2870</v>
          </cell>
          <cell r="FM164">
            <v>2570</v>
          </cell>
          <cell r="FN164">
            <v>2700</v>
          </cell>
          <cell r="FO164">
            <v>2750</v>
          </cell>
          <cell r="FP164">
            <v>3000</v>
          </cell>
          <cell r="FQ164">
            <v>3050</v>
          </cell>
          <cell r="FR164">
            <v>3790</v>
          </cell>
          <cell r="FS164">
            <v>3330</v>
          </cell>
          <cell r="FT164">
            <v>3000</v>
          </cell>
          <cell r="FU164">
            <v>2730</v>
          </cell>
          <cell r="FV164">
            <v>2980</v>
          </cell>
          <cell r="FW164">
            <v>3030</v>
          </cell>
          <cell r="FX164">
            <v>3350</v>
          </cell>
          <cell r="FY164">
            <v>3420</v>
          </cell>
          <cell r="FZ164">
            <v>3450</v>
          </cell>
          <cell r="GA164">
            <v>3630</v>
          </cell>
          <cell r="GB164">
            <v>3770</v>
          </cell>
          <cell r="GC164">
            <v>3900</v>
          </cell>
          <cell r="GD164">
            <v>4090</v>
          </cell>
          <cell r="GE164">
            <v>4290</v>
          </cell>
          <cell r="GF164">
            <v>4530</v>
          </cell>
          <cell r="GG164">
            <v>4680</v>
          </cell>
          <cell r="GH164">
            <v>5300</v>
          </cell>
          <cell r="GI164">
            <v>5370</v>
          </cell>
          <cell r="GJ164">
            <v>5580</v>
          </cell>
          <cell r="GK164">
            <v>5620</v>
          </cell>
          <cell r="GL164">
            <v>5970</v>
          </cell>
          <cell r="GM164">
            <v>6220</v>
          </cell>
          <cell r="GN164">
            <v>6140</v>
          </cell>
          <cell r="GO164">
            <v>6620</v>
          </cell>
          <cell r="GP164">
            <v>6710</v>
          </cell>
          <cell r="GQ164">
            <v>6950</v>
          </cell>
          <cell r="GR164">
            <v>7240</v>
          </cell>
          <cell r="GS164">
            <v>7430</v>
          </cell>
          <cell r="GT164">
            <v>7560</v>
          </cell>
          <cell r="GU164">
            <v>7680</v>
          </cell>
          <cell r="GV164">
            <v>8150</v>
          </cell>
          <cell r="GW164">
            <v>8760</v>
          </cell>
          <cell r="GX164">
            <v>9110</v>
          </cell>
          <cell r="GY164">
            <v>9320</v>
          </cell>
          <cell r="GZ164">
            <v>10000</v>
          </cell>
          <cell r="HA164">
            <v>9850</v>
          </cell>
          <cell r="HB164">
            <v>10500</v>
          </cell>
          <cell r="HC164">
            <v>10300</v>
          </cell>
          <cell r="HD164">
            <v>9920</v>
          </cell>
          <cell r="HE164">
            <v>9870</v>
          </cell>
          <cell r="HF164">
            <v>10000</v>
          </cell>
          <cell r="HG164">
            <v>10200</v>
          </cell>
          <cell r="HH164">
            <v>10300</v>
          </cell>
          <cell r="HI164">
            <v>10500</v>
          </cell>
          <cell r="HJ164">
            <v>10800</v>
          </cell>
          <cell r="HK164">
            <v>11100</v>
          </cell>
          <cell r="HL164">
            <v>11400</v>
          </cell>
          <cell r="HM164">
            <v>11700</v>
          </cell>
          <cell r="HN164">
            <v>12000</v>
          </cell>
          <cell r="HO164">
            <v>12300</v>
          </cell>
          <cell r="HP164">
            <v>12600</v>
          </cell>
          <cell r="HQ164">
            <v>13000</v>
          </cell>
          <cell r="HR164">
            <v>13300</v>
          </cell>
          <cell r="HS164">
            <v>13600</v>
          </cell>
          <cell r="HT164">
            <v>13900</v>
          </cell>
          <cell r="HU164">
            <v>14200</v>
          </cell>
          <cell r="HV164">
            <v>14600</v>
          </cell>
          <cell r="HW164">
            <v>14900</v>
          </cell>
          <cell r="HX164">
            <v>15200</v>
          </cell>
          <cell r="HY164">
            <v>15600</v>
          </cell>
          <cell r="HZ164">
            <v>15900</v>
          </cell>
          <cell r="IA164">
            <v>16200</v>
          </cell>
          <cell r="IB164">
            <v>16600</v>
          </cell>
          <cell r="IC164">
            <v>17000</v>
          </cell>
          <cell r="ID164">
            <v>17400</v>
          </cell>
          <cell r="IE164">
            <v>17700</v>
          </cell>
          <cell r="IF164">
            <v>18100</v>
          </cell>
          <cell r="IG164">
            <v>18500</v>
          </cell>
          <cell r="IH164">
            <v>18900</v>
          </cell>
        </row>
        <row r="165">
          <cell r="A165" t="str">
            <v>Sudan</v>
          </cell>
          <cell r="B165">
            <v>518</v>
          </cell>
          <cell r="C165">
            <v>518</v>
          </cell>
          <cell r="D165">
            <v>518</v>
          </cell>
          <cell r="E165">
            <v>518</v>
          </cell>
          <cell r="F165">
            <v>519</v>
          </cell>
          <cell r="G165">
            <v>519</v>
          </cell>
          <cell r="H165">
            <v>519</v>
          </cell>
          <cell r="I165">
            <v>519</v>
          </cell>
          <cell r="J165">
            <v>519</v>
          </cell>
          <cell r="K165">
            <v>519</v>
          </cell>
          <cell r="L165">
            <v>519</v>
          </cell>
          <cell r="M165">
            <v>519</v>
          </cell>
          <cell r="N165">
            <v>519</v>
          </cell>
          <cell r="O165">
            <v>519</v>
          </cell>
          <cell r="P165">
            <v>519</v>
          </cell>
          <cell r="Q165">
            <v>519</v>
          </cell>
          <cell r="R165">
            <v>520</v>
          </cell>
          <cell r="S165">
            <v>520</v>
          </cell>
          <cell r="T165">
            <v>520</v>
          </cell>
          <cell r="U165">
            <v>520</v>
          </cell>
          <cell r="V165">
            <v>520</v>
          </cell>
          <cell r="W165">
            <v>522</v>
          </cell>
          <cell r="X165">
            <v>525</v>
          </cell>
          <cell r="Y165">
            <v>527</v>
          </cell>
          <cell r="Z165">
            <v>530</v>
          </cell>
          <cell r="AA165">
            <v>533</v>
          </cell>
          <cell r="AB165">
            <v>535</v>
          </cell>
          <cell r="AC165">
            <v>538</v>
          </cell>
          <cell r="AD165">
            <v>540</v>
          </cell>
          <cell r="AE165">
            <v>543</v>
          </cell>
          <cell r="AF165">
            <v>546</v>
          </cell>
          <cell r="AG165">
            <v>548</v>
          </cell>
          <cell r="AH165">
            <v>551</v>
          </cell>
          <cell r="AI165">
            <v>553</v>
          </cell>
          <cell r="AJ165">
            <v>556</v>
          </cell>
          <cell r="AK165">
            <v>559</v>
          </cell>
          <cell r="AL165">
            <v>562</v>
          </cell>
          <cell r="AM165">
            <v>564</v>
          </cell>
          <cell r="AN165">
            <v>567</v>
          </cell>
          <cell r="AO165">
            <v>570</v>
          </cell>
          <cell r="AP165">
            <v>573</v>
          </cell>
          <cell r="AQ165">
            <v>575</v>
          </cell>
          <cell r="AR165">
            <v>578</v>
          </cell>
          <cell r="AS165">
            <v>581</v>
          </cell>
          <cell r="AT165">
            <v>584</v>
          </cell>
          <cell r="AU165">
            <v>586</v>
          </cell>
          <cell r="AV165">
            <v>589</v>
          </cell>
          <cell r="AW165">
            <v>592</v>
          </cell>
          <cell r="AX165">
            <v>595</v>
          </cell>
          <cell r="AY165">
            <v>598</v>
          </cell>
          <cell r="AZ165">
            <v>601</v>
          </cell>
          <cell r="BA165">
            <v>604</v>
          </cell>
          <cell r="BB165">
            <v>607</v>
          </cell>
          <cell r="BC165">
            <v>610</v>
          </cell>
          <cell r="BD165">
            <v>613</v>
          </cell>
          <cell r="BE165">
            <v>615</v>
          </cell>
          <cell r="BF165">
            <v>618</v>
          </cell>
          <cell r="BG165">
            <v>621</v>
          </cell>
          <cell r="BH165">
            <v>624</v>
          </cell>
          <cell r="BI165">
            <v>627</v>
          </cell>
          <cell r="BJ165">
            <v>631</v>
          </cell>
          <cell r="BK165">
            <v>634</v>
          </cell>
          <cell r="BL165">
            <v>637</v>
          </cell>
          <cell r="BM165">
            <v>640</v>
          </cell>
          <cell r="BN165">
            <v>643</v>
          </cell>
          <cell r="BO165">
            <v>646</v>
          </cell>
          <cell r="BP165">
            <v>649</v>
          </cell>
          <cell r="BQ165">
            <v>652</v>
          </cell>
          <cell r="BR165">
            <v>655</v>
          </cell>
          <cell r="BS165">
            <v>659</v>
          </cell>
          <cell r="BT165">
            <v>662</v>
          </cell>
          <cell r="BU165">
            <v>665</v>
          </cell>
          <cell r="BV165">
            <v>668</v>
          </cell>
          <cell r="BW165">
            <v>671</v>
          </cell>
          <cell r="BX165">
            <v>675</v>
          </cell>
          <cell r="BY165">
            <v>678</v>
          </cell>
          <cell r="BZ165">
            <v>681</v>
          </cell>
          <cell r="CA165">
            <v>684</v>
          </cell>
          <cell r="CB165">
            <v>688</v>
          </cell>
          <cell r="CC165">
            <v>691</v>
          </cell>
          <cell r="CD165">
            <v>694</v>
          </cell>
          <cell r="CE165">
            <v>698</v>
          </cell>
          <cell r="CF165">
            <v>701</v>
          </cell>
          <cell r="CG165">
            <v>705</v>
          </cell>
          <cell r="CH165">
            <v>708</v>
          </cell>
          <cell r="CI165">
            <v>711</v>
          </cell>
          <cell r="CJ165">
            <v>715</v>
          </cell>
          <cell r="CK165">
            <v>718</v>
          </cell>
          <cell r="CL165">
            <v>722</v>
          </cell>
          <cell r="CM165">
            <v>725</v>
          </cell>
          <cell r="CN165">
            <v>729</v>
          </cell>
          <cell r="CO165">
            <v>732</v>
          </cell>
          <cell r="CP165">
            <v>736</v>
          </cell>
          <cell r="CQ165">
            <v>739</v>
          </cell>
          <cell r="CR165">
            <v>743</v>
          </cell>
          <cell r="CS165">
            <v>747</v>
          </cell>
          <cell r="CT165">
            <v>750</v>
          </cell>
          <cell r="CU165">
            <v>754</v>
          </cell>
          <cell r="CV165">
            <v>757</v>
          </cell>
          <cell r="CW165">
            <v>761</v>
          </cell>
          <cell r="CX165">
            <v>765</v>
          </cell>
          <cell r="CY165">
            <v>768</v>
          </cell>
          <cell r="CZ165">
            <v>772</v>
          </cell>
          <cell r="DA165">
            <v>776</v>
          </cell>
          <cell r="DB165">
            <v>780</v>
          </cell>
          <cell r="DC165">
            <v>783</v>
          </cell>
          <cell r="DD165">
            <v>787</v>
          </cell>
          <cell r="DE165">
            <v>791</v>
          </cell>
          <cell r="DF165">
            <v>795</v>
          </cell>
          <cell r="DG165">
            <v>799</v>
          </cell>
          <cell r="DH165">
            <v>803</v>
          </cell>
          <cell r="DI165">
            <v>806</v>
          </cell>
          <cell r="DJ165">
            <v>810</v>
          </cell>
          <cell r="DK165">
            <v>814</v>
          </cell>
          <cell r="DL165">
            <v>831</v>
          </cell>
          <cell r="DM165">
            <v>847</v>
          </cell>
          <cell r="DN165">
            <v>864</v>
          </cell>
          <cell r="DO165">
            <v>882</v>
          </cell>
          <cell r="DP165">
            <v>899</v>
          </cell>
          <cell r="DQ165">
            <v>917</v>
          </cell>
          <cell r="DR165">
            <v>936</v>
          </cell>
          <cell r="DS165">
            <v>956</v>
          </cell>
          <cell r="DT165">
            <v>977</v>
          </cell>
          <cell r="DU165">
            <v>999</v>
          </cell>
          <cell r="DV165">
            <v>1020</v>
          </cell>
          <cell r="DW165">
            <v>1040</v>
          </cell>
          <cell r="DX165">
            <v>1070</v>
          </cell>
          <cell r="DY165">
            <v>1090</v>
          </cell>
          <cell r="DZ165">
            <v>1110</v>
          </cell>
          <cell r="EA165">
            <v>1140</v>
          </cell>
          <cell r="EB165">
            <v>1160</v>
          </cell>
          <cell r="EC165">
            <v>1190</v>
          </cell>
          <cell r="ED165">
            <v>1220</v>
          </cell>
          <cell r="EE165">
            <v>1240</v>
          </cell>
          <cell r="EF165">
            <v>1270</v>
          </cell>
          <cell r="EG165">
            <v>1300</v>
          </cell>
          <cell r="EH165">
            <v>1330</v>
          </cell>
          <cell r="EI165">
            <v>1350</v>
          </cell>
          <cell r="EJ165">
            <v>1380</v>
          </cell>
          <cell r="EK165">
            <v>1410</v>
          </cell>
          <cell r="EL165">
            <v>1450</v>
          </cell>
          <cell r="EM165">
            <v>1480</v>
          </cell>
          <cell r="EN165">
            <v>1510</v>
          </cell>
          <cell r="EO165">
            <v>1540</v>
          </cell>
          <cell r="EP165">
            <v>1580</v>
          </cell>
          <cell r="EQ165">
            <v>1610</v>
          </cell>
          <cell r="ER165">
            <v>1650</v>
          </cell>
          <cell r="ES165">
            <v>1680</v>
          </cell>
          <cell r="ET165">
            <v>1720</v>
          </cell>
          <cell r="EU165">
            <v>1760</v>
          </cell>
          <cell r="EV165">
            <v>1790</v>
          </cell>
          <cell r="EW165">
            <v>1830</v>
          </cell>
          <cell r="EX165">
            <v>1880</v>
          </cell>
          <cell r="EY165">
            <v>1920</v>
          </cell>
          <cell r="EZ165">
            <v>1960</v>
          </cell>
          <cell r="FA165">
            <v>2000</v>
          </cell>
          <cell r="FB165">
            <v>2160</v>
          </cell>
          <cell r="FC165">
            <v>2070</v>
          </cell>
          <cell r="FD165">
            <v>2110</v>
          </cell>
          <cell r="FE165">
            <v>2300</v>
          </cell>
          <cell r="FF165">
            <v>2280</v>
          </cell>
          <cell r="FG165">
            <v>2220</v>
          </cell>
          <cell r="FH165">
            <v>2320</v>
          </cell>
          <cell r="FI165">
            <v>2190</v>
          </cell>
          <cell r="FJ165">
            <v>2120</v>
          </cell>
          <cell r="FK165">
            <v>2210</v>
          </cell>
          <cell r="FL165">
            <v>2130</v>
          </cell>
          <cell r="FM165">
            <v>2010</v>
          </cell>
          <cell r="FN165">
            <v>2090</v>
          </cell>
          <cell r="FO165">
            <v>2160</v>
          </cell>
          <cell r="FP165">
            <v>2010</v>
          </cell>
          <cell r="FQ165">
            <v>2100</v>
          </cell>
          <cell r="FR165">
            <v>2000</v>
          </cell>
          <cell r="FS165">
            <v>1780</v>
          </cell>
          <cell r="FT165">
            <v>1900</v>
          </cell>
          <cell r="FU165">
            <v>2080</v>
          </cell>
          <cell r="FV165">
            <v>2390</v>
          </cell>
          <cell r="FW165">
            <v>2670</v>
          </cell>
          <cell r="FX165">
            <v>2550</v>
          </cell>
          <cell r="FY165">
            <v>2200</v>
          </cell>
          <cell r="FZ165">
            <v>2150</v>
          </cell>
          <cell r="GA165">
            <v>2130</v>
          </cell>
          <cell r="GB165">
            <v>2320</v>
          </cell>
          <cell r="GC165">
            <v>2220</v>
          </cell>
          <cell r="GD165">
            <v>2040</v>
          </cell>
          <cell r="GE165">
            <v>1840</v>
          </cell>
          <cell r="GF165">
            <v>1860</v>
          </cell>
          <cell r="GG165">
            <v>1860</v>
          </cell>
          <cell r="GH165">
            <v>1850</v>
          </cell>
          <cell r="GI165">
            <v>1950</v>
          </cell>
          <cell r="GJ165">
            <v>1740</v>
          </cell>
          <cell r="GK165">
            <v>1830</v>
          </cell>
          <cell r="GL165">
            <v>1900</v>
          </cell>
          <cell r="GM165">
            <v>1930</v>
          </cell>
          <cell r="GN165">
            <v>1900</v>
          </cell>
          <cell r="GO165">
            <v>1960</v>
          </cell>
          <cell r="GP165">
            <v>2020</v>
          </cell>
          <cell r="GQ165">
            <v>2170</v>
          </cell>
          <cell r="GR165">
            <v>2210</v>
          </cell>
          <cell r="GS165">
            <v>2210</v>
          </cell>
          <cell r="GT165">
            <v>2290</v>
          </cell>
          <cell r="GU165">
            <v>2370</v>
          </cell>
          <cell r="GV165">
            <v>2450</v>
          </cell>
          <cell r="GW165">
            <v>2570</v>
          </cell>
          <cell r="GX165">
            <v>2590</v>
          </cell>
          <cell r="GY165">
            <v>2710</v>
          </cell>
          <cell r="GZ165">
            <v>2910</v>
          </cell>
          <cell r="HA165">
            <v>3160</v>
          </cell>
          <cell r="HB165">
            <v>3320</v>
          </cell>
          <cell r="HC165">
            <v>3340</v>
          </cell>
          <cell r="HD165">
            <v>3370</v>
          </cell>
          <cell r="HE165">
            <v>3630</v>
          </cell>
          <cell r="HF165">
            <v>4100</v>
          </cell>
          <cell r="HG165">
            <v>4180</v>
          </cell>
          <cell r="HH165">
            <v>4190</v>
          </cell>
          <cell r="HI165">
            <v>4290</v>
          </cell>
          <cell r="HJ165">
            <v>4390</v>
          </cell>
          <cell r="HK165">
            <v>4410</v>
          </cell>
          <cell r="HL165">
            <v>4440</v>
          </cell>
          <cell r="HM165">
            <v>4480</v>
          </cell>
          <cell r="HN165">
            <v>4520</v>
          </cell>
          <cell r="HO165">
            <v>4560</v>
          </cell>
          <cell r="HP165">
            <v>4600</v>
          </cell>
          <cell r="HQ165">
            <v>4660</v>
          </cell>
          <cell r="HR165">
            <v>4730</v>
          </cell>
          <cell r="HS165">
            <v>4810</v>
          </cell>
          <cell r="HT165">
            <v>4900</v>
          </cell>
          <cell r="HU165">
            <v>4990</v>
          </cell>
          <cell r="HV165">
            <v>5100</v>
          </cell>
          <cell r="HW165">
            <v>5210</v>
          </cell>
          <cell r="HX165">
            <v>5330</v>
          </cell>
          <cell r="HY165">
            <v>5440</v>
          </cell>
          <cell r="HZ165">
            <v>5560</v>
          </cell>
          <cell r="IA165">
            <v>5690</v>
          </cell>
          <cell r="IB165">
            <v>5810</v>
          </cell>
          <cell r="IC165">
            <v>5940</v>
          </cell>
          <cell r="ID165">
            <v>6070</v>
          </cell>
          <cell r="IE165">
            <v>6210</v>
          </cell>
          <cell r="IF165">
            <v>6350</v>
          </cell>
          <cell r="IG165">
            <v>6490</v>
          </cell>
          <cell r="IH165">
            <v>6630</v>
          </cell>
        </row>
        <row r="166">
          <cell r="A166" t="str">
            <v>Suriname</v>
          </cell>
          <cell r="B166">
            <v>1640</v>
          </cell>
          <cell r="C166">
            <v>1640</v>
          </cell>
          <cell r="D166">
            <v>1640</v>
          </cell>
          <cell r="E166">
            <v>1640</v>
          </cell>
          <cell r="F166">
            <v>1640</v>
          </cell>
          <cell r="G166">
            <v>1640</v>
          </cell>
          <cell r="H166">
            <v>1640</v>
          </cell>
          <cell r="I166">
            <v>1640</v>
          </cell>
          <cell r="J166">
            <v>1640</v>
          </cell>
          <cell r="K166">
            <v>1640</v>
          </cell>
          <cell r="L166">
            <v>1640</v>
          </cell>
          <cell r="M166">
            <v>1640</v>
          </cell>
          <cell r="N166">
            <v>1640</v>
          </cell>
          <cell r="O166">
            <v>1640</v>
          </cell>
          <cell r="P166">
            <v>1640</v>
          </cell>
          <cell r="Q166">
            <v>1640</v>
          </cell>
          <cell r="R166">
            <v>1640</v>
          </cell>
          <cell r="S166">
            <v>1640</v>
          </cell>
          <cell r="T166">
            <v>1640</v>
          </cell>
          <cell r="U166">
            <v>1640</v>
          </cell>
          <cell r="V166">
            <v>1640</v>
          </cell>
          <cell r="W166">
            <v>1650</v>
          </cell>
          <cell r="X166">
            <v>1660</v>
          </cell>
          <cell r="Y166">
            <v>1680</v>
          </cell>
          <cell r="Z166">
            <v>1690</v>
          </cell>
          <cell r="AA166">
            <v>1700</v>
          </cell>
          <cell r="AB166">
            <v>1710</v>
          </cell>
          <cell r="AC166">
            <v>1720</v>
          </cell>
          <cell r="AD166">
            <v>1730</v>
          </cell>
          <cell r="AE166">
            <v>1740</v>
          </cell>
          <cell r="AF166">
            <v>1760</v>
          </cell>
          <cell r="AG166">
            <v>1770</v>
          </cell>
          <cell r="AH166">
            <v>1780</v>
          </cell>
          <cell r="AI166">
            <v>1790</v>
          </cell>
          <cell r="AJ166">
            <v>1800</v>
          </cell>
          <cell r="AK166">
            <v>1820</v>
          </cell>
          <cell r="AL166">
            <v>1830</v>
          </cell>
          <cell r="AM166">
            <v>1840</v>
          </cell>
          <cell r="AN166">
            <v>1850</v>
          </cell>
          <cell r="AO166">
            <v>1870</v>
          </cell>
          <cell r="AP166">
            <v>1880</v>
          </cell>
          <cell r="AQ166">
            <v>1890</v>
          </cell>
          <cell r="AR166">
            <v>1900</v>
          </cell>
          <cell r="AS166">
            <v>1920</v>
          </cell>
          <cell r="AT166">
            <v>1930</v>
          </cell>
          <cell r="AU166">
            <v>1940</v>
          </cell>
          <cell r="AV166">
            <v>1960</v>
          </cell>
          <cell r="AW166">
            <v>1970</v>
          </cell>
          <cell r="AX166">
            <v>1980</v>
          </cell>
          <cell r="AY166">
            <v>2000</v>
          </cell>
          <cell r="AZ166">
            <v>2010</v>
          </cell>
          <cell r="BA166">
            <v>2020</v>
          </cell>
          <cell r="BB166">
            <v>2040</v>
          </cell>
          <cell r="BC166">
            <v>2050</v>
          </cell>
          <cell r="BD166">
            <v>2060</v>
          </cell>
          <cell r="BE166">
            <v>2080</v>
          </cell>
          <cell r="BF166">
            <v>2090</v>
          </cell>
          <cell r="BG166">
            <v>2110</v>
          </cell>
          <cell r="BH166">
            <v>2120</v>
          </cell>
          <cell r="BI166">
            <v>2130</v>
          </cell>
          <cell r="BJ166">
            <v>2150</v>
          </cell>
          <cell r="BK166">
            <v>2160</v>
          </cell>
          <cell r="BL166">
            <v>2180</v>
          </cell>
          <cell r="BM166">
            <v>2190</v>
          </cell>
          <cell r="BN166">
            <v>2210</v>
          </cell>
          <cell r="BO166">
            <v>2220</v>
          </cell>
          <cell r="BP166">
            <v>2240</v>
          </cell>
          <cell r="BQ166">
            <v>2250</v>
          </cell>
          <cell r="BR166">
            <v>2270</v>
          </cell>
          <cell r="BS166">
            <v>2280</v>
          </cell>
          <cell r="BT166">
            <v>2300</v>
          </cell>
          <cell r="BU166">
            <v>2310</v>
          </cell>
          <cell r="BV166">
            <v>2330</v>
          </cell>
          <cell r="BW166">
            <v>2350</v>
          </cell>
          <cell r="BX166">
            <v>2360</v>
          </cell>
          <cell r="BY166">
            <v>2380</v>
          </cell>
          <cell r="BZ166">
            <v>2390</v>
          </cell>
          <cell r="CA166">
            <v>2410</v>
          </cell>
          <cell r="CB166">
            <v>2430</v>
          </cell>
          <cell r="CC166">
            <v>2440</v>
          </cell>
          <cell r="CD166">
            <v>2460</v>
          </cell>
          <cell r="CE166">
            <v>2480</v>
          </cell>
          <cell r="CF166">
            <v>2490</v>
          </cell>
          <cell r="CG166">
            <v>2510</v>
          </cell>
          <cell r="CH166">
            <v>2530</v>
          </cell>
          <cell r="CI166">
            <v>2540</v>
          </cell>
          <cell r="CJ166">
            <v>2560</v>
          </cell>
          <cell r="CK166">
            <v>2580</v>
          </cell>
          <cell r="CL166">
            <v>2590</v>
          </cell>
          <cell r="CM166">
            <v>2610</v>
          </cell>
          <cell r="CN166">
            <v>2630</v>
          </cell>
          <cell r="CO166">
            <v>2650</v>
          </cell>
          <cell r="CP166">
            <v>2670</v>
          </cell>
          <cell r="CQ166">
            <v>2680</v>
          </cell>
          <cell r="CR166">
            <v>2700</v>
          </cell>
          <cell r="CS166">
            <v>2720</v>
          </cell>
          <cell r="CT166">
            <v>2740</v>
          </cell>
          <cell r="CU166">
            <v>2760</v>
          </cell>
          <cell r="CV166">
            <v>2780</v>
          </cell>
          <cell r="CW166">
            <v>2790</v>
          </cell>
          <cell r="CX166">
            <v>2810</v>
          </cell>
          <cell r="CY166">
            <v>2830</v>
          </cell>
          <cell r="CZ166">
            <v>2850</v>
          </cell>
          <cell r="DA166">
            <v>2870</v>
          </cell>
          <cell r="DB166">
            <v>2890</v>
          </cell>
          <cell r="DC166">
            <v>2910</v>
          </cell>
          <cell r="DD166">
            <v>2930</v>
          </cell>
          <cell r="DE166">
            <v>2950</v>
          </cell>
          <cell r="DF166">
            <v>2970</v>
          </cell>
          <cell r="DG166">
            <v>2990</v>
          </cell>
          <cell r="DH166">
            <v>3010</v>
          </cell>
          <cell r="DI166">
            <v>3030</v>
          </cell>
          <cell r="DJ166">
            <v>3050</v>
          </cell>
          <cell r="DK166">
            <v>3070</v>
          </cell>
          <cell r="DL166">
            <v>3120</v>
          </cell>
          <cell r="DM166">
            <v>3160</v>
          </cell>
          <cell r="DN166">
            <v>3210</v>
          </cell>
          <cell r="DO166">
            <v>3260</v>
          </cell>
          <cell r="DP166">
            <v>3310</v>
          </cell>
          <cell r="DQ166">
            <v>3360</v>
          </cell>
          <cell r="DR166">
            <v>3410</v>
          </cell>
          <cell r="DS166">
            <v>3460</v>
          </cell>
          <cell r="DT166">
            <v>3520</v>
          </cell>
          <cell r="DU166">
            <v>3580</v>
          </cell>
          <cell r="DV166">
            <v>3640</v>
          </cell>
          <cell r="DW166">
            <v>3690</v>
          </cell>
          <cell r="DX166">
            <v>3750</v>
          </cell>
          <cell r="DY166">
            <v>3820</v>
          </cell>
          <cell r="DZ166">
            <v>3880</v>
          </cell>
          <cell r="EA166">
            <v>3940</v>
          </cell>
          <cell r="EB166">
            <v>4000</v>
          </cell>
          <cell r="EC166">
            <v>4070</v>
          </cell>
          <cell r="ED166">
            <v>4140</v>
          </cell>
          <cell r="EE166">
            <v>4200</v>
          </cell>
          <cell r="EF166">
            <v>4270</v>
          </cell>
          <cell r="EG166">
            <v>4340</v>
          </cell>
          <cell r="EH166">
            <v>4410</v>
          </cell>
          <cell r="EI166">
            <v>4480</v>
          </cell>
          <cell r="EJ166">
            <v>4550</v>
          </cell>
          <cell r="EK166">
            <v>4630</v>
          </cell>
          <cell r="EL166">
            <v>4700</v>
          </cell>
          <cell r="EM166">
            <v>4780</v>
          </cell>
          <cell r="EN166">
            <v>4850</v>
          </cell>
          <cell r="EO166">
            <v>4930</v>
          </cell>
          <cell r="EP166">
            <v>5010</v>
          </cell>
          <cell r="EQ166">
            <v>5090</v>
          </cell>
          <cell r="ER166">
            <v>5170</v>
          </cell>
          <cell r="ES166">
            <v>5260</v>
          </cell>
          <cell r="ET166">
            <v>5340</v>
          </cell>
          <cell r="EU166">
            <v>5430</v>
          </cell>
          <cell r="EV166">
            <v>5520</v>
          </cell>
          <cell r="EW166">
            <v>5640</v>
          </cell>
          <cell r="EX166">
            <v>5780</v>
          </cell>
          <cell r="EY166">
            <v>5910</v>
          </cell>
          <cell r="EZ166">
            <v>6050</v>
          </cell>
          <cell r="FA166">
            <v>6190</v>
          </cell>
          <cell r="FB166">
            <v>6330</v>
          </cell>
          <cell r="FC166">
            <v>6480</v>
          </cell>
          <cell r="FD166">
            <v>6630</v>
          </cell>
          <cell r="FE166">
            <v>6790</v>
          </cell>
          <cell r="FF166">
            <v>6940</v>
          </cell>
          <cell r="FG166">
            <v>7110</v>
          </cell>
          <cell r="FH166">
            <v>7270</v>
          </cell>
          <cell r="FI166">
            <v>7440</v>
          </cell>
          <cell r="FJ166">
            <v>7610</v>
          </cell>
          <cell r="FK166">
            <v>7790</v>
          </cell>
          <cell r="FL166">
            <v>7970</v>
          </cell>
          <cell r="FM166">
            <v>8160</v>
          </cell>
          <cell r="FN166">
            <v>8350</v>
          </cell>
          <cell r="FO166">
            <v>8540</v>
          </cell>
          <cell r="FP166">
            <v>8740</v>
          </cell>
          <cell r="FQ166">
            <v>9260</v>
          </cell>
          <cell r="FR166">
            <v>9720</v>
          </cell>
          <cell r="FS166">
            <v>10200</v>
          </cell>
          <cell r="FT166">
            <v>10500</v>
          </cell>
          <cell r="FU166">
            <v>9590</v>
          </cell>
          <cell r="FV166">
            <v>10600</v>
          </cell>
          <cell r="FW166">
            <v>11800</v>
          </cell>
          <cell r="FX166">
            <v>12500</v>
          </cell>
          <cell r="FY166">
            <v>11800</v>
          </cell>
          <cell r="FZ166">
            <v>10800</v>
          </cell>
          <cell r="GA166">
            <v>11400</v>
          </cell>
          <cell r="GB166">
            <v>10800</v>
          </cell>
          <cell r="GC166">
            <v>10200</v>
          </cell>
          <cell r="GD166">
            <v>9870</v>
          </cell>
          <cell r="GE166">
            <v>11100</v>
          </cell>
          <cell r="GF166">
            <v>10800</v>
          </cell>
          <cell r="GG166">
            <v>9880</v>
          </cell>
          <cell r="GH166">
            <v>10600</v>
          </cell>
          <cell r="GI166">
            <v>11000</v>
          </cell>
          <cell r="GJ166">
            <v>10500</v>
          </cell>
          <cell r="GK166">
            <v>10600</v>
          </cell>
          <cell r="GL166">
            <v>10400</v>
          </cell>
          <cell r="GM166">
            <v>9510</v>
          </cell>
          <cell r="GN166">
            <v>9660</v>
          </cell>
          <cell r="GO166">
            <v>9620</v>
          </cell>
          <cell r="GP166">
            <v>9600</v>
          </cell>
          <cell r="GQ166">
            <v>10000</v>
          </cell>
          <cell r="GR166">
            <v>10100</v>
          </cell>
          <cell r="GS166">
            <v>9850</v>
          </cell>
          <cell r="GT166">
            <v>9730</v>
          </cell>
          <cell r="GU166">
            <v>10100</v>
          </cell>
          <cell r="GV166">
            <v>10400</v>
          </cell>
          <cell r="GW166">
            <v>10900</v>
          </cell>
          <cell r="GX166">
            <v>11800</v>
          </cell>
          <cell r="GY166">
            <v>12200</v>
          </cell>
          <cell r="GZ166">
            <v>12500</v>
          </cell>
          <cell r="HA166">
            <v>13000</v>
          </cell>
          <cell r="HB166">
            <v>13400</v>
          </cell>
          <cell r="HC166">
            <v>13700</v>
          </cell>
          <cell r="HD166">
            <v>14200</v>
          </cell>
          <cell r="HE166">
            <v>14900</v>
          </cell>
          <cell r="HF166">
            <v>15100</v>
          </cell>
          <cell r="HG166">
            <v>15400</v>
          </cell>
          <cell r="HH166">
            <v>15300</v>
          </cell>
          <cell r="HI166">
            <v>14800</v>
          </cell>
          <cell r="HJ166">
            <v>13100</v>
          </cell>
          <cell r="HK166">
            <v>13000</v>
          </cell>
          <cell r="HL166">
            <v>13200</v>
          </cell>
          <cell r="HM166">
            <v>13300</v>
          </cell>
          <cell r="HN166">
            <v>13300</v>
          </cell>
          <cell r="HO166">
            <v>13300</v>
          </cell>
          <cell r="HP166">
            <v>13300</v>
          </cell>
          <cell r="HQ166">
            <v>13400</v>
          </cell>
          <cell r="HR166">
            <v>13500</v>
          </cell>
          <cell r="HS166">
            <v>13700</v>
          </cell>
          <cell r="HT166">
            <v>13900</v>
          </cell>
          <cell r="HU166">
            <v>14200</v>
          </cell>
          <cell r="HV166">
            <v>14500</v>
          </cell>
          <cell r="HW166">
            <v>14800</v>
          </cell>
          <cell r="HX166">
            <v>15100</v>
          </cell>
          <cell r="HY166">
            <v>15500</v>
          </cell>
          <cell r="HZ166">
            <v>15800</v>
          </cell>
          <cell r="IA166">
            <v>16200</v>
          </cell>
          <cell r="IB166">
            <v>16500</v>
          </cell>
          <cell r="IC166">
            <v>16900</v>
          </cell>
          <cell r="ID166">
            <v>17300</v>
          </cell>
          <cell r="IE166">
            <v>17600</v>
          </cell>
          <cell r="IF166">
            <v>18000</v>
          </cell>
          <cell r="IG166">
            <v>18400</v>
          </cell>
          <cell r="IH166">
            <v>18800</v>
          </cell>
        </row>
        <row r="167">
          <cell r="A167" t="str">
            <v>Swaziland</v>
          </cell>
          <cell r="B167">
            <v>490</v>
          </cell>
          <cell r="C167">
            <v>490</v>
          </cell>
          <cell r="D167">
            <v>490</v>
          </cell>
          <cell r="E167">
            <v>490</v>
          </cell>
          <cell r="F167">
            <v>490</v>
          </cell>
          <cell r="G167">
            <v>490</v>
          </cell>
          <cell r="H167">
            <v>490</v>
          </cell>
          <cell r="I167">
            <v>490</v>
          </cell>
          <cell r="J167">
            <v>490</v>
          </cell>
          <cell r="K167">
            <v>490</v>
          </cell>
          <cell r="L167">
            <v>490</v>
          </cell>
          <cell r="M167">
            <v>490</v>
          </cell>
          <cell r="N167">
            <v>490</v>
          </cell>
          <cell r="O167">
            <v>490</v>
          </cell>
          <cell r="P167">
            <v>491</v>
          </cell>
          <cell r="Q167">
            <v>491</v>
          </cell>
          <cell r="R167">
            <v>491</v>
          </cell>
          <cell r="S167">
            <v>491</v>
          </cell>
          <cell r="T167">
            <v>491</v>
          </cell>
          <cell r="U167">
            <v>491</v>
          </cell>
          <cell r="V167">
            <v>491</v>
          </cell>
          <cell r="W167">
            <v>493</v>
          </cell>
          <cell r="X167">
            <v>496</v>
          </cell>
          <cell r="Y167">
            <v>498</v>
          </cell>
          <cell r="Z167">
            <v>501</v>
          </cell>
          <cell r="AA167">
            <v>503</v>
          </cell>
          <cell r="AB167">
            <v>505</v>
          </cell>
          <cell r="AC167">
            <v>508</v>
          </cell>
          <cell r="AD167">
            <v>510</v>
          </cell>
          <cell r="AE167">
            <v>513</v>
          </cell>
          <cell r="AF167">
            <v>515</v>
          </cell>
          <cell r="AG167">
            <v>518</v>
          </cell>
          <cell r="AH167">
            <v>520</v>
          </cell>
          <cell r="AI167">
            <v>523</v>
          </cell>
          <cell r="AJ167">
            <v>525</v>
          </cell>
          <cell r="AK167">
            <v>528</v>
          </cell>
          <cell r="AL167">
            <v>530</v>
          </cell>
          <cell r="AM167">
            <v>533</v>
          </cell>
          <cell r="AN167">
            <v>536</v>
          </cell>
          <cell r="AO167">
            <v>538</v>
          </cell>
          <cell r="AP167">
            <v>541</v>
          </cell>
          <cell r="AQ167">
            <v>543</v>
          </cell>
          <cell r="AR167">
            <v>546</v>
          </cell>
          <cell r="AS167">
            <v>549</v>
          </cell>
          <cell r="AT167">
            <v>551</v>
          </cell>
          <cell r="AU167">
            <v>554</v>
          </cell>
          <cell r="AV167">
            <v>557</v>
          </cell>
          <cell r="AW167">
            <v>559</v>
          </cell>
          <cell r="AX167">
            <v>562</v>
          </cell>
          <cell r="AY167">
            <v>565</v>
          </cell>
          <cell r="AZ167">
            <v>567</v>
          </cell>
          <cell r="BA167">
            <v>570</v>
          </cell>
          <cell r="BB167">
            <v>573</v>
          </cell>
          <cell r="BC167">
            <v>576</v>
          </cell>
          <cell r="BD167">
            <v>579</v>
          </cell>
          <cell r="BE167">
            <v>581</v>
          </cell>
          <cell r="BF167">
            <v>584</v>
          </cell>
          <cell r="BG167">
            <v>587</v>
          </cell>
          <cell r="BH167">
            <v>590</v>
          </cell>
          <cell r="BI167">
            <v>593</v>
          </cell>
          <cell r="BJ167">
            <v>596</v>
          </cell>
          <cell r="BK167">
            <v>598</v>
          </cell>
          <cell r="BL167">
            <v>601</v>
          </cell>
          <cell r="BM167">
            <v>604</v>
          </cell>
          <cell r="BN167">
            <v>607</v>
          </cell>
          <cell r="BO167">
            <v>610</v>
          </cell>
          <cell r="BP167">
            <v>613</v>
          </cell>
          <cell r="BQ167">
            <v>616</v>
          </cell>
          <cell r="BR167">
            <v>619</v>
          </cell>
          <cell r="BS167">
            <v>622</v>
          </cell>
          <cell r="BT167">
            <v>625</v>
          </cell>
          <cell r="BU167">
            <v>628</v>
          </cell>
          <cell r="BV167">
            <v>631</v>
          </cell>
          <cell r="BW167">
            <v>634</v>
          </cell>
          <cell r="BX167">
            <v>637</v>
          </cell>
          <cell r="BY167">
            <v>640</v>
          </cell>
          <cell r="BZ167">
            <v>643</v>
          </cell>
          <cell r="CA167">
            <v>646</v>
          </cell>
          <cell r="CB167">
            <v>650</v>
          </cell>
          <cell r="CC167">
            <v>653</v>
          </cell>
          <cell r="CD167">
            <v>656</v>
          </cell>
          <cell r="CE167">
            <v>659</v>
          </cell>
          <cell r="CF167">
            <v>662</v>
          </cell>
          <cell r="CG167">
            <v>665</v>
          </cell>
          <cell r="CH167">
            <v>669</v>
          </cell>
          <cell r="CI167">
            <v>672</v>
          </cell>
          <cell r="CJ167">
            <v>675</v>
          </cell>
          <cell r="CK167">
            <v>678</v>
          </cell>
          <cell r="CL167">
            <v>682</v>
          </cell>
          <cell r="CM167">
            <v>685</v>
          </cell>
          <cell r="CN167">
            <v>688</v>
          </cell>
          <cell r="CO167">
            <v>692</v>
          </cell>
          <cell r="CP167">
            <v>695</v>
          </cell>
          <cell r="CQ167">
            <v>698</v>
          </cell>
          <cell r="CR167">
            <v>702</v>
          </cell>
          <cell r="CS167">
            <v>705</v>
          </cell>
          <cell r="CT167">
            <v>709</v>
          </cell>
          <cell r="CU167">
            <v>712</v>
          </cell>
          <cell r="CV167">
            <v>715</v>
          </cell>
          <cell r="CW167">
            <v>719</v>
          </cell>
          <cell r="CX167">
            <v>722</v>
          </cell>
          <cell r="CY167">
            <v>726</v>
          </cell>
          <cell r="CZ167">
            <v>729</v>
          </cell>
          <cell r="DA167">
            <v>733</v>
          </cell>
          <cell r="DB167">
            <v>736</v>
          </cell>
          <cell r="DC167">
            <v>740</v>
          </cell>
          <cell r="DD167">
            <v>744</v>
          </cell>
          <cell r="DE167">
            <v>747</v>
          </cell>
          <cell r="DF167">
            <v>751</v>
          </cell>
          <cell r="DG167">
            <v>754</v>
          </cell>
          <cell r="DH167">
            <v>758</v>
          </cell>
          <cell r="DI167">
            <v>762</v>
          </cell>
          <cell r="DJ167">
            <v>765</v>
          </cell>
          <cell r="DK167">
            <v>769</v>
          </cell>
          <cell r="DL167">
            <v>781</v>
          </cell>
          <cell r="DM167">
            <v>792</v>
          </cell>
          <cell r="DN167">
            <v>804</v>
          </cell>
          <cell r="DO167">
            <v>816</v>
          </cell>
          <cell r="DP167">
            <v>828</v>
          </cell>
          <cell r="DQ167">
            <v>841</v>
          </cell>
          <cell r="DR167">
            <v>853</v>
          </cell>
          <cell r="DS167">
            <v>869</v>
          </cell>
          <cell r="DT167">
            <v>884</v>
          </cell>
          <cell r="DU167">
            <v>900</v>
          </cell>
          <cell r="DV167">
            <v>916</v>
          </cell>
          <cell r="DW167">
            <v>932</v>
          </cell>
          <cell r="DX167">
            <v>949</v>
          </cell>
          <cell r="DY167">
            <v>966</v>
          </cell>
          <cell r="DZ167">
            <v>983</v>
          </cell>
          <cell r="EA167">
            <v>1000</v>
          </cell>
          <cell r="EB167">
            <v>1020</v>
          </cell>
          <cell r="EC167">
            <v>1040</v>
          </cell>
          <cell r="ED167">
            <v>1060</v>
          </cell>
          <cell r="EE167">
            <v>1070</v>
          </cell>
          <cell r="EF167">
            <v>1090</v>
          </cell>
          <cell r="EG167">
            <v>1110</v>
          </cell>
          <cell r="EH167">
            <v>1130</v>
          </cell>
          <cell r="EI167">
            <v>1150</v>
          </cell>
          <cell r="EJ167">
            <v>1170</v>
          </cell>
          <cell r="EK167">
            <v>1190</v>
          </cell>
          <cell r="EL167">
            <v>1210</v>
          </cell>
          <cell r="EM167">
            <v>1240</v>
          </cell>
          <cell r="EN167">
            <v>1260</v>
          </cell>
          <cell r="EO167">
            <v>1280</v>
          </cell>
          <cell r="EP167">
            <v>1300</v>
          </cell>
          <cell r="EQ167">
            <v>1320</v>
          </cell>
          <cell r="ER167">
            <v>1350</v>
          </cell>
          <cell r="ES167">
            <v>1370</v>
          </cell>
          <cell r="ET167">
            <v>1400</v>
          </cell>
          <cell r="EU167">
            <v>1420</v>
          </cell>
          <cell r="EV167">
            <v>1440</v>
          </cell>
          <cell r="EW167">
            <v>1500</v>
          </cell>
          <cell r="EX167">
            <v>1510</v>
          </cell>
          <cell r="EY167">
            <v>1540</v>
          </cell>
          <cell r="EZ167">
            <v>1590</v>
          </cell>
          <cell r="FA167">
            <v>1610</v>
          </cell>
          <cell r="FB167">
            <v>1640</v>
          </cell>
          <cell r="FC167">
            <v>1660</v>
          </cell>
          <cell r="FD167">
            <v>1670</v>
          </cell>
          <cell r="FE167">
            <v>1730</v>
          </cell>
          <cell r="FF167">
            <v>1920</v>
          </cell>
          <cell r="FG167">
            <v>2120</v>
          </cell>
          <cell r="FH167">
            <v>2510</v>
          </cell>
          <cell r="FI167">
            <v>2590</v>
          </cell>
          <cell r="FJ167">
            <v>2910</v>
          </cell>
          <cell r="FK167">
            <v>3280</v>
          </cell>
          <cell r="FL167">
            <v>3340</v>
          </cell>
          <cell r="FM167">
            <v>3580</v>
          </cell>
          <cell r="FN167">
            <v>3330</v>
          </cell>
          <cell r="FO167">
            <v>3390</v>
          </cell>
          <cell r="FP167">
            <v>4290</v>
          </cell>
          <cell r="FQ167">
            <v>4260</v>
          </cell>
          <cell r="FR167">
            <v>4660</v>
          </cell>
          <cell r="FS167">
            <v>4790</v>
          </cell>
          <cell r="FT167">
            <v>5200</v>
          </cell>
          <cell r="FU167">
            <v>5250</v>
          </cell>
          <cell r="FV167">
            <v>5290</v>
          </cell>
          <cell r="FW167">
            <v>5300</v>
          </cell>
          <cell r="FX167">
            <v>5290</v>
          </cell>
          <cell r="FY167">
            <v>5210</v>
          </cell>
          <cell r="FZ167">
            <v>5170</v>
          </cell>
          <cell r="GA167">
            <v>5370</v>
          </cell>
          <cell r="GB167">
            <v>5530</v>
          </cell>
          <cell r="GC167">
            <v>5380</v>
          </cell>
          <cell r="GD167">
            <v>5310</v>
          </cell>
          <cell r="GE167">
            <v>5450</v>
          </cell>
          <cell r="GF167">
            <v>5460</v>
          </cell>
          <cell r="GG167">
            <v>5720</v>
          </cell>
          <cell r="GH167">
            <v>5340</v>
          </cell>
          <cell r="GI167">
            <v>5460</v>
          </cell>
          <cell r="GJ167">
            <v>5380</v>
          </cell>
          <cell r="GK167">
            <v>5320</v>
          </cell>
          <cell r="GL167">
            <v>5370</v>
          </cell>
          <cell r="GM167">
            <v>5430</v>
          </cell>
          <cell r="GN167">
            <v>5460</v>
          </cell>
          <cell r="GO167">
            <v>5610</v>
          </cell>
          <cell r="GP167">
            <v>5700</v>
          </cell>
          <cell r="GQ167">
            <v>5740</v>
          </cell>
          <cell r="GR167">
            <v>5770</v>
          </cell>
          <cell r="GS167">
            <v>5830</v>
          </cell>
          <cell r="GT167">
            <v>5840</v>
          </cell>
          <cell r="GU167">
            <v>5840</v>
          </cell>
          <cell r="GV167">
            <v>6050</v>
          </cell>
          <cell r="GW167">
            <v>6250</v>
          </cell>
          <cell r="GX167">
            <v>6430</v>
          </cell>
          <cell r="GY167">
            <v>6750</v>
          </cell>
          <cell r="GZ167">
            <v>7060</v>
          </cell>
          <cell r="HA167">
            <v>7250</v>
          </cell>
          <cell r="HB167">
            <v>7180</v>
          </cell>
          <cell r="HC167">
            <v>7160</v>
          </cell>
          <cell r="HD167">
            <v>7300</v>
          </cell>
          <cell r="HE167">
            <v>7320</v>
          </cell>
          <cell r="HF167">
            <v>7530</v>
          </cell>
          <cell r="HG167">
            <v>7900</v>
          </cell>
          <cell r="HH167">
            <v>8080</v>
          </cell>
          <cell r="HI167">
            <v>8050</v>
          </cell>
          <cell r="HJ167">
            <v>7730</v>
          </cell>
          <cell r="HK167">
            <v>7660</v>
          </cell>
          <cell r="HL167">
            <v>7600</v>
          </cell>
          <cell r="HM167">
            <v>7560</v>
          </cell>
          <cell r="HN167">
            <v>7490</v>
          </cell>
          <cell r="HO167">
            <v>7450</v>
          </cell>
          <cell r="HP167">
            <v>7420</v>
          </cell>
          <cell r="HQ167">
            <v>7440</v>
          </cell>
          <cell r="HR167">
            <v>7480</v>
          </cell>
          <cell r="HS167">
            <v>7570</v>
          </cell>
          <cell r="HT167">
            <v>7680</v>
          </cell>
          <cell r="HU167">
            <v>7820</v>
          </cell>
          <cell r="HV167">
            <v>7980</v>
          </cell>
          <cell r="HW167">
            <v>8150</v>
          </cell>
          <cell r="HX167">
            <v>8330</v>
          </cell>
          <cell r="HY167">
            <v>8510</v>
          </cell>
          <cell r="HZ167">
            <v>8700</v>
          </cell>
          <cell r="IA167">
            <v>8890</v>
          </cell>
          <cell r="IB167">
            <v>9090</v>
          </cell>
          <cell r="IC167">
            <v>9290</v>
          </cell>
          <cell r="ID167">
            <v>9490</v>
          </cell>
          <cell r="IE167">
            <v>9700</v>
          </cell>
          <cell r="IF167">
            <v>9920</v>
          </cell>
          <cell r="IG167">
            <v>10100</v>
          </cell>
          <cell r="IH167">
            <v>10400</v>
          </cell>
        </row>
        <row r="168">
          <cell r="A168" t="str">
            <v>Sweden</v>
          </cell>
          <cell r="B168">
            <v>1410</v>
          </cell>
          <cell r="C168">
            <v>1400</v>
          </cell>
          <cell r="D168">
            <v>1470</v>
          </cell>
          <cell r="E168">
            <v>1450</v>
          </cell>
          <cell r="F168">
            <v>1360</v>
          </cell>
          <cell r="G168">
            <v>1450</v>
          </cell>
          <cell r="H168">
            <v>1460</v>
          </cell>
          <cell r="I168">
            <v>1400</v>
          </cell>
          <cell r="J168">
            <v>1330</v>
          </cell>
          <cell r="K168">
            <v>1270</v>
          </cell>
          <cell r="L168">
            <v>1370</v>
          </cell>
          <cell r="M168">
            <v>1470</v>
          </cell>
          <cell r="N168">
            <v>1380</v>
          </cell>
          <cell r="O168">
            <v>1400</v>
          </cell>
          <cell r="P168">
            <v>1410</v>
          </cell>
          <cell r="Q168">
            <v>1460</v>
          </cell>
          <cell r="R168">
            <v>1490</v>
          </cell>
          <cell r="S168">
            <v>1450</v>
          </cell>
          <cell r="T168">
            <v>1460</v>
          </cell>
          <cell r="U168">
            <v>1450</v>
          </cell>
          <cell r="V168">
            <v>1470</v>
          </cell>
          <cell r="W168">
            <v>1510</v>
          </cell>
          <cell r="X168">
            <v>1520</v>
          </cell>
          <cell r="Y168">
            <v>1500</v>
          </cell>
          <cell r="Z168">
            <v>1550</v>
          </cell>
          <cell r="AA168">
            <v>1590</v>
          </cell>
          <cell r="AB168">
            <v>1590</v>
          </cell>
          <cell r="AC168">
            <v>1520</v>
          </cell>
          <cell r="AD168">
            <v>1540</v>
          </cell>
          <cell r="AE168">
            <v>1570</v>
          </cell>
          <cell r="AF168">
            <v>1530</v>
          </cell>
          <cell r="AG168">
            <v>1560</v>
          </cell>
          <cell r="AH168">
            <v>1520</v>
          </cell>
          <cell r="AI168">
            <v>1560</v>
          </cell>
          <cell r="AJ168">
            <v>1580</v>
          </cell>
          <cell r="AK168">
            <v>1580</v>
          </cell>
          <cell r="AL168">
            <v>1630</v>
          </cell>
          <cell r="AM168">
            <v>1620</v>
          </cell>
          <cell r="AN168">
            <v>1590</v>
          </cell>
          <cell r="AO168">
            <v>1610</v>
          </cell>
          <cell r="AP168">
            <v>1630</v>
          </cell>
          <cell r="AQ168">
            <v>1610</v>
          </cell>
          <cell r="AR168">
            <v>1540</v>
          </cell>
          <cell r="AS168">
            <v>1570</v>
          </cell>
          <cell r="AT168">
            <v>1640</v>
          </cell>
          <cell r="AU168">
            <v>1680</v>
          </cell>
          <cell r="AV168">
            <v>1620</v>
          </cell>
          <cell r="AW168">
            <v>1660</v>
          </cell>
          <cell r="AX168">
            <v>1680</v>
          </cell>
          <cell r="AY168">
            <v>1740</v>
          </cell>
          <cell r="AZ168">
            <v>1790</v>
          </cell>
          <cell r="BA168">
            <v>1750</v>
          </cell>
          <cell r="BB168">
            <v>1720</v>
          </cell>
          <cell r="BC168">
            <v>1740</v>
          </cell>
          <cell r="BD168">
            <v>1760</v>
          </cell>
          <cell r="BE168">
            <v>1870</v>
          </cell>
          <cell r="BF168">
            <v>1850</v>
          </cell>
          <cell r="BG168">
            <v>1900</v>
          </cell>
          <cell r="BH168">
            <v>1920</v>
          </cell>
          <cell r="BI168">
            <v>1990</v>
          </cell>
          <cell r="BJ168">
            <v>2030</v>
          </cell>
          <cell r="BK168">
            <v>1950</v>
          </cell>
          <cell r="BL168">
            <v>1890</v>
          </cell>
          <cell r="BM168">
            <v>1970</v>
          </cell>
          <cell r="BN168">
            <v>2010</v>
          </cell>
          <cell r="BO168">
            <v>2040</v>
          </cell>
          <cell r="BP168">
            <v>2010</v>
          </cell>
          <cell r="BQ168">
            <v>2040</v>
          </cell>
          <cell r="BR168">
            <v>1860</v>
          </cell>
          <cell r="BS168">
            <v>1990</v>
          </cell>
          <cell r="BT168">
            <v>2240</v>
          </cell>
          <cell r="BU168">
            <v>2320</v>
          </cell>
          <cell r="BV168">
            <v>2360</v>
          </cell>
          <cell r="BW168">
            <v>2390</v>
          </cell>
          <cell r="BX168">
            <v>2480</v>
          </cell>
          <cell r="BY168">
            <v>2390</v>
          </cell>
          <cell r="BZ168">
            <v>2540</v>
          </cell>
          <cell r="CA168">
            <v>2490</v>
          </cell>
          <cell r="CB168">
            <v>2400</v>
          </cell>
          <cell r="CC168">
            <v>2530</v>
          </cell>
          <cell r="CD168">
            <v>2470</v>
          </cell>
          <cell r="CE168">
            <v>2560</v>
          </cell>
          <cell r="CF168">
            <v>2470</v>
          </cell>
          <cell r="CG168">
            <v>2650</v>
          </cell>
          <cell r="CH168">
            <v>2600</v>
          </cell>
          <cell r="CI168">
            <v>2640</v>
          </cell>
          <cell r="CJ168">
            <v>2670</v>
          </cell>
          <cell r="CK168">
            <v>2590</v>
          </cell>
          <cell r="CL168">
            <v>2630</v>
          </cell>
          <cell r="CM168">
            <v>2670</v>
          </cell>
          <cell r="CN168">
            <v>2730</v>
          </cell>
          <cell r="CO168">
            <v>2880</v>
          </cell>
          <cell r="CP168">
            <v>2850</v>
          </cell>
          <cell r="CQ168">
            <v>2920</v>
          </cell>
          <cell r="CR168">
            <v>2930</v>
          </cell>
          <cell r="CS168">
            <v>3070</v>
          </cell>
          <cell r="CT168">
            <v>3150</v>
          </cell>
          <cell r="CU168">
            <v>3280</v>
          </cell>
          <cell r="CV168">
            <v>3390</v>
          </cell>
          <cell r="CW168">
            <v>3470</v>
          </cell>
          <cell r="CX168">
            <v>3490</v>
          </cell>
          <cell r="CY168">
            <v>3580</v>
          </cell>
          <cell r="CZ168">
            <v>3530</v>
          </cell>
          <cell r="DA168">
            <v>3720</v>
          </cell>
          <cell r="DB168">
            <v>3780</v>
          </cell>
          <cell r="DC168">
            <v>3730</v>
          </cell>
          <cell r="DD168">
            <v>4030</v>
          </cell>
          <cell r="DE168">
            <v>4300</v>
          </cell>
          <cell r="DF168">
            <v>4160</v>
          </cell>
          <cell r="DG168">
            <v>4190</v>
          </cell>
          <cell r="DH168">
            <v>4260</v>
          </cell>
          <cell r="DI168">
            <v>4370</v>
          </cell>
          <cell r="DJ168">
            <v>4550</v>
          </cell>
          <cell r="DK168">
            <v>4830</v>
          </cell>
          <cell r="DL168">
            <v>4940</v>
          </cell>
          <cell r="DM168">
            <v>5120</v>
          </cell>
          <cell r="DN168">
            <v>5410</v>
          </cell>
          <cell r="DO168">
            <v>5080</v>
          </cell>
          <cell r="DP168">
            <v>4700</v>
          </cell>
          <cell r="DQ168">
            <v>4780</v>
          </cell>
          <cell r="DR168">
            <v>5090</v>
          </cell>
          <cell r="DS168">
            <v>4840</v>
          </cell>
          <cell r="DT168">
            <v>5190</v>
          </cell>
          <cell r="DU168">
            <v>5370</v>
          </cell>
          <cell r="DV168">
            <v>5750</v>
          </cell>
          <cell r="DW168">
            <v>5890</v>
          </cell>
          <cell r="DX168">
            <v>6190</v>
          </cell>
          <cell r="DY168">
            <v>6400</v>
          </cell>
          <cell r="DZ168">
            <v>6600</v>
          </cell>
          <cell r="EA168">
            <v>7000</v>
          </cell>
          <cell r="EB168">
            <v>7320</v>
          </cell>
          <cell r="EC168">
            <v>7140</v>
          </cell>
          <cell r="ED168">
            <v>6870</v>
          </cell>
          <cell r="EE168">
            <v>7000</v>
          </cell>
          <cell r="EF168">
            <v>7460</v>
          </cell>
          <cell r="EG168">
            <v>7820</v>
          </cell>
          <cell r="EH168">
            <v>8090</v>
          </cell>
          <cell r="EI168">
            <v>8310</v>
          </cell>
          <cell r="EJ168">
            <v>8570</v>
          </cell>
          <cell r="EK168">
            <v>9200</v>
          </cell>
          <cell r="EL168">
            <v>8520</v>
          </cell>
          <cell r="EM168">
            <v>8280</v>
          </cell>
          <cell r="EN168">
            <v>8340</v>
          </cell>
          <cell r="EO168">
            <v>8600</v>
          </cell>
          <cell r="EP168">
            <v>8840</v>
          </cell>
          <cell r="EQ168">
            <v>9090</v>
          </cell>
          <cell r="ER168">
            <v>9990</v>
          </cell>
          <cell r="ES168">
            <v>10800</v>
          </cell>
          <cell r="ET168">
            <v>10900</v>
          </cell>
          <cell r="EU168">
            <v>11300</v>
          </cell>
          <cell r="EV168">
            <v>12000</v>
          </cell>
          <cell r="EW168">
            <v>11900</v>
          </cell>
          <cell r="EX168">
            <v>12100</v>
          </cell>
          <cell r="EY168">
            <v>12200</v>
          </cell>
          <cell r="EZ168">
            <v>12900</v>
          </cell>
          <cell r="FA168">
            <v>13200</v>
          </cell>
          <cell r="FB168">
            <v>13600</v>
          </cell>
          <cell r="FC168">
            <v>14000</v>
          </cell>
          <cell r="FD168">
            <v>14000</v>
          </cell>
          <cell r="FE168">
            <v>14600</v>
          </cell>
          <cell r="FF168">
            <v>15100</v>
          </cell>
          <cell r="FG168">
            <v>16000</v>
          </cell>
          <cell r="FH168">
            <v>16600</v>
          </cell>
          <cell r="FI168">
            <v>17200</v>
          </cell>
          <cell r="FJ168">
            <v>18400</v>
          </cell>
          <cell r="FK168">
            <v>19200</v>
          </cell>
          <cell r="FL168">
            <v>19200</v>
          </cell>
          <cell r="FM168">
            <v>19700</v>
          </cell>
          <cell r="FN168">
            <v>20400</v>
          </cell>
          <cell r="FO168">
            <v>21200</v>
          </cell>
          <cell r="FP168">
            <v>22100</v>
          </cell>
          <cell r="FQ168">
            <v>22300</v>
          </cell>
          <cell r="FR168">
            <v>22300</v>
          </cell>
          <cell r="FS168">
            <v>23300</v>
          </cell>
          <cell r="FT168">
            <v>25100</v>
          </cell>
          <cell r="FU168">
            <v>25400</v>
          </cell>
          <cell r="FV168">
            <v>25400</v>
          </cell>
          <cell r="FW168">
            <v>24600</v>
          </cell>
          <cell r="FX168">
            <v>24800</v>
          </cell>
          <cell r="FY168">
            <v>25900</v>
          </cell>
          <cell r="FZ168">
            <v>26000</v>
          </cell>
          <cell r="GA168">
            <v>25900</v>
          </cell>
          <cell r="GB168">
            <v>26500</v>
          </cell>
          <cell r="GC168">
            <v>26800</v>
          </cell>
          <cell r="GD168">
            <v>27900</v>
          </cell>
          <cell r="GE168">
            <v>28200</v>
          </cell>
          <cell r="GF168">
            <v>29200</v>
          </cell>
          <cell r="GG168">
            <v>29900</v>
          </cell>
          <cell r="GH168">
            <v>30600</v>
          </cell>
          <cell r="GI168">
            <v>31200</v>
          </cell>
          <cell r="GJ168">
            <v>30900</v>
          </cell>
          <cell r="GK168">
            <v>30400</v>
          </cell>
          <cell r="GL168">
            <v>29800</v>
          </cell>
          <cell r="GM168">
            <v>29100</v>
          </cell>
          <cell r="GN168">
            <v>30000</v>
          </cell>
          <cell r="GO168">
            <v>31100</v>
          </cell>
          <cell r="GP168">
            <v>31500</v>
          </cell>
          <cell r="GQ168">
            <v>32400</v>
          </cell>
          <cell r="GR168">
            <v>33700</v>
          </cell>
          <cell r="GS168">
            <v>35200</v>
          </cell>
          <cell r="GT168">
            <v>36900</v>
          </cell>
          <cell r="GU168">
            <v>37300</v>
          </cell>
          <cell r="GV168">
            <v>38000</v>
          </cell>
          <cell r="GW168">
            <v>38700</v>
          </cell>
          <cell r="GX168">
            <v>40300</v>
          </cell>
          <cell r="GY168">
            <v>41200</v>
          </cell>
          <cell r="GZ168">
            <v>42900</v>
          </cell>
          <cell r="HA168">
            <v>44100</v>
          </cell>
          <cell r="HB168">
            <v>43500</v>
          </cell>
          <cell r="HC168">
            <v>40900</v>
          </cell>
          <cell r="HD168">
            <v>42900</v>
          </cell>
          <cell r="HE168">
            <v>43800</v>
          </cell>
          <cell r="HF168">
            <v>43300</v>
          </cell>
          <cell r="HG168">
            <v>43500</v>
          </cell>
          <cell r="HH168">
            <v>44200</v>
          </cell>
          <cell r="HI168">
            <v>45500</v>
          </cell>
          <cell r="HJ168">
            <v>46400</v>
          </cell>
          <cell r="HK168">
            <v>47000</v>
          </cell>
          <cell r="HL168">
            <v>47500</v>
          </cell>
          <cell r="HM168">
            <v>47800</v>
          </cell>
          <cell r="HN168">
            <v>48300</v>
          </cell>
          <cell r="HO168">
            <v>48800</v>
          </cell>
          <cell r="HP168">
            <v>49400</v>
          </cell>
          <cell r="HQ168">
            <v>50100</v>
          </cell>
          <cell r="HR168">
            <v>50800</v>
          </cell>
          <cell r="HS168">
            <v>51700</v>
          </cell>
          <cell r="HT168">
            <v>52700</v>
          </cell>
          <cell r="HU168">
            <v>53800</v>
          </cell>
          <cell r="HV168">
            <v>55000</v>
          </cell>
          <cell r="HW168">
            <v>56200</v>
          </cell>
          <cell r="HX168">
            <v>57400</v>
          </cell>
          <cell r="HY168">
            <v>58700</v>
          </cell>
          <cell r="HZ168">
            <v>60000</v>
          </cell>
          <cell r="IA168">
            <v>61300</v>
          </cell>
          <cell r="IB168">
            <v>62600</v>
          </cell>
          <cell r="IC168">
            <v>64000</v>
          </cell>
          <cell r="ID168">
            <v>65400</v>
          </cell>
          <cell r="IE168">
            <v>66900</v>
          </cell>
          <cell r="IF168">
            <v>68400</v>
          </cell>
          <cell r="IG168">
            <v>69900</v>
          </cell>
          <cell r="IH168">
            <v>71400</v>
          </cell>
        </row>
        <row r="169">
          <cell r="A169" t="str">
            <v>Switzerland</v>
          </cell>
          <cell r="B169">
            <v>2700</v>
          </cell>
          <cell r="C169">
            <v>2700</v>
          </cell>
          <cell r="D169">
            <v>2700</v>
          </cell>
          <cell r="E169">
            <v>2700</v>
          </cell>
          <cell r="F169">
            <v>2700</v>
          </cell>
          <cell r="G169">
            <v>2700</v>
          </cell>
          <cell r="H169">
            <v>2700</v>
          </cell>
          <cell r="I169">
            <v>2700</v>
          </cell>
          <cell r="J169">
            <v>2700</v>
          </cell>
          <cell r="K169">
            <v>2700</v>
          </cell>
          <cell r="L169">
            <v>2700</v>
          </cell>
          <cell r="M169">
            <v>2700</v>
          </cell>
          <cell r="N169">
            <v>2700</v>
          </cell>
          <cell r="O169">
            <v>2710</v>
          </cell>
          <cell r="P169">
            <v>2710</v>
          </cell>
          <cell r="Q169">
            <v>2710</v>
          </cell>
          <cell r="R169">
            <v>2710</v>
          </cell>
          <cell r="S169">
            <v>2710</v>
          </cell>
          <cell r="T169">
            <v>2710</v>
          </cell>
          <cell r="U169">
            <v>2710</v>
          </cell>
          <cell r="V169">
            <v>2710</v>
          </cell>
          <cell r="W169">
            <v>2740</v>
          </cell>
          <cell r="X169">
            <v>2770</v>
          </cell>
          <cell r="Y169">
            <v>2800</v>
          </cell>
          <cell r="Z169">
            <v>2820</v>
          </cell>
          <cell r="AA169">
            <v>2850</v>
          </cell>
          <cell r="AB169">
            <v>2880</v>
          </cell>
          <cell r="AC169">
            <v>2920</v>
          </cell>
          <cell r="AD169">
            <v>2950</v>
          </cell>
          <cell r="AE169">
            <v>2980</v>
          </cell>
          <cell r="AF169">
            <v>3010</v>
          </cell>
          <cell r="AG169">
            <v>3040</v>
          </cell>
          <cell r="AH169">
            <v>3070</v>
          </cell>
          <cell r="AI169">
            <v>3110</v>
          </cell>
          <cell r="AJ169">
            <v>3140</v>
          </cell>
          <cell r="AK169">
            <v>3170</v>
          </cell>
          <cell r="AL169">
            <v>3210</v>
          </cell>
          <cell r="AM169">
            <v>3240</v>
          </cell>
          <cell r="AN169">
            <v>3270</v>
          </cell>
          <cell r="AO169">
            <v>3310</v>
          </cell>
          <cell r="AP169">
            <v>3340</v>
          </cell>
          <cell r="AQ169">
            <v>3380</v>
          </cell>
          <cell r="AR169">
            <v>3410</v>
          </cell>
          <cell r="AS169">
            <v>3450</v>
          </cell>
          <cell r="AT169">
            <v>3490</v>
          </cell>
          <cell r="AU169">
            <v>3520</v>
          </cell>
          <cell r="AV169">
            <v>3560</v>
          </cell>
          <cell r="AW169">
            <v>3600</v>
          </cell>
          <cell r="AX169">
            <v>3640</v>
          </cell>
          <cell r="AY169">
            <v>3680</v>
          </cell>
          <cell r="AZ169">
            <v>3710</v>
          </cell>
          <cell r="BA169">
            <v>3780</v>
          </cell>
          <cell r="BB169">
            <v>4010</v>
          </cell>
          <cell r="BC169">
            <v>3860</v>
          </cell>
          <cell r="BD169">
            <v>3410</v>
          </cell>
          <cell r="BE169">
            <v>3960</v>
          </cell>
          <cell r="BF169">
            <v>3930</v>
          </cell>
          <cell r="BG169">
            <v>4250</v>
          </cell>
          <cell r="BH169">
            <v>5330</v>
          </cell>
          <cell r="BI169">
            <v>5040</v>
          </cell>
          <cell r="BJ169">
            <v>4360</v>
          </cell>
          <cell r="BK169">
            <v>4650</v>
          </cell>
          <cell r="BL169">
            <v>4970</v>
          </cell>
          <cell r="BM169">
            <v>4940</v>
          </cell>
          <cell r="BN169">
            <v>4660</v>
          </cell>
          <cell r="BO169">
            <v>5030</v>
          </cell>
          <cell r="BP169">
            <v>4950</v>
          </cell>
          <cell r="BQ169">
            <v>4330</v>
          </cell>
          <cell r="BR169">
            <v>5090</v>
          </cell>
          <cell r="BS169">
            <v>5530</v>
          </cell>
          <cell r="BT169">
            <v>5260</v>
          </cell>
          <cell r="BU169">
            <v>5570</v>
          </cell>
          <cell r="BV169">
            <v>5280</v>
          </cell>
          <cell r="BW169">
            <v>5390</v>
          </cell>
          <cell r="BX169">
            <v>6000</v>
          </cell>
          <cell r="BY169">
            <v>6630</v>
          </cell>
          <cell r="BZ169">
            <v>6430</v>
          </cell>
          <cell r="CA169">
            <v>5770</v>
          </cell>
          <cell r="CB169">
            <v>5840</v>
          </cell>
          <cell r="CC169">
            <v>5790</v>
          </cell>
          <cell r="CD169">
            <v>6140</v>
          </cell>
          <cell r="CE169">
            <v>6220</v>
          </cell>
          <cell r="CF169">
            <v>6020</v>
          </cell>
          <cell r="CG169">
            <v>6010</v>
          </cell>
          <cell r="CH169">
            <v>6660</v>
          </cell>
          <cell r="CI169">
            <v>7160</v>
          </cell>
          <cell r="CJ169">
            <v>7420</v>
          </cell>
          <cell r="CK169">
            <v>7350</v>
          </cell>
          <cell r="CL169">
            <v>7500</v>
          </cell>
          <cell r="CM169">
            <v>7480</v>
          </cell>
          <cell r="CN169">
            <v>7990</v>
          </cell>
          <cell r="CO169">
            <v>7500</v>
          </cell>
          <cell r="CP169">
            <v>8050</v>
          </cell>
          <cell r="CQ169">
            <v>8270</v>
          </cell>
          <cell r="CR169">
            <v>7980</v>
          </cell>
          <cell r="CS169">
            <v>8760</v>
          </cell>
          <cell r="CT169">
            <v>8880</v>
          </cell>
          <cell r="CU169">
            <v>9230</v>
          </cell>
          <cell r="CV169">
            <v>9290</v>
          </cell>
          <cell r="CW169">
            <v>9640</v>
          </cell>
          <cell r="CX169">
            <v>9630</v>
          </cell>
          <cell r="CY169">
            <v>9410</v>
          </cell>
          <cell r="CZ169">
            <v>9510</v>
          </cell>
          <cell r="DA169">
            <v>9210</v>
          </cell>
          <cell r="DB169">
            <v>9580</v>
          </cell>
          <cell r="DC169">
            <v>9840</v>
          </cell>
          <cell r="DD169">
            <v>10600</v>
          </cell>
          <cell r="DE169">
            <v>10500</v>
          </cell>
          <cell r="DF169">
            <v>10300</v>
          </cell>
          <cell r="DG169">
            <v>10700</v>
          </cell>
          <cell r="DH169">
            <v>10900</v>
          </cell>
          <cell r="DI169">
            <v>11000</v>
          </cell>
          <cell r="DJ169">
            <v>11000</v>
          </cell>
          <cell r="DK169">
            <v>10700</v>
          </cell>
          <cell r="DL169">
            <v>10600</v>
          </cell>
          <cell r="DM169">
            <v>10700</v>
          </cell>
          <cell r="DN169">
            <v>10600</v>
          </cell>
          <cell r="DO169">
            <v>9420</v>
          </cell>
          <cell r="DP169">
            <v>9380</v>
          </cell>
          <cell r="DQ169">
            <v>10000</v>
          </cell>
          <cell r="DR169">
            <v>10600</v>
          </cell>
          <cell r="DS169">
            <v>10300</v>
          </cell>
          <cell r="DT169">
            <v>11300</v>
          </cell>
          <cell r="DU169">
            <v>11800</v>
          </cell>
          <cell r="DV169">
            <v>12200</v>
          </cell>
          <cell r="DW169">
            <v>13000</v>
          </cell>
          <cell r="DX169">
            <v>13500</v>
          </cell>
          <cell r="DY169">
            <v>14100</v>
          </cell>
          <cell r="DZ169">
            <v>14700</v>
          </cell>
          <cell r="EA169">
            <v>15100</v>
          </cell>
          <cell r="EB169">
            <v>14800</v>
          </cell>
          <cell r="EC169">
            <v>14000</v>
          </cell>
          <cell r="ED169">
            <v>13500</v>
          </cell>
          <cell r="EE169">
            <v>14000</v>
          </cell>
          <cell r="EF169">
            <v>13900</v>
          </cell>
          <cell r="EG169">
            <v>13800</v>
          </cell>
          <cell r="EH169">
            <v>13800</v>
          </cell>
          <cell r="EI169">
            <v>14300</v>
          </cell>
          <cell r="EJ169">
            <v>14800</v>
          </cell>
          <cell r="EK169">
            <v>14700</v>
          </cell>
          <cell r="EL169">
            <v>14700</v>
          </cell>
          <cell r="EM169">
            <v>14500</v>
          </cell>
          <cell r="EN169">
            <v>14000</v>
          </cell>
          <cell r="EO169">
            <v>13700</v>
          </cell>
          <cell r="EP169">
            <v>13900</v>
          </cell>
          <cell r="EQ169">
            <v>17600</v>
          </cell>
          <cell r="ER169">
            <v>18600</v>
          </cell>
          <cell r="ES169">
            <v>20500</v>
          </cell>
          <cell r="ET169">
            <v>20600</v>
          </cell>
          <cell r="EU169">
            <v>19800</v>
          </cell>
          <cell r="EV169">
            <v>20400</v>
          </cell>
          <cell r="EW169">
            <v>21800</v>
          </cell>
          <cell r="EX169">
            <v>21600</v>
          </cell>
          <cell r="EY169">
            <v>22100</v>
          </cell>
          <cell r="EZ169">
            <v>23000</v>
          </cell>
          <cell r="FA169">
            <v>24300</v>
          </cell>
          <cell r="FB169">
            <v>25500</v>
          </cell>
          <cell r="FC169">
            <v>26100</v>
          </cell>
          <cell r="FD169">
            <v>25100</v>
          </cell>
          <cell r="FE169">
            <v>26400</v>
          </cell>
          <cell r="FF169">
            <v>27600</v>
          </cell>
          <cell r="FG169">
            <v>29000</v>
          </cell>
          <cell r="FH169">
            <v>29600</v>
          </cell>
          <cell r="FI169">
            <v>30300</v>
          </cell>
          <cell r="FJ169">
            <v>31400</v>
          </cell>
          <cell r="FK169">
            <v>32000</v>
          </cell>
          <cell r="FL169">
            <v>32500</v>
          </cell>
          <cell r="FM169">
            <v>33100</v>
          </cell>
          <cell r="FN169">
            <v>33900</v>
          </cell>
          <cell r="FO169">
            <v>35300</v>
          </cell>
          <cell r="FP169">
            <v>37200</v>
          </cell>
          <cell r="FQ169">
            <v>38300</v>
          </cell>
          <cell r="FR169">
            <v>39200</v>
          </cell>
          <cell r="FS169">
            <v>40200</v>
          </cell>
          <cell r="FT169">
            <v>40600</v>
          </cell>
          <cell r="FU169">
            <v>38000</v>
          </cell>
          <cell r="FV169">
            <v>37900</v>
          </cell>
          <cell r="FW169">
            <v>39000</v>
          </cell>
          <cell r="FX169">
            <v>39100</v>
          </cell>
          <cell r="FY169">
            <v>39900</v>
          </cell>
          <cell r="FZ169">
            <v>41600</v>
          </cell>
          <cell r="GA169">
            <v>42000</v>
          </cell>
          <cell r="GB169">
            <v>41100</v>
          </cell>
          <cell r="GC169">
            <v>41100</v>
          </cell>
          <cell r="GD169">
            <v>42200</v>
          </cell>
          <cell r="GE169">
            <v>43500</v>
          </cell>
          <cell r="GF169">
            <v>43900</v>
          </cell>
          <cell r="GG169">
            <v>43900</v>
          </cell>
          <cell r="GH169">
            <v>45000</v>
          </cell>
          <cell r="GI169">
            <v>46500</v>
          </cell>
          <cell r="GJ169">
            <v>47800</v>
          </cell>
          <cell r="GK169">
            <v>46700</v>
          </cell>
          <cell r="GL169">
            <v>46200</v>
          </cell>
          <cell r="GM169">
            <v>45700</v>
          </cell>
          <cell r="GN169">
            <v>45900</v>
          </cell>
          <cell r="GO169">
            <v>45900</v>
          </cell>
          <cell r="GP169">
            <v>45900</v>
          </cell>
          <cell r="GQ169">
            <v>46900</v>
          </cell>
          <cell r="GR169">
            <v>48100</v>
          </cell>
          <cell r="GS169">
            <v>48700</v>
          </cell>
          <cell r="GT169">
            <v>50300</v>
          </cell>
          <cell r="GU169">
            <v>50700</v>
          </cell>
          <cell r="GV169">
            <v>50400</v>
          </cell>
          <cell r="GW169">
            <v>50100</v>
          </cell>
          <cell r="GX169">
            <v>51100</v>
          </cell>
          <cell r="GY169">
            <v>52400</v>
          </cell>
          <cell r="GZ169">
            <v>54100</v>
          </cell>
          <cell r="HA169">
            <v>55800</v>
          </cell>
          <cell r="HB169">
            <v>56400</v>
          </cell>
          <cell r="HC169">
            <v>54500</v>
          </cell>
          <cell r="HD169">
            <v>55500</v>
          </cell>
          <cell r="HE169">
            <v>55900</v>
          </cell>
          <cell r="HF169">
            <v>55900</v>
          </cell>
          <cell r="HG169">
            <v>56300</v>
          </cell>
          <cell r="HH169">
            <v>56700</v>
          </cell>
          <cell r="HI169">
            <v>56500</v>
          </cell>
          <cell r="HJ169">
            <v>56600</v>
          </cell>
          <cell r="HK169">
            <v>56900</v>
          </cell>
          <cell r="HL169">
            <v>57100</v>
          </cell>
          <cell r="HM169">
            <v>57400</v>
          </cell>
          <cell r="HN169">
            <v>57600</v>
          </cell>
          <cell r="HO169">
            <v>57900</v>
          </cell>
          <cell r="HP169">
            <v>58400</v>
          </cell>
          <cell r="HQ169">
            <v>58900</v>
          </cell>
          <cell r="HR169">
            <v>59700</v>
          </cell>
          <cell r="HS169">
            <v>60600</v>
          </cell>
          <cell r="HT169">
            <v>61700</v>
          </cell>
          <cell r="HU169">
            <v>62900</v>
          </cell>
          <cell r="HV169">
            <v>64200</v>
          </cell>
          <cell r="HW169">
            <v>65600</v>
          </cell>
          <cell r="HX169">
            <v>67100</v>
          </cell>
          <cell r="HY169">
            <v>68500</v>
          </cell>
          <cell r="HZ169">
            <v>70100</v>
          </cell>
          <cell r="IA169">
            <v>71600</v>
          </cell>
          <cell r="IB169">
            <v>73200</v>
          </cell>
          <cell r="IC169">
            <v>74800</v>
          </cell>
          <cell r="ID169">
            <v>76500</v>
          </cell>
          <cell r="IE169">
            <v>78200</v>
          </cell>
          <cell r="IF169">
            <v>79900</v>
          </cell>
          <cell r="IG169">
            <v>81700</v>
          </cell>
          <cell r="IH169">
            <v>83500</v>
          </cell>
        </row>
        <row r="170">
          <cell r="A170" t="str">
            <v>Syria</v>
          </cell>
          <cell r="B170">
            <v>1080</v>
          </cell>
          <cell r="C170">
            <v>1080</v>
          </cell>
          <cell r="D170">
            <v>1080</v>
          </cell>
          <cell r="E170">
            <v>1080</v>
          </cell>
          <cell r="F170">
            <v>1080</v>
          </cell>
          <cell r="G170">
            <v>1080</v>
          </cell>
          <cell r="H170">
            <v>1080</v>
          </cell>
          <cell r="I170">
            <v>1080</v>
          </cell>
          <cell r="J170">
            <v>1080</v>
          </cell>
          <cell r="K170">
            <v>1080</v>
          </cell>
          <cell r="L170">
            <v>1080</v>
          </cell>
          <cell r="M170">
            <v>1080</v>
          </cell>
          <cell r="N170">
            <v>1080</v>
          </cell>
          <cell r="O170">
            <v>1080</v>
          </cell>
          <cell r="P170">
            <v>1080</v>
          </cell>
          <cell r="Q170">
            <v>1080</v>
          </cell>
          <cell r="R170">
            <v>1080</v>
          </cell>
          <cell r="S170">
            <v>1080</v>
          </cell>
          <cell r="T170">
            <v>1080</v>
          </cell>
          <cell r="U170">
            <v>1080</v>
          </cell>
          <cell r="V170">
            <v>1080</v>
          </cell>
          <cell r="W170">
            <v>1090</v>
          </cell>
          <cell r="X170">
            <v>1090</v>
          </cell>
          <cell r="Y170">
            <v>1090</v>
          </cell>
          <cell r="Z170">
            <v>1090</v>
          </cell>
          <cell r="AA170">
            <v>1090</v>
          </cell>
          <cell r="AB170">
            <v>1090</v>
          </cell>
          <cell r="AC170">
            <v>1090</v>
          </cell>
          <cell r="AD170">
            <v>1100</v>
          </cell>
          <cell r="AE170">
            <v>1100</v>
          </cell>
          <cell r="AF170">
            <v>1100</v>
          </cell>
          <cell r="AG170">
            <v>1100</v>
          </cell>
          <cell r="AH170">
            <v>1100</v>
          </cell>
          <cell r="AI170">
            <v>1100</v>
          </cell>
          <cell r="AJ170">
            <v>1100</v>
          </cell>
          <cell r="AK170">
            <v>1100</v>
          </cell>
          <cell r="AL170">
            <v>1110</v>
          </cell>
          <cell r="AM170">
            <v>1110</v>
          </cell>
          <cell r="AN170">
            <v>1110</v>
          </cell>
          <cell r="AO170">
            <v>1110</v>
          </cell>
          <cell r="AP170">
            <v>1110</v>
          </cell>
          <cell r="AQ170">
            <v>1110</v>
          </cell>
          <cell r="AR170">
            <v>1110</v>
          </cell>
          <cell r="AS170">
            <v>1120</v>
          </cell>
          <cell r="AT170">
            <v>1120</v>
          </cell>
          <cell r="AU170">
            <v>1120</v>
          </cell>
          <cell r="AV170">
            <v>1120</v>
          </cell>
          <cell r="AW170">
            <v>1120</v>
          </cell>
          <cell r="AX170">
            <v>1120</v>
          </cell>
          <cell r="AY170">
            <v>1120</v>
          </cell>
          <cell r="AZ170">
            <v>1130</v>
          </cell>
          <cell r="BA170">
            <v>1130</v>
          </cell>
          <cell r="BB170">
            <v>1130</v>
          </cell>
          <cell r="BC170">
            <v>1130</v>
          </cell>
          <cell r="BD170">
            <v>1130</v>
          </cell>
          <cell r="BE170">
            <v>1130</v>
          </cell>
          <cell r="BF170">
            <v>1130</v>
          </cell>
          <cell r="BG170">
            <v>1140</v>
          </cell>
          <cell r="BH170">
            <v>1140</v>
          </cell>
          <cell r="BI170">
            <v>1140</v>
          </cell>
          <cell r="BJ170">
            <v>1140</v>
          </cell>
          <cell r="BK170">
            <v>1140</v>
          </cell>
          <cell r="BL170">
            <v>1140</v>
          </cell>
          <cell r="BM170">
            <v>1140</v>
          </cell>
          <cell r="BN170">
            <v>1150</v>
          </cell>
          <cell r="BO170">
            <v>1150</v>
          </cell>
          <cell r="BP170">
            <v>1150</v>
          </cell>
          <cell r="BQ170">
            <v>1150</v>
          </cell>
          <cell r="BR170">
            <v>1150</v>
          </cell>
          <cell r="BS170">
            <v>1150</v>
          </cell>
          <cell r="BT170">
            <v>1150</v>
          </cell>
          <cell r="BU170">
            <v>1160</v>
          </cell>
          <cell r="BV170">
            <v>1180</v>
          </cell>
          <cell r="BW170">
            <v>1190</v>
          </cell>
          <cell r="BX170">
            <v>1200</v>
          </cell>
          <cell r="BY170">
            <v>1210</v>
          </cell>
          <cell r="BZ170">
            <v>1220</v>
          </cell>
          <cell r="CA170">
            <v>1230</v>
          </cell>
          <cell r="CB170">
            <v>1240</v>
          </cell>
          <cell r="CC170">
            <v>1250</v>
          </cell>
          <cell r="CD170">
            <v>1270</v>
          </cell>
          <cell r="CE170">
            <v>1280</v>
          </cell>
          <cell r="CF170">
            <v>1290</v>
          </cell>
          <cell r="CG170">
            <v>1300</v>
          </cell>
          <cell r="CH170">
            <v>1310</v>
          </cell>
          <cell r="CI170">
            <v>1330</v>
          </cell>
          <cell r="CJ170">
            <v>1340</v>
          </cell>
          <cell r="CK170">
            <v>1350</v>
          </cell>
          <cell r="CL170">
            <v>1360</v>
          </cell>
          <cell r="CM170">
            <v>1370</v>
          </cell>
          <cell r="CN170">
            <v>1390</v>
          </cell>
          <cell r="CO170">
            <v>1400</v>
          </cell>
          <cell r="CP170">
            <v>1410</v>
          </cell>
          <cell r="CQ170">
            <v>1430</v>
          </cell>
          <cell r="CR170">
            <v>1440</v>
          </cell>
          <cell r="CS170">
            <v>1450</v>
          </cell>
          <cell r="CT170">
            <v>1470</v>
          </cell>
          <cell r="CU170">
            <v>1480</v>
          </cell>
          <cell r="CV170">
            <v>1490</v>
          </cell>
          <cell r="CW170">
            <v>1510</v>
          </cell>
          <cell r="CX170">
            <v>1520</v>
          </cell>
          <cell r="CY170">
            <v>1540</v>
          </cell>
          <cell r="CZ170">
            <v>1550</v>
          </cell>
          <cell r="DA170">
            <v>1560</v>
          </cell>
          <cell r="DB170">
            <v>1580</v>
          </cell>
          <cell r="DC170">
            <v>1590</v>
          </cell>
          <cell r="DD170">
            <v>1610</v>
          </cell>
          <cell r="DE170">
            <v>1620</v>
          </cell>
          <cell r="DF170">
            <v>1640</v>
          </cell>
          <cell r="DG170">
            <v>1650</v>
          </cell>
          <cell r="DH170">
            <v>1670</v>
          </cell>
          <cell r="DI170">
            <v>1680</v>
          </cell>
          <cell r="DJ170">
            <v>1700</v>
          </cell>
          <cell r="DK170">
            <v>1710</v>
          </cell>
          <cell r="DL170">
            <v>1660</v>
          </cell>
          <cell r="DM170">
            <v>1620</v>
          </cell>
          <cell r="DN170">
            <v>1570</v>
          </cell>
          <cell r="DO170">
            <v>1530</v>
          </cell>
          <cell r="DP170">
            <v>1560</v>
          </cell>
          <cell r="DQ170">
            <v>1590</v>
          </cell>
          <cell r="DR170">
            <v>1620</v>
          </cell>
          <cell r="DS170">
            <v>1650</v>
          </cell>
          <cell r="DT170">
            <v>1680</v>
          </cell>
          <cell r="DU170">
            <v>1680</v>
          </cell>
          <cell r="DV170">
            <v>1690</v>
          </cell>
          <cell r="DW170">
            <v>1690</v>
          </cell>
          <cell r="DX170">
            <v>1690</v>
          </cell>
          <cell r="DY170">
            <v>1700</v>
          </cell>
          <cell r="DZ170">
            <v>1700</v>
          </cell>
          <cell r="EA170">
            <v>1710</v>
          </cell>
          <cell r="EB170">
            <v>1670</v>
          </cell>
          <cell r="EC170">
            <v>1640</v>
          </cell>
          <cell r="ED170">
            <v>1610</v>
          </cell>
          <cell r="EE170">
            <v>1580</v>
          </cell>
          <cell r="EF170">
            <v>1550</v>
          </cell>
          <cell r="EG170">
            <v>1520</v>
          </cell>
          <cell r="EH170">
            <v>1490</v>
          </cell>
          <cell r="EI170">
            <v>1510</v>
          </cell>
          <cell r="EJ170">
            <v>1530</v>
          </cell>
          <cell r="EK170">
            <v>1550</v>
          </cell>
          <cell r="EL170">
            <v>1570</v>
          </cell>
          <cell r="EM170">
            <v>1590</v>
          </cell>
          <cell r="EN170">
            <v>1610</v>
          </cell>
          <cell r="EO170">
            <v>1640</v>
          </cell>
          <cell r="EP170">
            <v>1660</v>
          </cell>
          <cell r="EQ170">
            <v>1680</v>
          </cell>
          <cell r="ER170">
            <v>1700</v>
          </cell>
          <cell r="ES170">
            <v>1720</v>
          </cell>
          <cell r="ET170">
            <v>1750</v>
          </cell>
          <cell r="EU170">
            <v>1770</v>
          </cell>
          <cell r="EV170">
            <v>1790</v>
          </cell>
          <cell r="EW170">
            <v>1690</v>
          </cell>
          <cell r="EX170">
            <v>2070</v>
          </cell>
          <cell r="EY170">
            <v>2300</v>
          </cell>
          <cell r="EZ170">
            <v>2570</v>
          </cell>
          <cell r="FA170">
            <v>2260</v>
          </cell>
          <cell r="FB170">
            <v>2610</v>
          </cell>
          <cell r="FC170">
            <v>2700</v>
          </cell>
          <cell r="FD170">
            <v>2260</v>
          </cell>
          <cell r="FE170">
            <v>2280</v>
          </cell>
          <cell r="FF170">
            <v>2250</v>
          </cell>
          <cell r="FG170">
            <v>2210</v>
          </cell>
          <cell r="FH170">
            <v>2930</v>
          </cell>
          <cell r="FI170">
            <v>2580</v>
          </cell>
          <cell r="FJ170">
            <v>2890</v>
          </cell>
          <cell r="FK170">
            <v>2810</v>
          </cell>
          <cell r="FL170">
            <v>2500</v>
          </cell>
          <cell r="FM170">
            <v>2580</v>
          </cell>
          <cell r="FN170">
            <v>2600</v>
          </cell>
          <cell r="FO170">
            <v>3010</v>
          </cell>
          <cell r="FP170">
            <v>2580</v>
          </cell>
          <cell r="FQ170">
            <v>2740</v>
          </cell>
          <cell r="FR170">
            <v>3320</v>
          </cell>
          <cell r="FS170">
            <v>2930</v>
          </cell>
          <cell r="FT170">
            <v>3520</v>
          </cell>
          <cell r="FU170">
            <v>4070</v>
          </cell>
          <cell r="FV170">
            <v>4370</v>
          </cell>
          <cell r="FW170">
            <v>4180</v>
          </cell>
          <cell r="FX170">
            <v>4400</v>
          </cell>
          <cell r="FY170">
            <v>4410</v>
          </cell>
          <cell r="FZ170">
            <v>4780</v>
          </cell>
          <cell r="GA170">
            <v>5060</v>
          </cell>
          <cell r="GB170">
            <v>4990</v>
          </cell>
          <cell r="GC170">
            <v>4890</v>
          </cell>
          <cell r="GD170">
            <v>4530</v>
          </cell>
          <cell r="GE170">
            <v>4650</v>
          </cell>
          <cell r="GF170">
            <v>4280</v>
          </cell>
          <cell r="GG170">
            <v>4230</v>
          </cell>
          <cell r="GH170">
            <v>4650</v>
          </cell>
          <cell r="GI170">
            <v>3750</v>
          </cell>
          <cell r="GJ170">
            <v>3810</v>
          </cell>
          <cell r="GK170">
            <v>3990</v>
          </cell>
          <cell r="GL170">
            <v>4400</v>
          </cell>
          <cell r="GM170">
            <v>4500</v>
          </cell>
          <cell r="GN170">
            <v>4690</v>
          </cell>
          <cell r="GO170">
            <v>4890</v>
          </cell>
          <cell r="GP170">
            <v>5250</v>
          </cell>
          <cell r="GQ170">
            <v>5390</v>
          </cell>
          <cell r="GR170">
            <v>5620</v>
          </cell>
          <cell r="GS170">
            <v>5290</v>
          </cell>
          <cell r="GT170">
            <v>5190</v>
          </cell>
          <cell r="GU170">
            <v>5230</v>
          </cell>
          <cell r="GV170">
            <v>5470</v>
          </cell>
          <cell r="GW170">
            <v>5340</v>
          </cell>
          <cell r="GX170">
            <v>5550</v>
          </cell>
          <cell r="GY170">
            <v>5740</v>
          </cell>
          <cell r="GZ170">
            <v>5890</v>
          </cell>
          <cell r="HA170">
            <v>6090</v>
          </cell>
          <cell r="HB170">
            <v>6250</v>
          </cell>
          <cell r="HC170">
            <v>6500</v>
          </cell>
          <cell r="HD170">
            <v>6600</v>
          </cell>
          <cell r="HE170">
            <v>6360</v>
          </cell>
          <cell r="HF170">
            <v>6300</v>
          </cell>
          <cell r="HG170">
            <v>5000</v>
          </cell>
          <cell r="HH170">
            <v>4300</v>
          </cell>
          <cell r="HI170">
            <v>3500</v>
          </cell>
          <cell r="HJ170">
            <v>3300</v>
          </cell>
          <cell r="HK170">
            <v>3100</v>
          </cell>
          <cell r="HL170">
            <v>2900</v>
          </cell>
          <cell r="HM170">
            <v>2900</v>
          </cell>
          <cell r="HN170">
            <v>2910</v>
          </cell>
          <cell r="HO170">
            <v>2930</v>
          </cell>
          <cell r="HP170">
            <v>2940</v>
          </cell>
          <cell r="HQ170">
            <v>2950</v>
          </cell>
          <cell r="HR170">
            <v>2980</v>
          </cell>
          <cell r="HS170">
            <v>3000</v>
          </cell>
          <cell r="HT170">
            <v>3040</v>
          </cell>
          <cell r="HU170">
            <v>3090</v>
          </cell>
          <cell r="HV170">
            <v>3130</v>
          </cell>
          <cell r="HW170">
            <v>3180</v>
          </cell>
          <cell r="HX170">
            <v>3240</v>
          </cell>
          <cell r="HY170">
            <v>3300</v>
          </cell>
          <cell r="HZ170">
            <v>3360</v>
          </cell>
          <cell r="IA170">
            <v>3430</v>
          </cell>
          <cell r="IB170">
            <v>3500</v>
          </cell>
          <cell r="IC170">
            <v>3570</v>
          </cell>
          <cell r="ID170">
            <v>3650</v>
          </cell>
          <cell r="IE170">
            <v>3730</v>
          </cell>
          <cell r="IF170">
            <v>3810</v>
          </cell>
          <cell r="IG170">
            <v>3890</v>
          </cell>
          <cell r="IH170">
            <v>3980</v>
          </cell>
        </row>
        <row r="171">
          <cell r="A171" t="str">
            <v>Tajikistan</v>
          </cell>
          <cell r="B171">
            <v>556</v>
          </cell>
          <cell r="C171">
            <v>557</v>
          </cell>
          <cell r="D171">
            <v>557</v>
          </cell>
          <cell r="E171">
            <v>557</v>
          </cell>
          <cell r="F171">
            <v>557</v>
          </cell>
          <cell r="G171">
            <v>557</v>
          </cell>
          <cell r="H171">
            <v>558</v>
          </cell>
          <cell r="I171">
            <v>558</v>
          </cell>
          <cell r="J171">
            <v>558</v>
          </cell>
          <cell r="K171">
            <v>558</v>
          </cell>
          <cell r="L171">
            <v>558</v>
          </cell>
          <cell r="M171">
            <v>559</v>
          </cell>
          <cell r="N171">
            <v>559</v>
          </cell>
          <cell r="O171">
            <v>559</v>
          </cell>
          <cell r="P171">
            <v>559</v>
          </cell>
          <cell r="Q171">
            <v>559</v>
          </cell>
          <cell r="R171">
            <v>560</v>
          </cell>
          <cell r="S171">
            <v>560</v>
          </cell>
          <cell r="T171">
            <v>560</v>
          </cell>
          <cell r="U171">
            <v>560</v>
          </cell>
          <cell r="V171">
            <v>561</v>
          </cell>
          <cell r="W171">
            <v>564</v>
          </cell>
          <cell r="X171">
            <v>567</v>
          </cell>
          <cell r="Y171">
            <v>570</v>
          </cell>
          <cell r="Z171">
            <v>573</v>
          </cell>
          <cell r="AA171">
            <v>577</v>
          </cell>
          <cell r="AB171">
            <v>580</v>
          </cell>
          <cell r="AC171">
            <v>583</v>
          </cell>
          <cell r="AD171">
            <v>586</v>
          </cell>
          <cell r="AE171">
            <v>590</v>
          </cell>
          <cell r="AF171">
            <v>593</v>
          </cell>
          <cell r="AG171">
            <v>596</v>
          </cell>
          <cell r="AH171">
            <v>600</v>
          </cell>
          <cell r="AI171">
            <v>603</v>
          </cell>
          <cell r="AJ171">
            <v>607</v>
          </cell>
          <cell r="AK171">
            <v>610</v>
          </cell>
          <cell r="AL171">
            <v>614</v>
          </cell>
          <cell r="AM171">
            <v>617</v>
          </cell>
          <cell r="AN171">
            <v>620</v>
          </cell>
          <cell r="AO171">
            <v>624</v>
          </cell>
          <cell r="AP171">
            <v>628</v>
          </cell>
          <cell r="AQ171">
            <v>631</v>
          </cell>
          <cell r="AR171">
            <v>635</v>
          </cell>
          <cell r="AS171">
            <v>638</v>
          </cell>
          <cell r="AT171">
            <v>642</v>
          </cell>
          <cell r="AU171">
            <v>645</v>
          </cell>
          <cell r="AV171">
            <v>649</v>
          </cell>
          <cell r="AW171">
            <v>653</v>
          </cell>
          <cell r="AX171">
            <v>657</v>
          </cell>
          <cell r="AY171">
            <v>660</v>
          </cell>
          <cell r="AZ171">
            <v>664</v>
          </cell>
          <cell r="BA171">
            <v>668</v>
          </cell>
          <cell r="BB171">
            <v>672</v>
          </cell>
          <cell r="BC171">
            <v>675</v>
          </cell>
          <cell r="BD171">
            <v>679</v>
          </cell>
          <cell r="BE171">
            <v>683</v>
          </cell>
          <cell r="BF171">
            <v>687</v>
          </cell>
          <cell r="BG171">
            <v>691</v>
          </cell>
          <cell r="BH171">
            <v>695</v>
          </cell>
          <cell r="BI171">
            <v>699</v>
          </cell>
          <cell r="BJ171">
            <v>703</v>
          </cell>
          <cell r="BK171">
            <v>707</v>
          </cell>
          <cell r="BL171">
            <v>711</v>
          </cell>
          <cell r="BM171">
            <v>715</v>
          </cell>
          <cell r="BN171">
            <v>719</v>
          </cell>
          <cell r="BO171">
            <v>723</v>
          </cell>
          <cell r="BP171">
            <v>727</v>
          </cell>
          <cell r="BQ171">
            <v>731</v>
          </cell>
          <cell r="BR171">
            <v>735</v>
          </cell>
          <cell r="BS171">
            <v>739</v>
          </cell>
          <cell r="BT171">
            <v>743</v>
          </cell>
          <cell r="BU171">
            <v>748</v>
          </cell>
          <cell r="BV171">
            <v>752</v>
          </cell>
          <cell r="BW171">
            <v>756</v>
          </cell>
          <cell r="BX171">
            <v>760</v>
          </cell>
          <cell r="BY171">
            <v>765</v>
          </cell>
          <cell r="BZ171">
            <v>769</v>
          </cell>
          <cell r="CA171">
            <v>773</v>
          </cell>
          <cell r="CB171">
            <v>778</v>
          </cell>
          <cell r="CC171">
            <v>782</v>
          </cell>
          <cell r="CD171">
            <v>786</v>
          </cell>
          <cell r="CE171">
            <v>791</v>
          </cell>
          <cell r="CF171">
            <v>795</v>
          </cell>
          <cell r="CG171">
            <v>800</v>
          </cell>
          <cell r="CH171">
            <v>804</v>
          </cell>
          <cell r="CI171">
            <v>809</v>
          </cell>
          <cell r="CJ171">
            <v>777</v>
          </cell>
          <cell r="CK171">
            <v>908</v>
          </cell>
          <cell r="CL171">
            <v>873</v>
          </cell>
          <cell r="CM171">
            <v>811</v>
          </cell>
          <cell r="CN171">
            <v>807</v>
          </cell>
          <cell r="CO171">
            <v>739</v>
          </cell>
          <cell r="CP171">
            <v>809</v>
          </cell>
          <cell r="CQ171">
            <v>916</v>
          </cell>
          <cell r="CR171">
            <v>1040</v>
          </cell>
          <cell r="CS171">
            <v>962</v>
          </cell>
          <cell r="CT171">
            <v>1060</v>
          </cell>
          <cell r="CU171">
            <v>1040</v>
          </cell>
          <cell r="CV171">
            <v>1070</v>
          </cell>
          <cell r="CW171">
            <v>1130</v>
          </cell>
          <cell r="CX171">
            <v>1110</v>
          </cell>
          <cell r="CY171">
            <v>1130</v>
          </cell>
          <cell r="CZ171">
            <v>1230</v>
          </cell>
          <cell r="DA171">
            <v>1150</v>
          </cell>
          <cell r="DB171">
            <v>1270</v>
          </cell>
          <cell r="DC171">
            <v>1120</v>
          </cell>
          <cell r="DD171">
            <v>1070</v>
          </cell>
          <cell r="DE171">
            <v>1030</v>
          </cell>
          <cell r="DF171">
            <v>1120</v>
          </cell>
          <cell r="DG171">
            <v>1160</v>
          </cell>
          <cell r="DH171">
            <v>1240</v>
          </cell>
          <cell r="DI171">
            <v>1150</v>
          </cell>
          <cell r="DJ171">
            <v>1240</v>
          </cell>
          <cell r="DK171">
            <v>1300</v>
          </cell>
          <cell r="DL171">
            <v>1240</v>
          </cell>
          <cell r="DM171">
            <v>1270</v>
          </cell>
          <cell r="DN171">
            <v>1130</v>
          </cell>
          <cell r="DO171">
            <v>993</v>
          </cell>
          <cell r="DP171">
            <v>608</v>
          </cell>
          <cell r="DQ171">
            <v>523</v>
          </cell>
          <cell r="DR171">
            <v>525</v>
          </cell>
          <cell r="DS171">
            <v>480</v>
          </cell>
          <cell r="DT171">
            <v>556</v>
          </cell>
          <cell r="DU171">
            <v>640</v>
          </cell>
          <cell r="DV171">
            <v>809</v>
          </cell>
          <cell r="DW171">
            <v>1010</v>
          </cell>
          <cell r="DX171">
            <v>1130</v>
          </cell>
          <cell r="DY171">
            <v>1180</v>
          </cell>
          <cell r="DZ171">
            <v>1240</v>
          </cell>
          <cell r="EA171">
            <v>1250</v>
          </cell>
          <cell r="EB171">
            <v>1300</v>
          </cell>
          <cell r="EC171">
            <v>1310</v>
          </cell>
          <cell r="ED171">
            <v>1290</v>
          </cell>
          <cell r="EE171">
            <v>1340</v>
          </cell>
          <cell r="EF171">
            <v>1460</v>
          </cell>
          <cell r="EG171">
            <v>1660</v>
          </cell>
          <cell r="EH171">
            <v>1770</v>
          </cell>
          <cell r="EI171">
            <v>1920</v>
          </cell>
          <cell r="EJ171">
            <v>1910</v>
          </cell>
          <cell r="EK171">
            <v>1980</v>
          </cell>
          <cell r="EL171">
            <v>1900</v>
          </cell>
          <cell r="EM171">
            <v>1860</v>
          </cell>
          <cell r="EN171">
            <v>1820</v>
          </cell>
          <cell r="EO171">
            <v>1780</v>
          </cell>
          <cell r="EP171">
            <v>1750</v>
          </cell>
          <cell r="EQ171">
            <v>1710</v>
          </cell>
          <cell r="ER171">
            <v>1670</v>
          </cell>
          <cell r="ES171">
            <v>1860</v>
          </cell>
          <cell r="ET171">
            <v>2090</v>
          </cell>
          <cell r="EU171">
            <v>2280</v>
          </cell>
          <cell r="EV171">
            <v>2470</v>
          </cell>
          <cell r="EW171">
            <v>2430</v>
          </cell>
          <cell r="EX171">
            <v>2540</v>
          </cell>
          <cell r="EY171">
            <v>2600</v>
          </cell>
          <cell r="EZ171">
            <v>2680</v>
          </cell>
          <cell r="FA171">
            <v>2850</v>
          </cell>
          <cell r="FB171">
            <v>3070</v>
          </cell>
          <cell r="FC171">
            <v>3070</v>
          </cell>
          <cell r="FD171">
            <v>3240</v>
          </cell>
          <cell r="FE171">
            <v>3140</v>
          </cell>
          <cell r="FF171">
            <v>3370</v>
          </cell>
          <cell r="FG171">
            <v>3500</v>
          </cell>
          <cell r="FH171">
            <v>3530</v>
          </cell>
          <cell r="FI171">
            <v>3390</v>
          </cell>
          <cell r="FJ171">
            <v>3770</v>
          </cell>
          <cell r="FK171">
            <v>3940</v>
          </cell>
          <cell r="FL171">
            <v>4080</v>
          </cell>
          <cell r="FM171">
            <v>4210</v>
          </cell>
          <cell r="FN171">
            <v>4410</v>
          </cell>
          <cell r="FO171">
            <v>4420</v>
          </cell>
          <cell r="FP171">
            <v>4710</v>
          </cell>
          <cell r="FQ171">
            <v>4790</v>
          </cell>
          <cell r="FR171">
            <v>4760</v>
          </cell>
          <cell r="FS171">
            <v>5110</v>
          </cell>
          <cell r="FT171">
            <v>5060</v>
          </cell>
          <cell r="FU171">
            <v>4890</v>
          </cell>
          <cell r="FV171">
            <v>4940</v>
          </cell>
          <cell r="FW171">
            <v>4870</v>
          </cell>
          <cell r="FX171">
            <v>4820</v>
          </cell>
          <cell r="FY171">
            <v>4630</v>
          </cell>
          <cell r="FZ171">
            <v>4470</v>
          </cell>
          <cell r="GA171">
            <v>4350</v>
          </cell>
          <cell r="GB171">
            <v>4300</v>
          </cell>
          <cell r="GC171">
            <v>4280</v>
          </cell>
          <cell r="GD171">
            <v>4180</v>
          </cell>
          <cell r="GE171">
            <v>4070</v>
          </cell>
          <cell r="GF171">
            <v>4080</v>
          </cell>
          <cell r="GG171">
            <v>3990</v>
          </cell>
          <cell r="GH171">
            <v>3930</v>
          </cell>
          <cell r="GI171">
            <v>3860</v>
          </cell>
          <cell r="GJ171">
            <v>3650</v>
          </cell>
          <cell r="GK171">
            <v>3310</v>
          </cell>
          <cell r="GL171">
            <v>2310</v>
          </cell>
          <cell r="GM171">
            <v>1900</v>
          </cell>
          <cell r="GN171">
            <v>1470</v>
          </cell>
          <cell r="GO171">
            <v>1270</v>
          </cell>
          <cell r="GP171">
            <v>1040</v>
          </cell>
          <cell r="GQ171">
            <v>1050</v>
          </cell>
          <cell r="GR171">
            <v>1090</v>
          </cell>
          <cell r="GS171">
            <v>1110</v>
          </cell>
          <cell r="GT171">
            <v>1180</v>
          </cell>
          <cell r="GU171">
            <v>1280</v>
          </cell>
          <cell r="GV171">
            <v>1390</v>
          </cell>
          <cell r="GW171">
            <v>1510</v>
          </cell>
          <cell r="GX171">
            <v>1630</v>
          </cell>
          <cell r="GY171">
            <v>1710</v>
          </cell>
          <cell r="GZ171">
            <v>1790</v>
          </cell>
          <cell r="HA171">
            <v>1890</v>
          </cell>
          <cell r="HB171">
            <v>1990</v>
          </cell>
          <cell r="HC171">
            <v>2020</v>
          </cell>
          <cell r="HD171">
            <v>2110</v>
          </cell>
          <cell r="HE171">
            <v>2210</v>
          </cell>
          <cell r="HF171">
            <v>2320</v>
          </cell>
          <cell r="HG171">
            <v>2440</v>
          </cell>
          <cell r="HH171">
            <v>2550</v>
          </cell>
          <cell r="HI171">
            <v>2640</v>
          </cell>
          <cell r="HJ171">
            <v>2760</v>
          </cell>
          <cell r="HK171">
            <v>2840</v>
          </cell>
          <cell r="HL171">
            <v>2920</v>
          </cell>
          <cell r="HM171">
            <v>3010</v>
          </cell>
          <cell r="HN171">
            <v>3090</v>
          </cell>
          <cell r="HO171">
            <v>3180</v>
          </cell>
          <cell r="HP171">
            <v>3260</v>
          </cell>
          <cell r="HQ171">
            <v>3350</v>
          </cell>
          <cell r="HR171">
            <v>3440</v>
          </cell>
          <cell r="HS171">
            <v>3520</v>
          </cell>
          <cell r="HT171">
            <v>3600</v>
          </cell>
          <cell r="HU171">
            <v>3690</v>
          </cell>
          <cell r="HV171">
            <v>3770</v>
          </cell>
          <cell r="HW171">
            <v>3850</v>
          </cell>
          <cell r="HX171">
            <v>3940</v>
          </cell>
          <cell r="HY171">
            <v>4030</v>
          </cell>
          <cell r="HZ171">
            <v>4110</v>
          </cell>
          <cell r="IA171">
            <v>4210</v>
          </cell>
          <cell r="IB171">
            <v>4300</v>
          </cell>
          <cell r="IC171">
            <v>4390</v>
          </cell>
          <cell r="ID171">
            <v>4490</v>
          </cell>
          <cell r="IE171">
            <v>4590</v>
          </cell>
          <cell r="IF171">
            <v>4690</v>
          </cell>
          <cell r="IG171">
            <v>4800</v>
          </cell>
          <cell r="IH171">
            <v>4900</v>
          </cell>
        </row>
        <row r="172">
          <cell r="A172" t="str">
            <v>Tanzania</v>
          </cell>
          <cell r="B172">
            <v>562</v>
          </cell>
          <cell r="C172">
            <v>562</v>
          </cell>
          <cell r="D172">
            <v>562</v>
          </cell>
          <cell r="E172">
            <v>562</v>
          </cell>
          <cell r="F172">
            <v>562</v>
          </cell>
          <cell r="G172">
            <v>562</v>
          </cell>
          <cell r="H172">
            <v>563</v>
          </cell>
          <cell r="I172">
            <v>563</v>
          </cell>
          <cell r="J172">
            <v>563</v>
          </cell>
          <cell r="K172">
            <v>563</v>
          </cell>
          <cell r="L172">
            <v>563</v>
          </cell>
          <cell r="M172">
            <v>563</v>
          </cell>
          <cell r="N172">
            <v>563</v>
          </cell>
          <cell r="O172">
            <v>563</v>
          </cell>
          <cell r="P172">
            <v>563</v>
          </cell>
          <cell r="Q172">
            <v>563</v>
          </cell>
          <cell r="R172">
            <v>563</v>
          </cell>
          <cell r="S172">
            <v>563</v>
          </cell>
          <cell r="T172">
            <v>564</v>
          </cell>
          <cell r="U172">
            <v>564</v>
          </cell>
          <cell r="V172">
            <v>564</v>
          </cell>
          <cell r="W172">
            <v>565</v>
          </cell>
          <cell r="X172">
            <v>567</v>
          </cell>
          <cell r="Y172">
            <v>568</v>
          </cell>
          <cell r="Z172">
            <v>570</v>
          </cell>
          <cell r="AA172">
            <v>571</v>
          </cell>
          <cell r="AB172">
            <v>573</v>
          </cell>
          <cell r="AC172">
            <v>574</v>
          </cell>
          <cell r="AD172">
            <v>576</v>
          </cell>
          <cell r="AE172">
            <v>577</v>
          </cell>
          <cell r="AF172">
            <v>579</v>
          </cell>
          <cell r="AG172">
            <v>581</v>
          </cell>
          <cell r="AH172">
            <v>582</v>
          </cell>
          <cell r="AI172">
            <v>584</v>
          </cell>
          <cell r="AJ172">
            <v>585</v>
          </cell>
          <cell r="AK172">
            <v>587</v>
          </cell>
          <cell r="AL172">
            <v>588</v>
          </cell>
          <cell r="AM172">
            <v>590</v>
          </cell>
          <cell r="AN172">
            <v>592</v>
          </cell>
          <cell r="AO172">
            <v>593</v>
          </cell>
          <cell r="AP172">
            <v>595</v>
          </cell>
          <cell r="AQ172">
            <v>596</v>
          </cell>
          <cell r="AR172">
            <v>598</v>
          </cell>
          <cell r="AS172">
            <v>600</v>
          </cell>
          <cell r="AT172">
            <v>601</v>
          </cell>
          <cell r="AU172">
            <v>603</v>
          </cell>
          <cell r="AV172">
            <v>604</v>
          </cell>
          <cell r="AW172">
            <v>606</v>
          </cell>
          <cell r="AX172">
            <v>608</v>
          </cell>
          <cell r="AY172">
            <v>609</v>
          </cell>
          <cell r="AZ172">
            <v>611</v>
          </cell>
          <cell r="BA172">
            <v>613</v>
          </cell>
          <cell r="BB172">
            <v>614</v>
          </cell>
          <cell r="BC172">
            <v>616</v>
          </cell>
          <cell r="BD172">
            <v>618</v>
          </cell>
          <cell r="BE172">
            <v>619</v>
          </cell>
          <cell r="BF172">
            <v>621</v>
          </cell>
          <cell r="BG172">
            <v>623</v>
          </cell>
          <cell r="BH172">
            <v>624</v>
          </cell>
          <cell r="BI172">
            <v>626</v>
          </cell>
          <cell r="BJ172">
            <v>628</v>
          </cell>
          <cell r="BK172">
            <v>629</v>
          </cell>
          <cell r="BL172">
            <v>631</v>
          </cell>
          <cell r="BM172">
            <v>633</v>
          </cell>
          <cell r="BN172">
            <v>634</v>
          </cell>
          <cell r="BO172">
            <v>636</v>
          </cell>
          <cell r="BP172">
            <v>638</v>
          </cell>
          <cell r="BQ172">
            <v>639</v>
          </cell>
          <cell r="BR172">
            <v>641</v>
          </cell>
          <cell r="BS172">
            <v>643</v>
          </cell>
          <cell r="BT172">
            <v>645</v>
          </cell>
          <cell r="BU172">
            <v>646</v>
          </cell>
          <cell r="BV172">
            <v>648</v>
          </cell>
          <cell r="BW172">
            <v>650</v>
          </cell>
          <cell r="BX172">
            <v>652</v>
          </cell>
          <cell r="BY172">
            <v>653</v>
          </cell>
          <cell r="BZ172">
            <v>655</v>
          </cell>
          <cell r="CA172">
            <v>657</v>
          </cell>
          <cell r="CB172">
            <v>659</v>
          </cell>
          <cell r="CC172">
            <v>660</v>
          </cell>
          <cell r="CD172">
            <v>662</v>
          </cell>
          <cell r="CE172">
            <v>664</v>
          </cell>
          <cell r="CF172">
            <v>666</v>
          </cell>
          <cell r="CG172">
            <v>667</v>
          </cell>
          <cell r="CH172">
            <v>669</v>
          </cell>
          <cell r="CI172">
            <v>671</v>
          </cell>
          <cell r="CJ172">
            <v>673</v>
          </cell>
          <cell r="CK172">
            <v>675</v>
          </cell>
          <cell r="CL172">
            <v>676</v>
          </cell>
          <cell r="CM172">
            <v>678</v>
          </cell>
          <cell r="CN172">
            <v>680</v>
          </cell>
          <cell r="CO172">
            <v>682</v>
          </cell>
          <cell r="CP172">
            <v>684</v>
          </cell>
          <cell r="CQ172">
            <v>686</v>
          </cell>
          <cell r="CR172">
            <v>687</v>
          </cell>
          <cell r="CS172">
            <v>689</v>
          </cell>
          <cell r="CT172">
            <v>691</v>
          </cell>
          <cell r="CU172">
            <v>693</v>
          </cell>
          <cell r="CV172">
            <v>695</v>
          </cell>
          <cell r="CW172">
            <v>697</v>
          </cell>
          <cell r="CX172">
            <v>699</v>
          </cell>
          <cell r="CY172">
            <v>700</v>
          </cell>
          <cell r="CZ172">
            <v>702</v>
          </cell>
          <cell r="DA172">
            <v>704</v>
          </cell>
          <cell r="DB172">
            <v>706</v>
          </cell>
          <cell r="DC172">
            <v>708</v>
          </cell>
          <cell r="DD172">
            <v>710</v>
          </cell>
          <cell r="DE172">
            <v>712</v>
          </cell>
          <cell r="DF172">
            <v>714</v>
          </cell>
          <cell r="DG172">
            <v>716</v>
          </cell>
          <cell r="DH172">
            <v>718</v>
          </cell>
          <cell r="DI172">
            <v>720</v>
          </cell>
          <cell r="DJ172">
            <v>721</v>
          </cell>
          <cell r="DK172">
            <v>723</v>
          </cell>
          <cell r="DL172">
            <v>725</v>
          </cell>
          <cell r="DM172">
            <v>727</v>
          </cell>
          <cell r="DN172">
            <v>729</v>
          </cell>
          <cell r="DO172">
            <v>731</v>
          </cell>
          <cell r="DP172">
            <v>733</v>
          </cell>
          <cell r="DQ172">
            <v>735</v>
          </cell>
          <cell r="DR172">
            <v>737</v>
          </cell>
          <cell r="DS172">
            <v>744</v>
          </cell>
          <cell r="DT172">
            <v>750</v>
          </cell>
          <cell r="DU172">
            <v>757</v>
          </cell>
          <cell r="DV172">
            <v>763</v>
          </cell>
          <cell r="DW172">
            <v>770</v>
          </cell>
          <cell r="DX172">
            <v>776</v>
          </cell>
          <cell r="DY172">
            <v>783</v>
          </cell>
          <cell r="DZ172">
            <v>789</v>
          </cell>
          <cell r="EA172">
            <v>796</v>
          </cell>
          <cell r="EB172">
            <v>803</v>
          </cell>
          <cell r="EC172">
            <v>809</v>
          </cell>
          <cell r="ED172">
            <v>816</v>
          </cell>
          <cell r="EE172">
            <v>823</v>
          </cell>
          <cell r="EF172">
            <v>830</v>
          </cell>
          <cell r="EG172">
            <v>836</v>
          </cell>
          <cell r="EH172">
            <v>843</v>
          </cell>
          <cell r="EI172">
            <v>850</v>
          </cell>
          <cell r="EJ172">
            <v>857</v>
          </cell>
          <cell r="EK172">
            <v>864</v>
          </cell>
          <cell r="EL172">
            <v>871</v>
          </cell>
          <cell r="EM172">
            <v>878</v>
          </cell>
          <cell r="EN172">
            <v>885</v>
          </cell>
          <cell r="EO172">
            <v>892</v>
          </cell>
          <cell r="EP172">
            <v>899</v>
          </cell>
          <cell r="EQ172">
            <v>906</v>
          </cell>
          <cell r="ER172">
            <v>913</v>
          </cell>
          <cell r="ES172">
            <v>920</v>
          </cell>
          <cell r="ET172">
            <v>927</v>
          </cell>
          <cell r="EU172">
            <v>935</v>
          </cell>
          <cell r="EV172">
            <v>942</v>
          </cell>
          <cell r="EW172">
            <v>1040</v>
          </cell>
          <cell r="EX172">
            <v>1040</v>
          </cell>
          <cell r="EY172">
            <v>986</v>
          </cell>
          <cell r="EZ172">
            <v>1050</v>
          </cell>
          <cell r="FA172">
            <v>1050</v>
          </cell>
          <cell r="FB172">
            <v>1040</v>
          </cell>
          <cell r="FC172">
            <v>1040</v>
          </cell>
          <cell r="FD172">
            <v>1030</v>
          </cell>
          <cell r="FE172">
            <v>1050</v>
          </cell>
          <cell r="FF172">
            <v>1070</v>
          </cell>
          <cell r="FG172">
            <v>1040</v>
          </cell>
          <cell r="FH172">
            <v>1100</v>
          </cell>
          <cell r="FI172">
            <v>1140</v>
          </cell>
          <cell r="FJ172">
            <v>1180</v>
          </cell>
          <cell r="FK172">
            <v>1190</v>
          </cell>
          <cell r="FL172">
            <v>1310</v>
          </cell>
          <cell r="FM172">
            <v>1330</v>
          </cell>
          <cell r="FN172">
            <v>1360</v>
          </cell>
          <cell r="FO172">
            <v>1350</v>
          </cell>
          <cell r="FP172">
            <v>1390</v>
          </cell>
          <cell r="FQ172">
            <v>1410</v>
          </cell>
          <cell r="FR172">
            <v>1470</v>
          </cell>
          <cell r="FS172">
            <v>1470</v>
          </cell>
          <cell r="FT172">
            <v>1470</v>
          </cell>
          <cell r="FU172">
            <v>1500</v>
          </cell>
          <cell r="FV172">
            <v>1570</v>
          </cell>
          <cell r="FW172">
            <v>1580</v>
          </cell>
          <cell r="FX172">
            <v>1580</v>
          </cell>
          <cell r="FY172">
            <v>1560</v>
          </cell>
          <cell r="FZ172">
            <v>1540</v>
          </cell>
          <cell r="GA172">
            <v>1480</v>
          </cell>
          <cell r="GB172">
            <v>1460</v>
          </cell>
          <cell r="GC172">
            <v>1420</v>
          </cell>
          <cell r="GD172">
            <v>1420</v>
          </cell>
          <cell r="GE172">
            <v>1380</v>
          </cell>
          <cell r="GF172">
            <v>1390</v>
          </cell>
          <cell r="GG172">
            <v>1420</v>
          </cell>
          <cell r="GH172">
            <v>1440</v>
          </cell>
          <cell r="GI172">
            <v>1460</v>
          </cell>
          <cell r="GJ172">
            <v>1470</v>
          </cell>
          <cell r="GK172">
            <v>1450</v>
          </cell>
          <cell r="GL172">
            <v>1410</v>
          </cell>
          <cell r="GM172">
            <v>1380</v>
          </cell>
          <cell r="GN172">
            <v>1360</v>
          </cell>
          <cell r="GO172">
            <v>1370</v>
          </cell>
          <cell r="GP172">
            <v>1390</v>
          </cell>
          <cell r="GQ172">
            <v>1400</v>
          </cell>
          <cell r="GR172">
            <v>1420</v>
          </cell>
          <cell r="GS172">
            <v>1450</v>
          </cell>
          <cell r="GT172">
            <v>1480</v>
          </cell>
          <cell r="GU172">
            <v>1530</v>
          </cell>
          <cell r="GV172">
            <v>1590</v>
          </cell>
          <cell r="GW172">
            <v>1660</v>
          </cell>
          <cell r="GX172">
            <v>1730</v>
          </cell>
          <cell r="GY172">
            <v>1820</v>
          </cell>
          <cell r="GZ172">
            <v>1850</v>
          </cell>
          <cell r="HA172">
            <v>1940</v>
          </cell>
          <cell r="HB172">
            <v>1990</v>
          </cell>
          <cell r="HC172">
            <v>2030</v>
          </cell>
          <cell r="HD172">
            <v>2090</v>
          </cell>
          <cell r="HE172">
            <v>2190</v>
          </cell>
          <cell r="HF172">
            <v>2230</v>
          </cell>
          <cell r="HG172">
            <v>2320</v>
          </cell>
          <cell r="HH172">
            <v>2400</v>
          </cell>
          <cell r="HI172">
            <v>2490</v>
          </cell>
          <cell r="HJ172">
            <v>2580</v>
          </cell>
          <cell r="HK172">
            <v>2680</v>
          </cell>
          <cell r="HL172">
            <v>2780</v>
          </cell>
          <cell r="HM172">
            <v>2890</v>
          </cell>
          <cell r="HN172">
            <v>3000</v>
          </cell>
          <cell r="HO172">
            <v>3110</v>
          </cell>
          <cell r="HP172">
            <v>3220</v>
          </cell>
          <cell r="HQ172">
            <v>3320</v>
          </cell>
          <cell r="HR172">
            <v>3420</v>
          </cell>
          <cell r="HS172">
            <v>3520</v>
          </cell>
          <cell r="HT172">
            <v>3610</v>
          </cell>
          <cell r="HU172">
            <v>3700</v>
          </cell>
          <cell r="HV172">
            <v>3790</v>
          </cell>
          <cell r="HW172">
            <v>3870</v>
          </cell>
          <cell r="HX172">
            <v>3960</v>
          </cell>
          <cell r="HY172">
            <v>4050</v>
          </cell>
          <cell r="HZ172">
            <v>4140</v>
          </cell>
          <cell r="IA172">
            <v>4230</v>
          </cell>
          <cell r="IB172">
            <v>4320</v>
          </cell>
          <cell r="IC172">
            <v>4420</v>
          </cell>
          <cell r="ID172">
            <v>4520</v>
          </cell>
          <cell r="IE172">
            <v>4620</v>
          </cell>
          <cell r="IF172">
            <v>4720</v>
          </cell>
          <cell r="IG172">
            <v>4820</v>
          </cell>
          <cell r="IH172">
            <v>4930</v>
          </cell>
        </row>
        <row r="173">
          <cell r="A173" t="str">
            <v>Thailand</v>
          </cell>
          <cell r="B173">
            <v>931</v>
          </cell>
          <cell r="C173">
            <v>931</v>
          </cell>
          <cell r="D173">
            <v>931</v>
          </cell>
          <cell r="E173">
            <v>931</v>
          </cell>
          <cell r="F173">
            <v>931</v>
          </cell>
          <cell r="G173">
            <v>932</v>
          </cell>
          <cell r="H173">
            <v>932</v>
          </cell>
          <cell r="I173">
            <v>932</v>
          </cell>
          <cell r="J173">
            <v>932</v>
          </cell>
          <cell r="K173">
            <v>932</v>
          </cell>
          <cell r="L173">
            <v>932</v>
          </cell>
          <cell r="M173">
            <v>932</v>
          </cell>
          <cell r="N173">
            <v>933</v>
          </cell>
          <cell r="O173">
            <v>933</v>
          </cell>
          <cell r="P173">
            <v>933</v>
          </cell>
          <cell r="Q173">
            <v>933</v>
          </cell>
          <cell r="R173">
            <v>933</v>
          </cell>
          <cell r="S173">
            <v>933</v>
          </cell>
          <cell r="T173">
            <v>933</v>
          </cell>
          <cell r="U173">
            <v>934</v>
          </cell>
          <cell r="V173">
            <v>934</v>
          </cell>
          <cell r="W173">
            <v>935</v>
          </cell>
          <cell r="X173">
            <v>936</v>
          </cell>
          <cell r="Y173">
            <v>938</v>
          </cell>
          <cell r="Z173">
            <v>939</v>
          </cell>
          <cell r="AA173">
            <v>940</v>
          </cell>
          <cell r="AB173">
            <v>942</v>
          </cell>
          <cell r="AC173">
            <v>943</v>
          </cell>
          <cell r="AD173">
            <v>945</v>
          </cell>
          <cell r="AE173">
            <v>946</v>
          </cell>
          <cell r="AF173">
            <v>947</v>
          </cell>
          <cell r="AG173">
            <v>949</v>
          </cell>
          <cell r="AH173">
            <v>950</v>
          </cell>
          <cell r="AI173">
            <v>951</v>
          </cell>
          <cell r="AJ173">
            <v>953</v>
          </cell>
          <cell r="AK173">
            <v>954</v>
          </cell>
          <cell r="AL173">
            <v>955</v>
          </cell>
          <cell r="AM173">
            <v>957</v>
          </cell>
          <cell r="AN173">
            <v>958</v>
          </cell>
          <cell r="AO173">
            <v>960</v>
          </cell>
          <cell r="AP173">
            <v>961</v>
          </cell>
          <cell r="AQ173">
            <v>962</v>
          </cell>
          <cell r="AR173">
            <v>964</v>
          </cell>
          <cell r="AS173">
            <v>965</v>
          </cell>
          <cell r="AT173">
            <v>967</v>
          </cell>
          <cell r="AU173">
            <v>968</v>
          </cell>
          <cell r="AV173">
            <v>969</v>
          </cell>
          <cell r="AW173">
            <v>971</v>
          </cell>
          <cell r="AX173">
            <v>972</v>
          </cell>
          <cell r="AY173">
            <v>974</v>
          </cell>
          <cell r="AZ173">
            <v>975</v>
          </cell>
          <cell r="BA173">
            <v>976</v>
          </cell>
          <cell r="BB173">
            <v>978</v>
          </cell>
          <cell r="BC173">
            <v>979</v>
          </cell>
          <cell r="BD173">
            <v>981</v>
          </cell>
          <cell r="BE173">
            <v>982</v>
          </cell>
          <cell r="BF173">
            <v>983</v>
          </cell>
          <cell r="BG173">
            <v>985</v>
          </cell>
          <cell r="BH173">
            <v>986</v>
          </cell>
          <cell r="BI173">
            <v>988</v>
          </cell>
          <cell r="BJ173">
            <v>989</v>
          </cell>
          <cell r="BK173">
            <v>990</v>
          </cell>
          <cell r="BL173">
            <v>992</v>
          </cell>
          <cell r="BM173">
            <v>993</v>
          </cell>
          <cell r="BN173">
            <v>995</v>
          </cell>
          <cell r="BO173">
            <v>996</v>
          </cell>
          <cell r="BP173">
            <v>998</v>
          </cell>
          <cell r="BQ173">
            <v>999</v>
          </cell>
          <cell r="BR173">
            <v>1000</v>
          </cell>
          <cell r="BS173">
            <v>1000</v>
          </cell>
          <cell r="BT173">
            <v>1000</v>
          </cell>
          <cell r="BU173">
            <v>1020</v>
          </cell>
          <cell r="BV173">
            <v>1030</v>
          </cell>
          <cell r="BW173">
            <v>1040</v>
          </cell>
          <cell r="BX173">
            <v>1060</v>
          </cell>
          <cell r="BY173">
            <v>1070</v>
          </cell>
          <cell r="BZ173">
            <v>1080</v>
          </cell>
          <cell r="CA173">
            <v>1100</v>
          </cell>
          <cell r="CB173">
            <v>1110</v>
          </cell>
          <cell r="CC173">
            <v>1130</v>
          </cell>
          <cell r="CD173">
            <v>1140</v>
          </cell>
          <cell r="CE173">
            <v>1160</v>
          </cell>
          <cell r="CF173">
            <v>1170</v>
          </cell>
          <cell r="CG173">
            <v>1190</v>
          </cell>
          <cell r="CH173">
            <v>1200</v>
          </cell>
          <cell r="CI173">
            <v>1220</v>
          </cell>
          <cell r="CJ173">
            <v>1230</v>
          </cell>
          <cell r="CK173">
            <v>1250</v>
          </cell>
          <cell r="CL173">
            <v>1270</v>
          </cell>
          <cell r="CM173">
            <v>1280</v>
          </cell>
          <cell r="CN173">
            <v>1300</v>
          </cell>
          <cell r="CO173">
            <v>1300</v>
          </cell>
          <cell r="CP173">
            <v>1310</v>
          </cell>
          <cell r="CQ173">
            <v>1310</v>
          </cell>
          <cell r="CR173">
            <v>1310</v>
          </cell>
          <cell r="CS173">
            <v>1320</v>
          </cell>
          <cell r="CT173">
            <v>1320</v>
          </cell>
          <cell r="CU173">
            <v>1330</v>
          </cell>
          <cell r="CV173">
            <v>1330</v>
          </cell>
          <cell r="CW173">
            <v>1340</v>
          </cell>
          <cell r="CX173">
            <v>1340</v>
          </cell>
          <cell r="CY173">
            <v>1340</v>
          </cell>
          <cell r="CZ173">
            <v>1350</v>
          </cell>
          <cell r="DA173">
            <v>1350</v>
          </cell>
          <cell r="DB173">
            <v>1360</v>
          </cell>
          <cell r="DC173">
            <v>1360</v>
          </cell>
          <cell r="DD173">
            <v>1370</v>
          </cell>
          <cell r="DE173">
            <v>1370</v>
          </cell>
          <cell r="DF173">
            <v>1370</v>
          </cell>
          <cell r="DG173">
            <v>1380</v>
          </cell>
          <cell r="DH173">
            <v>1380</v>
          </cell>
          <cell r="DI173">
            <v>1380</v>
          </cell>
          <cell r="DJ173">
            <v>1380</v>
          </cell>
          <cell r="DK173">
            <v>1380</v>
          </cell>
          <cell r="DL173">
            <v>1370</v>
          </cell>
          <cell r="DM173">
            <v>1370</v>
          </cell>
          <cell r="DN173">
            <v>1360</v>
          </cell>
          <cell r="DO173">
            <v>1350</v>
          </cell>
          <cell r="DP173">
            <v>1340</v>
          </cell>
          <cell r="DQ173">
            <v>1330</v>
          </cell>
          <cell r="DR173">
            <v>1320</v>
          </cell>
          <cell r="DS173">
            <v>1310</v>
          </cell>
          <cell r="DT173">
            <v>1300</v>
          </cell>
          <cell r="DU173">
            <v>1290</v>
          </cell>
          <cell r="DV173">
            <v>1280</v>
          </cell>
          <cell r="DW173">
            <v>1270</v>
          </cell>
          <cell r="DX173">
            <v>1260</v>
          </cell>
          <cell r="DY173">
            <v>1250</v>
          </cell>
          <cell r="DZ173">
            <v>1240</v>
          </cell>
          <cell r="EA173">
            <v>1230</v>
          </cell>
          <cell r="EB173">
            <v>1230</v>
          </cell>
          <cell r="EC173">
            <v>1230</v>
          </cell>
          <cell r="ED173">
            <v>1230</v>
          </cell>
          <cell r="EE173">
            <v>1230</v>
          </cell>
          <cell r="EF173">
            <v>1230</v>
          </cell>
          <cell r="EG173">
            <v>1240</v>
          </cell>
          <cell r="EH173">
            <v>1240</v>
          </cell>
          <cell r="EI173">
            <v>1240</v>
          </cell>
          <cell r="EJ173">
            <v>1240</v>
          </cell>
          <cell r="EK173">
            <v>1230</v>
          </cell>
          <cell r="EL173">
            <v>1230</v>
          </cell>
          <cell r="EM173">
            <v>1220</v>
          </cell>
          <cell r="EN173">
            <v>1220</v>
          </cell>
          <cell r="EO173">
            <v>1220</v>
          </cell>
          <cell r="EP173">
            <v>1210</v>
          </cell>
          <cell r="EQ173">
            <v>1210</v>
          </cell>
          <cell r="ER173">
            <v>1200</v>
          </cell>
          <cell r="ES173">
            <v>1200</v>
          </cell>
          <cell r="ET173">
            <v>1190</v>
          </cell>
          <cell r="EU173">
            <v>1190</v>
          </cell>
          <cell r="EV173">
            <v>1190</v>
          </cell>
          <cell r="EW173">
            <v>1230</v>
          </cell>
          <cell r="EX173">
            <v>1260</v>
          </cell>
          <cell r="EY173">
            <v>1350</v>
          </cell>
          <cell r="EZ173">
            <v>1290</v>
          </cell>
          <cell r="FA173">
            <v>1360</v>
          </cell>
          <cell r="FB173">
            <v>1330</v>
          </cell>
          <cell r="FC173">
            <v>1300</v>
          </cell>
          <cell r="FD173">
            <v>1310</v>
          </cell>
          <cell r="FE173">
            <v>1420</v>
          </cell>
          <cell r="FF173">
            <v>1540</v>
          </cell>
          <cell r="FG173">
            <v>1570</v>
          </cell>
          <cell r="FH173">
            <v>1640</v>
          </cell>
          <cell r="FI173">
            <v>1710</v>
          </cell>
          <cell r="FJ173">
            <v>1770</v>
          </cell>
          <cell r="FK173">
            <v>1860</v>
          </cell>
          <cell r="FL173">
            <v>2000</v>
          </cell>
          <cell r="FM173">
            <v>2100</v>
          </cell>
          <cell r="FN173">
            <v>2210</v>
          </cell>
          <cell r="FO173">
            <v>2320</v>
          </cell>
          <cell r="FP173">
            <v>2400</v>
          </cell>
          <cell r="FQ173">
            <v>2440</v>
          </cell>
          <cell r="FR173">
            <v>2480</v>
          </cell>
          <cell r="FS173">
            <v>2660</v>
          </cell>
          <cell r="FT173">
            <v>2710</v>
          </cell>
          <cell r="FU173">
            <v>2780</v>
          </cell>
          <cell r="FV173">
            <v>2970</v>
          </cell>
          <cell r="FW173">
            <v>3200</v>
          </cell>
          <cell r="FX173">
            <v>3450</v>
          </cell>
          <cell r="FY173">
            <v>3560</v>
          </cell>
          <cell r="FZ173">
            <v>3640</v>
          </cell>
          <cell r="GA173">
            <v>3790</v>
          </cell>
          <cell r="GB173">
            <v>3920</v>
          </cell>
          <cell r="GC173">
            <v>4070</v>
          </cell>
          <cell r="GD173">
            <v>4230</v>
          </cell>
          <cell r="GE173">
            <v>4360</v>
          </cell>
          <cell r="GF173">
            <v>4540</v>
          </cell>
          <cell r="GG173">
            <v>4900</v>
          </cell>
          <cell r="GH173">
            <v>5480</v>
          </cell>
          <cell r="GI173">
            <v>6060</v>
          </cell>
          <cell r="GJ173">
            <v>6650</v>
          </cell>
          <cell r="GK173">
            <v>7130</v>
          </cell>
          <cell r="GL173">
            <v>7630</v>
          </cell>
          <cell r="GM173">
            <v>8190</v>
          </cell>
          <cell r="GN173">
            <v>8760</v>
          </cell>
          <cell r="GO173">
            <v>9380</v>
          </cell>
          <cell r="GP173">
            <v>9800</v>
          </cell>
          <cell r="GQ173">
            <v>9420</v>
          </cell>
          <cell r="GR173">
            <v>8600</v>
          </cell>
          <cell r="GS173">
            <v>8890</v>
          </cell>
          <cell r="GT173">
            <v>9190</v>
          </cell>
          <cell r="GU173">
            <v>9420</v>
          </cell>
          <cell r="GV173">
            <v>9910</v>
          </cell>
          <cell r="GW173">
            <v>10500</v>
          </cell>
          <cell r="GX173">
            <v>11100</v>
          </cell>
          <cell r="GY173">
            <v>11500</v>
          </cell>
          <cell r="GZ173">
            <v>12000</v>
          </cell>
          <cell r="HA173">
            <v>12600</v>
          </cell>
          <cell r="HB173">
            <v>12800</v>
          </cell>
          <cell r="HC173">
            <v>12600</v>
          </cell>
          <cell r="HD173">
            <v>13500</v>
          </cell>
          <cell r="HE173">
            <v>13500</v>
          </cell>
          <cell r="HF173">
            <v>14400</v>
          </cell>
          <cell r="HG173">
            <v>14800</v>
          </cell>
          <cell r="HH173">
            <v>14900</v>
          </cell>
          <cell r="HI173">
            <v>15200</v>
          </cell>
          <cell r="HJ173">
            <v>15700</v>
          </cell>
          <cell r="HK173">
            <v>16300</v>
          </cell>
          <cell r="HL173">
            <v>16900</v>
          </cell>
          <cell r="HM173">
            <v>17500</v>
          </cell>
          <cell r="HN173">
            <v>18200</v>
          </cell>
          <cell r="HO173">
            <v>18900</v>
          </cell>
          <cell r="HP173">
            <v>19600</v>
          </cell>
          <cell r="HQ173">
            <v>20200</v>
          </cell>
          <cell r="HR173">
            <v>20800</v>
          </cell>
          <cell r="HS173">
            <v>21400</v>
          </cell>
          <cell r="HT173">
            <v>22000</v>
          </cell>
          <cell r="HU173">
            <v>22500</v>
          </cell>
          <cell r="HV173">
            <v>23000</v>
          </cell>
          <cell r="HW173">
            <v>23600</v>
          </cell>
          <cell r="HX173">
            <v>24100</v>
          </cell>
          <cell r="HY173">
            <v>24600</v>
          </cell>
          <cell r="HZ173">
            <v>25200</v>
          </cell>
          <cell r="IA173">
            <v>25700</v>
          </cell>
          <cell r="IB173">
            <v>26300</v>
          </cell>
          <cell r="IC173">
            <v>26900</v>
          </cell>
          <cell r="ID173">
            <v>27500</v>
          </cell>
          <cell r="IE173">
            <v>28100</v>
          </cell>
          <cell r="IF173">
            <v>28700</v>
          </cell>
          <cell r="IG173">
            <v>29300</v>
          </cell>
          <cell r="IH173">
            <v>30000</v>
          </cell>
        </row>
        <row r="174">
          <cell r="A174" t="str">
            <v>Timor-Leste</v>
          </cell>
          <cell r="B174">
            <v>521</v>
          </cell>
          <cell r="C174">
            <v>522</v>
          </cell>
          <cell r="D174">
            <v>523</v>
          </cell>
          <cell r="E174">
            <v>524</v>
          </cell>
          <cell r="F174">
            <v>525</v>
          </cell>
          <cell r="G174">
            <v>526</v>
          </cell>
          <cell r="H174">
            <v>527</v>
          </cell>
          <cell r="I174">
            <v>528</v>
          </cell>
          <cell r="J174">
            <v>529</v>
          </cell>
          <cell r="K174">
            <v>530</v>
          </cell>
          <cell r="L174">
            <v>531</v>
          </cell>
          <cell r="M174">
            <v>532</v>
          </cell>
          <cell r="N174">
            <v>533</v>
          </cell>
          <cell r="O174">
            <v>535</v>
          </cell>
          <cell r="P174">
            <v>536</v>
          </cell>
          <cell r="Q174">
            <v>537</v>
          </cell>
          <cell r="R174">
            <v>538</v>
          </cell>
          <cell r="S174">
            <v>539</v>
          </cell>
          <cell r="T174">
            <v>540</v>
          </cell>
          <cell r="U174">
            <v>541</v>
          </cell>
          <cell r="V174">
            <v>542</v>
          </cell>
          <cell r="W174">
            <v>543</v>
          </cell>
          <cell r="X174">
            <v>544</v>
          </cell>
          <cell r="Y174">
            <v>545</v>
          </cell>
          <cell r="Z174">
            <v>546</v>
          </cell>
          <cell r="AA174">
            <v>547</v>
          </cell>
          <cell r="AB174">
            <v>548</v>
          </cell>
          <cell r="AC174">
            <v>550</v>
          </cell>
          <cell r="AD174">
            <v>551</v>
          </cell>
          <cell r="AE174">
            <v>552</v>
          </cell>
          <cell r="AF174">
            <v>553</v>
          </cell>
          <cell r="AG174">
            <v>554</v>
          </cell>
          <cell r="AH174">
            <v>555</v>
          </cell>
          <cell r="AI174">
            <v>556</v>
          </cell>
          <cell r="AJ174">
            <v>557</v>
          </cell>
          <cell r="AK174">
            <v>558</v>
          </cell>
          <cell r="AL174">
            <v>559</v>
          </cell>
          <cell r="AM174">
            <v>560</v>
          </cell>
          <cell r="AN174">
            <v>562</v>
          </cell>
          <cell r="AO174">
            <v>563</v>
          </cell>
          <cell r="AP174">
            <v>564</v>
          </cell>
          <cell r="AQ174">
            <v>565</v>
          </cell>
          <cell r="AR174">
            <v>566</v>
          </cell>
          <cell r="AS174">
            <v>567</v>
          </cell>
          <cell r="AT174">
            <v>568</v>
          </cell>
          <cell r="AU174">
            <v>569</v>
          </cell>
          <cell r="AV174">
            <v>571</v>
          </cell>
          <cell r="AW174">
            <v>572</v>
          </cell>
          <cell r="AX174">
            <v>573</v>
          </cell>
          <cell r="AY174">
            <v>574</v>
          </cell>
          <cell r="AZ174">
            <v>575</v>
          </cell>
          <cell r="BA174">
            <v>576</v>
          </cell>
          <cell r="BB174">
            <v>577</v>
          </cell>
          <cell r="BC174">
            <v>578</v>
          </cell>
          <cell r="BD174">
            <v>580</v>
          </cell>
          <cell r="BE174">
            <v>581</v>
          </cell>
          <cell r="BF174">
            <v>582</v>
          </cell>
          <cell r="BG174">
            <v>583</v>
          </cell>
          <cell r="BH174">
            <v>584</v>
          </cell>
          <cell r="BI174">
            <v>585</v>
          </cell>
          <cell r="BJ174">
            <v>587</v>
          </cell>
          <cell r="BK174">
            <v>588</v>
          </cell>
          <cell r="BL174">
            <v>589</v>
          </cell>
          <cell r="BM174">
            <v>590</v>
          </cell>
          <cell r="BN174">
            <v>591</v>
          </cell>
          <cell r="BO174">
            <v>592</v>
          </cell>
          <cell r="BP174">
            <v>594</v>
          </cell>
          <cell r="BQ174">
            <v>595</v>
          </cell>
          <cell r="BR174">
            <v>596</v>
          </cell>
          <cell r="BS174">
            <v>597</v>
          </cell>
          <cell r="BT174">
            <v>598</v>
          </cell>
          <cell r="BU174">
            <v>599</v>
          </cell>
          <cell r="BV174">
            <v>601</v>
          </cell>
          <cell r="BW174">
            <v>602</v>
          </cell>
          <cell r="BX174">
            <v>603</v>
          </cell>
          <cell r="BY174">
            <v>604</v>
          </cell>
          <cell r="BZ174">
            <v>605</v>
          </cell>
          <cell r="CA174">
            <v>607</v>
          </cell>
          <cell r="CB174">
            <v>608</v>
          </cell>
          <cell r="CC174">
            <v>609</v>
          </cell>
          <cell r="CD174">
            <v>610</v>
          </cell>
          <cell r="CE174">
            <v>611</v>
          </cell>
          <cell r="CF174">
            <v>613</v>
          </cell>
          <cell r="CG174">
            <v>614</v>
          </cell>
          <cell r="CH174">
            <v>615</v>
          </cell>
          <cell r="CI174">
            <v>616</v>
          </cell>
          <cell r="CJ174">
            <v>617</v>
          </cell>
          <cell r="CK174">
            <v>619</v>
          </cell>
          <cell r="CL174">
            <v>620</v>
          </cell>
          <cell r="CM174">
            <v>621</v>
          </cell>
          <cell r="CN174">
            <v>622</v>
          </cell>
          <cell r="CO174">
            <v>624</v>
          </cell>
          <cell r="CP174">
            <v>625</v>
          </cell>
          <cell r="CQ174">
            <v>626</v>
          </cell>
          <cell r="CR174">
            <v>627</v>
          </cell>
          <cell r="CS174">
            <v>628</v>
          </cell>
          <cell r="CT174">
            <v>630</v>
          </cell>
          <cell r="CU174">
            <v>631</v>
          </cell>
          <cell r="CV174">
            <v>632</v>
          </cell>
          <cell r="CW174">
            <v>633</v>
          </cell>
          <cell r="CX174">
            <v>635</v>
          </cell>
          <cell r="CY174">
            <v>636</v>
          </cell>
          <cell r="CZ174">
            <v>637</v>
          </cell>
          <cell r="DA174">
            <v>638</v>
          </cell>
          <cell r="DB174">
            <v>640</v>
          </cell>
          <cell r="DC174">
            <v>641</v>
          </cell>
          <cell r="DD174">
            <v>642</v>
          </cell>
          <cell r="DE174">
            <v>644</v>
          </cell>
          <cell r="DF174">
            <v>645</v>
          </cell>
          <cell r="DG174">
            <v>646</v>
          </cell>
          <cell r="DH174">
            <v>647</v>
          </cell>
          <cell r="DI174">
            <v>649</v>
          </cell>
          <cell r="DJ174">
            <v>650</v>
          </cell>
          <cell r="DK174">
            <v>651</v>
          </cell>
          <cell r="DL174">
            <v>652</v>
          </cell>
          <cell r="DM174">
            <v>654</v>
          </cell>
          <cell r="DN174">
            <v>655</v>
          </cell>
          <cell r="DO174">
            <v>656</v>
          </cell>
          <cell r="DP174">
            <v>658</v>
          </cell>
          <cell r="DQ174">
            <v>659</v>
          </cell>
          <cell r="DR174">
            <v>660</v>
          </cell>
          <cell r="DS174">
            <v>662</v>
          </cell>
          <cell r="DT174">
            <v>663</v>
          </cell>
          <cell r="DU174">
            <v>665</v>
          </cell>
          <cell r="DV174">
            <v>666</v>
          </cell>
          <cell r="DW174">
            <v>668</v>
          </cell>
          <cell r="DX174">
            <v>669</v>
          </cell>
          <cell r="DY174">
            <v>670</v>
          </cell>
          <cell r="DZ174">
            <v>672</v>
          </cell>
          <cell r="EA174">
            <v>673</v>
          </cell>
          <cell r="EB174">
            <v>675</v>
          </cell>
          <cell r="EC174">
            <v>676</v>
          </cell>
          <cell r="ED174">
            <v>678</v>
          </cell>
          <cell r="EE174">
            <v>679</v>
          </cell>
          <cell r="EF174">
            <v>681</v>
          </cell>
          <cell r="EG174">
            <v>682</v>
          </cell>
          <cell r="EH174">
            <v>684</v>
          </cell>
          <cell r="EI174">
            <v>685</v>
          </cell>
          <cell r="EJ174">
            <v>687</v>
          </cell>
          <cell r="EK174">
            <v>688</v>
          </cell>
          <cell r="EL174">
            <v>689</v>
          </cell>
          <cell r="EM174">
            <v>691</v>
          </cell>
          <cell r="EN174">
            <v>692</v>
          </cell>
          <cell r="EO174">
            <v>694</v>
          </cell>
          <cell r="EP174">
            <v>695</v>
          </cell>
          <cell r="EQ174">
            <v>697</v>
          </cell>
          <cell r="ER174">
            <v>698</v>
          </cell>
          <cell r="ES174">
            <v>700</v>
          </cell>
          <cell r="ET174">
            <v>701</v>
          </cell>
          <cell r="EU174">
            <v>703</v>
          </cell>
          <cell r="EV174">
            <v>704</v>
          </cell>
          <cell r="EW174">
            <v>706</v>
          </cell>
          <cell r="EX174">
            <v>707</v>
          </cell>
          <cell r="EY174">
            <v>709</v>
          </cell>
          <cell r="EZ174">
            <v>710</v>
          </cell>
          <cell r="FA174">
            <v>711</v>
          </cell>
          <cell r="FB174">
            <v>713</v>
          </cell>
          <cell r="FC174">
            <v>714</v>
          </cell>
          <cell r="FD174">
            <v>716</v>
          </cell>
          <cell r="FE174">
            <v>717</v>
          </cell>
          <cell r="FF174">
            <v>719</v>
          </cell>
          <cell r="FG174">
            <v>720</v>
          </cell>
          <cell r="FH174">
            <v>722</v>
          </cell>
          <cell r="FI174">
            <v>723</v>
          </cell>
          <cell r="FJ174">
            <v>725</v>
          </cell>
          <cell r="FK174">
            <v>726</v>
          </cell>
          <cell r="FL174">
            <v>728</v>
          </cell>
          <cell r="FM174">
            <v>729</v>
          </cell>
          <cell r="FN174">
            <v>731</v>
          </cell>
          <cell r="FO174">
            <v>732</v>
          </cell>
          <cell r="FP174">
            <v>733</v>
          </cell>
          <cell r="FQ174">
            <v>735</v>
          </cell>
          <cell r="FR174">
            <v>736</v>
          </cell>
          <cell r="FS174">
            <v>738</v>
          </cell>
          <cell r="FT174">
            <v>756</v>
          </cell>
          <cell r="FU174">
            <v>774</v>
          </cell>
          <cell r="FV174">
            <v>792</v>
          </cell>
          <cell r="FW174">
            <v>811</v>
          </cell>
          <cell r="FX174">
            <v>831</v>
          </cell>
          <cell r="FY174">
            <v>851</v>
          </cell>
          <cell r="FZ174">
            <v>871</v>
          </cell>
          <cell r="GA174">
            <v>892</v>
          </cell>
          <cell r="GB174">
            <v>914</v>
          </cell>
          <cell r="GC174">
            <v>936</v>
          </cell>
          <cell r="GD174">
            <v>958</v>
          </cell>
          <cell r="GE174">
            <v>981</v>
          </cell>
          <cell r="GF174">
            <v>1010</v>
          </cell>
          <cell r="GG174">
            <v>1030</v>
          </cell>
          <cell r="GH174">
            <v>1050</v>
          </cell>
          <cell r="GI174">
            <v>1080</v>
          </cell>
          <cell r="GJ174">
            <v>1100</v>
          </cell>
          <cell r="GK174">
            <v>1180</v>
          </cell>
          <cell r="GL174">
            <v>1260</v>
          </cell>
          <cell r="GM174">
            <v>1340</v>
          </cell>
          <cell r="GN174">
            <v>1440</v>
          </cell>
          <cell r="GO174">
            <v>1560</v>
          </cell>
          <cell r="GP174">
            <v>1740</v>
          </cell>
          <cell r="GQ174">
            <v>1840</v>
          </cell>
          <cell r="GR174">
            <v>1830</v>
          </cell>
          <cell r="GS174">
            <v>1200</v>
          </cell>
          <cell r="GT174">
            <v>1390</v>
          </cell>
          <cell r="GU174">
            <v>1580</v>
          </cell>
          <cell r="GV174">
            <v>1430</v>
          </cell>
          <cell r="GW174">
            <v>1340</v>
          </cell>
          <cell r="GX174">
            <v>1300</v>
          </cell>
          <cell r="GY174">
            <v>1340</v>
          </cell>
          <cell r="GZ174">
            <v>1240</v>
          </cell>
          <cell r="HA174">
            <v>1360</v>
          </cell>
          <cell r="HB174">
            <v>1530</v>
          </cell>
          <cell r="HC174">
            <v>1710</v>
          </cell>
          <cell r="HD174">
            <v>1850</v>
          </cell>
          <cell r="HE174">
            <v>1960</v>
          </cell>
          <cell r="HF174">
            <v>2030</v>
          </cell>
          <cell r="HG174">
            <v>2040</v>
          </cell>
          <cell r="HH174">
            <v>2110</v>
          </cell>
          <cell r="HI174">
            <v>2150</v>
          </cell>
          <cell r="HJ174">
            <v>1930</v>
          </cell>
          <cell r="HK174">
            <v>1800</v>
          </cell>
          <cell r="HL174">
            <v>1490</v>
          </cell>
          <cell r="HM174">
            <v>1270</v>
          </cell>
          <cell r="HN174">
            <v>1110</v>
          </cell>
          <cell r="HO174">
            <v>986</v>
          </cell>
          <cell r="HP174">
            <v>890</v>
          </cell>
          <cell r="HQ174">
            <v>822</v>
          </cell>
          <cell r="HR174">
            <v>779</v>
          </cell>
          <cell r="HS174">
            <v>756</v>
          </cell>
          <cell r="HT174">
            <v>747</v>
          </cell>
          <cell r="HU174">
            <v>749</v>
          </cell>
          <cell r="HV174">
            <v>758</v>
          </cell>
          <cell r="HW174">
            <v>771</v>
          </cell>
          <cell r="HX174">
            <v>787</v>
          </cell>
          <cell r="HY174">
            <v>804</v>
          </cell>
          <cell r="HZ174">
            <v>822</v>
          </cell>
          <cell r="IA174">
            <v>840</v>
          </cell>
          <cell r="IB174">
            <v>859</v>
          </cell>
          <cell r="IC174">
            <v>878</v>
          </cell>
          <cell r="ID174">
            <v>897</v>
          </cell>
          <cell r="IE174">
            <v>917</v>
          </cell>
          <cell r="IF174">
            <v>937</v>
          </cell>
          <cell r="IG174">
            <v>958</v>
          </cell>
          <cell r="IH174">
            <v>979</v>
          </cell>
        </row>
        <row r="175">
          <cell r="A175" t="str">
            <v>Togo</v>
          </cell>
          <cell r="B175">
            <v>682</v>
          </cell>
          <cell r="C175">
            <v>683</v>
          </cell>
          <cell r="D175">
            <v>683</v>
          </cell>
          <cell r="E175">
            <v>683</v>
          </cell>
          <cell r="F175">
            <v>683</v>
          </cell>
          <cell r="G175">
            <v>683</v>
          </cell>
          <cell r="H175">
            <v>683</v>
          </cell>
          <cell r="I175">
            <v>683</v>
          </cell>
          <cell r="J175">
            <v>683</v>
          </cell>
          <cell r="K175">
            <v>683</v>
          </cell>
          <cell r="L175">
            <v>683</v>
          </cell>
          <cell r="M175">
            <v>684</v>
          </cell>
          <cell r="N175">
            <v>684</v>
          </cell>
          <cell r="O175">
            <v>684</v>
          </cell>
          <cell r="P175">
            <v>684</v>
          </cell>
          <cell r="Q175">
            <v>684</v>
          </cell>
          <cell r="R175">
            <v>684</v>
          </cell>
          <cell r="S175">
            <v>684</v>
          </cell>
          <cell r="T175">
            <v>684</v>
          </cell>
          <cell r="U175">
            <v>684</v>
          </cell>
          <cell r="V175">
            <v>684</v>
          </cell>
          <cell r="W175">
            <v>688</v>
          </cell>
          <cell r="X175">
            <v>691</v>
          </cell>
          <cell r="Y175">
            <v>694</v>
          </cell>
          <cell r="Z175">
            <v>698</v>
          </cell>
          <cell r="AA175">
            <v>701</v>
          </cell>
          <cell r="AB175">
            <v>705</v>
          </cell>
          <cell r="AC175">
            <v>708</v>
          </cell>
          <cell r="AD175">
            <v>711</v>
          </cell>
          <cell r="AE175">
            <v>715</v>
          </cell>
          <cell r="AF175">
            <v>718</v>
          </cell>
          <cell r="AG175">
            <v>722</v>
          </cell>
          <cell r="AH175">
            <v>725</v>
          </cell>
          <cell r="AI175">
            <v>729</v>
          </cell>
          <cell r="AJ175">
            <v>732</v>
          </cell>
          <cell r="AK175">
            <v>736</v>
          </cell>
          <cell r="AL175">
            <v>739</v>
          </cell>
          <cell r="AM175">
            <v>743</v>
          </cell>
          <cell r="AN175">
            <v>747</v>
          </cell>
          <cell r="AO175">
            <v>750</v>
          </cell>
          <cell r="AP175">
            <v>754</v>
          </cell>
          <cell r="AQ175">
            <v>758</v>
          </cell>
          <cell r="AR175">
            <v>761</v>
          </cell>
          <cell r="AS175">
            <v>765</v>
          </cell>
          <cell r="AT175">
            <v>769</v>
          </cell>
          <cell r="AU175">
            <v>772</v>
          </cell>
          <cell r="AV175">
            <v>776</v>
          </cell>
          <cell r="AW175">
            <v>780</v>
          </cell>
          <cell r="AX175">
            <v>784</v>
          </cell>
          <cell r="AY175">
            <v>787</v>
          </cell>
          <cell r="AZ175">
            <v>791</v>
          </cell>
          <cell r="BA175">
            <v>795</v>
          </cell>
          <cell r="BB175">
            <v>799</v>
          </cell>
          <cell r="BC175">
            <v>803</v>
          </cell>
          <cell r="BD175">
            <v>807</v>
          </cell>
          <cell r="BE175">
            <v>810</v>
          </cell>
          <cell r="BF175">
            <v>814</v>
          </cell>
          <cell r="BG175">
            <v>818</v>
          </cell>
          <cell r="BH175">
            <v>822</v>
          </cell>
          <cell r="BI175">
            <v>826</v>
          </cell>
          <cell r="BJ175">
            <v>830</v>
          </cell>
          <cell r="BK175">
            <v>834</v>
          </cell>
          <cell r="BL175">
            <v>838</v>
          </cell>
          <cell r="BM175">
            <v>842</v>
          </cell>
          <cell r="BN175">
            <v>846</v>
          </cell>
          <cell r="BO175">
            <v>851</v>
          </cell>
          <cell r="BP175">
            <v>855</v>
          </cell>
          <cell r="BQ175">
            <v>859</v>
          </cell>
          <cell r="BR175">
            <v>863</v>
          </cell>
          <cell r="BS175">
            <v>867</v>
          </cell>
          <cell r="BT175">
            <v>871</v>
          </cell>
          <cell r="BU175">
            <v>876</v>
          </cell>
          <cell r="BV175">
            <v>880</v>
          </cell>
          <cell r="BW175">
            <v>884</v>
          </cell>
          <cell r="BX175">
            <v>888</v>
          </cell>
          <cell r="BY175">
            <v>893</v>
          </cell>
          <cell r="BZ175">
            <v>897</v>
          </cell>
          <cell r="CA175">
            <v>901</v>
          </cell>
          <cell r="CB175">
            <v>906</v>
          </cell>
          <cell r="CC175">
            <v>910</v>
          </cell>
          <cell r="CD175">
            <v>914</v>
          </cell>
          <cell r="CE175">
            <v>919</v>
          </cell>
          <cell r="CF175">
            <v>923</v>
          </cell>
          <cell r="CG175">
            <v>928</v>
          </cell>
          <cell r="CH175">
            <v>932</v>
          </cell>
          <cell r="CI175">
            <v>937</v>
          </cell>
          <cell r="CJ175">
            <v>941</v>
          </cell>
          <cell r="CK175">
            <v>946</v>
          </cell>
          <cell r="CL175">
            <v>950</v>
          </cell>
          <cell r="CM175">
            <v>955</v>
          </cell>
          <cell r="CN175">
            <v>960</v>
          </cell>
          <cell r="CO175">
            <v>964</v>
          </cell>
          <cell r="CP175">
            <v>969</v>
          </cell>
          <cell r="CQ175">
            <v>974</v>
          </cell>
          <cell r="CR175">
            <v>978</v>
          </cell>
          <cell r="CS175">
            <v>983</v>
          </cell>
          <cell r="CT175">
            <v>988</v>
          </cell>
          <cell r="CU175">
            <v>993</v>
          </cell>
          <cell r="CV175">
            <v>997</v>
          </cell>
          <cell r="CW175">
            <v>1000</v>
          </cell>
          <cell r="CX175">
            <v>1010</v>
          </cell>
          <cell r="CY175">
            <v>1010</v>
          </cell>
          <cell r="CZ175">
            <v>1020</v>
          </cell>
          <cell r="DA175">
            <v>1020</v>
          </cell>
          <cell r="DB175">
            <v>1030</v>
          </cell>
          <cell r="DC175">
            <v>1030</v>
          </cell>
          <cell r="DD175">
            <v>1040</v>
          </cell>
          <cell r="DE175">
            <v>1040</v>
          </cell>
          <cell r="DF175">
            <v>1050</v>
          </cell>
          <cell r="DG175">
            <v>1050</v>
          </cell>
          <cell r="DH175">
            <v>1060</v>
          </cell>
          <cell r="DI175">
            <v>1060</v>
          </cell>
          <cell r="DJ175">
            <v>1070</v>
          </cell>
          <cell r="DK175">
            <v>1070</v>
          </cell>
          <cell r="DL175">
            <v>1070</v>
          </cell>
          <cell r="DM175">
            <v>1070</v>
          </cell>
          <cell r="DN175">
            <v>1070</v>
          </cell>
          <cell r="DO175">
            <v>1070</v>
          </cell>
          <cell r="DP175">
            <v>1070</v>
          </cell>
          <cell r="DQ175">
            <v>1070</v>
          </cell>
          <cell r="DR175">
            <v>1070</v>
          </cell>
          <cell r="DS175">
            <v>1070</v>
          </cell>
          <cell r="DT175">
            <v>1070</v>
          </cell>
          <cell r="DU175">
            <v>1070</v>
          </cell>
          <cell r="DV175">
            <v>1070</v>
          </cell>
          <cell r="DW175">
            <v>1070</v>
          </cell>
          <cell r="DX175">
            <v>1070</v>
          </cell>
          <cell r="DY175">
            <v>1070</v>
          </cell>
          <cell r="DZ175">
            <v>1060</v>
          </cell>
          <cell r="EA175">
            <v>1060</v>
          </cell>
          <cell r="EB175">
            <v>1060</v>
          </cell>
          <cell r="EC175">
            <v>1060</v>
          </cell>
          <cell r="ED175">
            <v>1060</v>
          </cell>
          <cell r="EE175">
            <v>1060</v>
          </cell>
          <cell r="EF175">
            <v>1060</v>
          </cell>
          <cell r="EG175">
            <v>1060</v>
          </cell>
          <cell r="EH175">
            <v>1050</v>
          </cell>
          <cell r="EI175">
            <v>1050</v>
          </cell>
          <cell r="EJ175">
            <v>1050</v>
          </cell>
          <cell r="EK175">
            <v>1050</v>
          </cell>
          <cell r="EL175">
            <v>1050</v>
          </cell>
          <cell r="EM175">
            <v>1050</v>
          </cell>
          <cell r="EN175">
            <v>1050</v>
          </cell>
          <cell r="EO175">
            <v>1040</v>
          </cell>
          <cell r="EP175">
            <v>1040</v>
          </cell>
          <cell r="EQ175">
            <v>1040</v>
          </cell>
          <cell r="ER175">
            <v>1040</v>
          </cell>
          <cell r="ES175">
            <v>1040</v>
          </cell>
          <cell r="ET175">
            <v>1040</v>
          </cell>
          <cell r="EU175">
            <v>1040</v>
          </cell>
          <cell r="EV175">
            <v>1030</v>
          </cell>
          <cell r="EW175">
            <v>1050</v>
          </cell>
          <cell r="EX175">
            <v>1070</v>
          </cell>
          <cell r="EY175">
            <v>1080</v>
          </cell>
          <cell r="EZ175">
            <v>1100</v>
          </cell>
          <cell r="FA175">
            <v>1110</v>
          </cell>
          <cell r="FB175">
            <v>1130</v>
          </cell>
          <cell r="FC175">
            <v>1140</v>
          </cell>
          <cell r="FD175">
            <v>1150</v>
          </cell>
          <cell r="FE175">
            <v>1170</v>
          </cell>
          <cell r="FF175">
            <v>1240</v>
          </cell>
          <cell r="FG175">
            <v>1290</v>
          </cell>
          <cell r="FH175">
            <v>1300</v>
          </cell>
          <cell r="FI175">
            <v>1330</v>
          </cell>
          <cell r="FJ175">
            <v>1480</v>
          </cell>
          <cell r="FK175">
            <v>1640</v>
          </cell>
          <cell r="FL175">
            <v>1740</v>
          </cell>
          <cell r="FM175">
            <v>1790</v>
          </cell>
          <cell r="FN175">
            <v>1830</v>
          </cell>
          <cell r="FO175">
            <v>1970</v>
          </cell>
          <cell r="FP175">
            <v>1880</v>
          </cell>
          <cell r="FQ175">
            <v>1960</v>
          </cell>
          <cell r="FR175">
            <v>1980</v>
          </cell>
          <cell r="FS175">
            <v>1850</v>
          </cell>
          <cell r="FT175">
            <v>1890</v>
          </cell>
          <cell r="FU175">
            <v>1830</v>
          </cell>
          <cell r="FV175">
            <v>1770</v>
          </cell>
          <cell r="FW175">
            <v>1830</v>
          </cell>
          <cell r="FX175">
            <v>1960</v>
          </cell>
          <cell r="FY175">
            <v>2030</v>
          </cell>
          <cell r="FZ175">
            <v>1880</v>
          </cell>
          <cell r="GA175">
            <v>1710</v>
          </cell>
          <cell r="GB175">
            <v>1590</v>
          </cell>
          <cell r="GC175">
            <v>1450</v>
          </cell>
          <cell r="GD175">
            <v>1440</v>
          </cell>
          <cell r="GE175">
            <v>1450</v>
          </cell>
          <cell r="GF175">
            <v>1440</v>
          </cell>
          <cell r="GG175">
            <v>1410</v>
          </cell>
          <cell r="GH175">
            <v>1420</v>
          </cell>
          <cell r="GI175">
            <v>1420</v>
          </cell>
          <cell r="GJ175">
            <v>1350</v>
          </cell>
          <cell r="GK175">
            <v>1310</v>
          </cell>
          <cell r="GL175">
            <v>1230</v>
          </cell>
          <cell r="GM175">
            <v>1020</v>
          </cell>
          <cell r="GN175">
            <v>1140</v>
          </cell>
          <cell r="GO175">
            <v>1200</v>
          </cell>
          <cell r="GP175">
            <v>1270</v>
          </cell>
          <cell r="GQ175">
            <v>1410</v>
          </cell>
          <cell r="GR175">
            <v>1330</v>
          </cell>
          <cell r="GS175">
            <v>1330</v>
          </cell>
          <cell r="GT175">
            <v>1280</v>
          </cell>
          <cell r="GU175">
            <v>1220</v>
          </cell>
          <cell r="GV175">
            <v>1180</v>
          </cell>
          <cell r="GW175">
            <v>1200</v>
          </cell>
          <cell r="GX175">
            <v>1200</v>
          </cell>
          <cell r="GY175">
            <v>1180</v>
          </cell>
          <cell r="GZ175">
            <v>1200</v>
          </cell>
          <cell r="HA175">
            <v>1190</v>
          </cell>
          <cell r="HB175">
            <v>1190</v>
          </cell>
          <cell r="HC175">
            <v>1190</v>
          </cell>
          <cell r="HD175">
            <v>1210</v>
          </cell>
          <cell r="HE175">
            <v>1230</v>
          </cell>
          <cell r="HF175">
            <v>1260</v>
          </cell>
          <cell r="HG175">
            <v>1280</v>
          </cell>
          <cell r="HH175">
            <v>1320</v>
          </cell>
          <cell r="HI175">
            <v>1350</v>
          </cell>
          <cell r="HJ175">
            <v>1380</v>
          </cell>
          <cell r="HK175">
            <v>1430</v>
          </cell>
          <cell r="HL175">
            <v>1480</v>
          </cell>
          <cell r="HM175">
            <v>1530</v>
          </cell>
          <cell r="HN175">
            <v>1580</v>
          </cell>
          <cell r="HO175">
            <v>1630</v>
          </cell>
          <cell r="HP175">
            <v>1690</v>
          </cell>
          <cell r="HQ175">
            <v>1740</v>
          </cell>
          <cell r="HR175">
            <v>1790</v>
          </cell>
          <cell r="HS175">
            <v>1830</v>
          </cell>
          <cell r="HT175">
            <v>1880</v>
          </cell>
          <cell r="HU175">
            <v>1920</v>
          </cell>
          <cell r="HV175">
            <v>1970</v>
          </cell>
          <cell r="HW175">
            <v>2010</v>
          </cell>
          <cell r="HX175">
            <v>2060</v>
          </cell>
          <cell r="HY175">
            <v>2100</v>
          </cell>
          <cell r="HZ175">
            <v>2150</v>
          </cell>
          <cell r="IA175">
            <v>2200</v>
          </cell>
          <cell r="IB175">
            <v>2250</v>
          </cell>
          <cell r="IC175">
            <v>2300</v>
          </cell>
          <cell r="ID175">
            <v>2350</v>
          </cell>
          <cell r="IE175">
            <v>2400</v>
          </cell>
          <cell r="IF175">
            <v>2450</v>
          </cell>
          <cell r="IG175">
            <v>2510</v>
          </cell>
          <cell r="IH175">
            <v>2560</v>
          </cell>
        </row>
        <row r="176">
          <cell r="A176" t="str">
            <v>Tonga</v>
          </cell>
          <cell r="B176">
            <v>663</v>
          </cell>
          <cell r="C176">
            <v>663</v>
          </cell>
          <cell r="D176">
            <v>663</v>
          </cell>
          <cell r="E176">
            <v>663</v>
          </cell>
          <cell r="F176">
            <v>663</v>
          </cell>
          <cell r="G176">
            <v>663</v>
          </cell>
          <cell r="H176">
            <v>663</v>
          </cell>
          <cell r="I176">
            <v>663</v>
          </cell>
          <cell r="J176">
            <v>663</v>
          </cell>
          <cell r="K176">
            <v>663</v>
          </cell>
          <cell r="L176">
            <v>664</v>
          </cell>
          <cell r="M176">
            <v>664</v>
          </cell>
          <cell r="N176">
            <v>664</v>
          </cell>
          <cell r="O176">
            <v>664</v>
          </cell>
          <cell r="P176">
            <v>664</v>
          </cell>
          <cell r="Q176">
            <v>664</v>
          </cell>
          <cell r="R176">
            <v>664</v>
          </cell>
          <cell r="S176">
            <v>664</v>
          </cell>
          <cell r="T176">
            <v>664</v>
          </cell>
          <cell r="U176">
            <v>664</v>
          </cell>
          <cell r="V176">
            <v>665</v>
          </cell>
          <cell r="W176">
            <v>667</v>
          </cell>
          <cell r="X176">
            <v>669</v>
          </cell>
          <cell r="Y176">
            <v>671</v>
          </cell>
          <cell r="Z176">
            <v>674</v>
          </cell>
          <cell r="AA176">
            <v>676</v>
          </cell>
          <cell r="AB176">
            <v>678</v>
          </cell>
          <cell r="AC176">
            <v>680</v>
          </cell>
          <cell r="AD176">
            <v>683</v>
          </cell>
          <cell r="AE176">
            <v>685</v>
          </cell>
          <cell r="AF176">
            <v>687</v>
          </cell>
          <cell r="AG176">
            <v>690</v>
          </cell>
          <cell r="AH176">
            <v>692</v>
          </cell>
          <cell r="AI176">
            <v>694</v>
          </cell>
          <cell r="AJ176">
            <v>697</v>
          </cell>
          <cell r="AK176">
            <v>699</v>
          </cell>
          <cell r="AL176">
            <v>702</v>
          </cell>
          <cell r="AM176">
            <v>704</v>
          </cell>
          <cell r="AN176">
            <v>706</v>
          </cell>
          <cell r="AO176">
            <v>709</v>
          </cell>
          <cell r="AP176">
            <v>711</v>
          </cell>
          <cell r="AQ176">
            <v>714</v>
          </cell>
          <cell r="AR176">
            <v>716</v>
          </cell>
          <cell r="AS176">
            <v>718</v>
          </cell>
          <cell r="AT176">
            <v>721</v>
          </cell>
          <cell r="AU176">
            <v>723</v>
          </cell>
          <cell r="AV176">
            <v>726</v>
          </cell>
          <cell r="AW176">
            <v>728</v>
          </cell>
          <cell r="AX176">
            <v>731</v>
          </cell>
          <cell r="AY176">
            <v>733</v>
          </cell>
          <cell r="AZ176">
            <v>736</v>
          </cell>
          <cell r="BA176">
            <v>738</v>
          </cell>
          <cell r="BB176">
            <v>741</v>
          </cell>
          <cell r="BC176">
            <v>743</v>
          </cell>
          <cell r="BD176">
            <v>746</v>
          </cell>
          <cell r="BE176">
            <v>748</v>
          </cell>
          <cell r="BF176">
            <v>751</v>
          </cell>
          <cell r="BG176">
            <v>753</v>
          </cell>
          <cell r="BH176">
            <v>756</v>
          </cell>
          <cell r="BI176">
            <v>758</v>
          </cell>
          <cell r="BJ176">
            <v>761</v>
          </cell>
          <cell r="BK176">
            <v>764</v>
          </cell>
          <cell r="BL176">
            <v>766</v>
          </cell>
          <cell r="BM176">
            <v>769</v>
          </cell>
          <cell r="BN176">
            <v>771</v>
          </cell>
          <cell r="BO176">
            <v>774</v>
          </cell>
          <cell r="BP176">
            <v>777</v>
          </cell>
          <cell r="BQ176">
            <v>779</v>
          </cell>
          <cell r="BR176">
            <v>782</v>
          </cell>
          <cell r="BS176">
            <v>785</v>
          </cell>
          <cell r="BT176">
            <v>787</v>
          </cell>
          <cell r="BU176">
            <v>790</v>
          </cell>
          <cell r="BV176">
            <v>793</v>
          </cell>
          <cell r="BW176">
            <v>795</v>
          </cell>
          <cell r="BX176">
            <v>798</v>
          </cell>
          <cell r="BY176">
            <v>801</v>
          </cell>
          <cell r="BZ176">
            <v>803</v>
          </cell>
          <cell r="CA176">
            <v>806</v>
          </cell>
          <cell r="CB176">
            <v>809</v>
          </cell>
          <cell r="CC176">
            <v>812</v>
          </cell>
          <cell r="CD176">
            <v>814</v>
          </cell>
          <cell r="CE176">
            <v>817</v>
          </cell>
          <cell r="CF176">
            <v>820</v>
          </cell>
          <cell r="CG176">
            <v>823</v>
          </cell>
          <cell r="CH176">
            <v>826</v>
          </cell>
          <cell r="CI176">
            <v>828</v>
          </cell>
          <cell r="CJ176">
            <v>831</v>
          </cell>
          <cell r="CK176">
            <v>834</v>
          </cell>
          <cell r="CL176">
            <v>837</v>
          </cell>
          <cell r="CM176">
            <v>840</v>
          </cell>
          <cell r="CN176">
            <v>843</v>
          </cell>
          <cell r="CO176">
            <v>845</v>
          </cell>
          <cell r="CP176">
            <v>848</v>
          </cell>
          <cell r="CQ176">
            <v>851</v>
          </cell>
          <cell r="CR176">
            <v>854</v>
          </cell>
          <cell r="CS176">
            <v>857</v>
          </cell>
          <cell r="CT176">
            <v>860</v>
          </cell>
          <cell r="CU176">
            <v>863</v>
          </cell>
          <cell r="CV176">
            <v>866</v>
          </cell>
          <cell r="CW176">
            <v>869</v>
          </cell>
          <cell r="CX176">
            <v>872</v>
          </cell>
          <cell r="CY176">
            <v>875</v>
          </cell>
          <cell r="CZ176">
            <v>877</v>
          </cell>
          <cell r="DA176">
            <v>880</v>
          </cell>
          <cell r="DB176">
            <v>883</v>
          </cell>
          <cell r="DC176">
            <v>886</v>
          </cell>
          <cell r="DD176">
            <v>889</v>
          </cell>
          <cell r="DE176">
            <v>892</v>
          </cell>
          <cell r="DF176">
            <v>896</v>
          </cell>
          <cell r="DG176">
            <v>899</v>
          </cell>
          <cell r="DH176">
            <v>902</v>
          </cell>
          <cell r="DI176">
            <v>905</v>
          </cell>
          <cell r="DJ176">
            <v>908</v>
          </cell>
          <cell r="DK176">
            <v>911</v>
          </cell>
          <cell r="DL176">
            <v>922</v>
          </cell>
          <cell r="DM176">
            <v>934</v>
          </cell>
          <cell r="DN176">
            <v>945</v>
          </cell>
          <cell r="DO176">
            <v>957</v>
          </cell>
          <cell r="DP176">
            <v>969</v>
          </cell>
          <cell r="DQ176">
            <v>981</v>
          </cell>
          <cell r="DR176">
            <v>993</v>
          </cell>
          <cell r="DS176">
            <v>1000</v>
          </cell>
          <cell r="DT176">
            <v>1020</v>
          </cell>
          <cell r="DU176">
            <v>1030</v>
          </cell>
          <cell r="DV176">
            <v>1040</v>
          </cell>
          <cell r="DW176">
            <v>1050</v>
          </cell>
          <cell r="DX176">
            <v>1060</v>
          </cell>
          <cell r="DY176">
            <v>1070</v>
          </cell>
          <cell r="DZ176">
            <v>1090</v>
          </cell>
          <cell r="EA176">
            <v>1100</v>
          </cell>
          <cell r="EB176">
            <v>1110</v>
          </cell>
          <cell r="EC176">
            <v>1120</v>
          </cell>
          <cell r="ED176">
            <v>1130</v>
          </cell>
          <cell r="EE176">
            <v>1150</v>
          </cell>
          <cell r="EF176">
            <v>1160</v>
          </cell>
          <cell r="EG176">
            <v>1170</v>
          </cell>
          <cell r="EH176">
            <v>1190</v>
          </cell>
          <cell r="EI176">
            <v>1200</v>
          </cell>
          <cell r="EJ176">
            <v>1210</v>
          </cell>
          <cell r="EK176">
            <v>1230</v>
          </cell>
          <cell r="EL176">
            <v>1240</v>
          </cell>
          <cell r="EM176">
            <v>1250</v>
          </cell>
          <cell r="EN176">
            <v>1270</v>
          </cell>
          <cell r="EO176">
            <v>1280</v>
          </cell>
          <cell r="EP176">
            <v>1290</v>
          </cell>
          <cell r="EQ176">
            <v>1310</v>
          </cell>
          <cell r="ER176">
            <v>1320</v>
          </cell>
          <cell r="ES176">
            <v>1340</v>
          </cell>
          <cell r="ET176">
            <v>1350</v>
          </cell>
          <cell r="EU176">
            <v>1370</v>
          </cell>
          <cell r="EV176">
            <v>1380</v>
          </cell>
          <cell r="EW176">
            <v>1400</v>
          </cell>
          <cell r="EX176">
            <v>1410</v>
          </cell>
          <cell r="EY176">
            <v>1430</v>
          </cell>
          <cell r="EZ176">
            <v>1440</v>
          </cell>
          <cell r="FA176">
            <v>1460</v>
          </cell>
          <cell r="FB176">
            <v>1480</v>
          </cell>
          <cell r="FC176">
            <v>1490</v>
          </cell>
          <cell r="FD176">
            <v>1510</v>
          </cell>
          <cell r="FE176">
            <v>1530</v>
          </cell>
          <cell r="FF176">
            <v>1540</v>
          </cell>
          <cell r="FG176">
            <v>1560</v>
          </cell>
          <cell r="FH176">
            <v>1580</v>
          </cell>
          <cell r="FI176">
            <v>1590</v>
          </cell>
          <cell r="FJ176">
            <v>1610</v>
          </cell>
          <cell r="FK176">
            <v>1630</v>
          </cell>
          <cell r="FL176">
            <v>1650</v>
          </cell>
          <cell r="FM176">
            <v>1660</v>
          </cell>
          <cell r="FN176">
            <v>1680</v>
          </cell>
          <cell r="FO176">
            <v>1700</v>
          </cell>
          <cell r="FP176">
            <v>1720</v>
          </cell>
          <cell r="FQ176">
            <v>1740</v>
          </cell>
          <cell r="FR176">
            <v>1760</v>
          </cell>
          <cell r="FS176">
            <v>1780</v>
          </cell>
          <cell r="FT176">
            <v>1850</v>
          </cell>
          <cell r="FU176">
            <v>1910</v>
          </cell>
          <cell r="FV176">
            <v>1920</v>
          </cell>
          <cell r="FW176">
            <v>1990</v>
          </cell>
          <cell r="FX176">
            <v>2000</v>
          </cell>
          <cell r="FY176">
            <v>2020</v>
          </cell>
          <cell r="FZ176">
            <v>2330</v>
          </cell>
          <cell r="GA176">
            <v>2660</v>
          </cell>
          <cell r="GB176">
            <v>3070</v>
          </cell>
          <cell r="GC176">
            <v>3290</v>
          </cell>
          <cell r="GD176">
            <v>3380</v>
          </cell>
          <cell r="GE176">
            <v>3620</v>
          </cell>
          <cell r="GF176">
            <v>3700</v>
          </cell>
          <cell r="GG176">
            <v>3800</v>
          </cell>
          <cell r="GH176">
            <v>3700</v>
          </cell>
          <cell r="GI176">
            <v>3680</v>
          </cell>
          <cell r="GJ176">
            <v>3570</v>
          </cell>
          <cell r="GK176">
            <v>3800</v>
          </cell>
          <cell r="GL176">
            <v>3800</v>
          </cell>
          <cell r="GM176">
            <v>3940</v>
          </cell>
          <cell r="GN176">
            <v>4120</v>
          </cell>
          <cell r="GO176">
            <v>4260</v>
          </cell>
          <cell r="GP176">
            <v>4250</v>
          </cell>
          <cell r="GQ176">
            <v>4230</v>
          </cell>
          <cell r="GR176">
            <v>4330</v>
          </cell>
          <cell r="GS176">
            <v>4470</v>
          </cell>
          <cell r="GT176">
            <v>4600</v>
          </cell>
          <cell r="GU176">
            <v>4740</v>
          </cell>
          <cell r="GV176">
            <v>4880</v>
          </cell>
          <cell r="GW176">
            <v>4950</v>
          </cell>
          <cell r="GX176">
            <v>4900</v>
          </cell>
          <cell r="GY176">
            <v>4950</v>
          </cell>
          <cell r="GZ176">
            <v>4880</v>
          </cell>
          <cell r="HA176">
            <v>4640</v>
          </cell>
          <cell r="HB176">
            <v>4760</v>
          </cell>
          <cell r="HC176">
            <v>4840</v>
          </cell>
          <cell r="HD176">
            <v>4980</v>
          </cell>
          <cell r="HE176">
            <v>5100</v>
          </cell>
          <cell r="HF176">
            <v>5130</v>
          </cell>
          <cell r="HG176">
            <v>4950</v>
          </cell>
          <cell r="HH176">
            <v>5030</v>
          </cell>
          <cell r="HI176">
            <v>5190</v>
          </cell>
          <cell r="HJ176">
            <v>5330</v>
          </cell>
          <cell r="HK176">
            <v>5410</v>
          </cell>
          <cell r="HL176">
            <v>5500</v>
          </cell>
          <cell r="HM176">
            <v>5520</v>
          </cell>
          <cell r="HN176">
            <v>5590</v>
          </cell>
          <cell r="HO176">
            <v>5670</v>
          </cell>
          <cell r="HP176">
            <v>5750</v>
          </cell>
          <cell r="HQ176">
            <v>5850</v>
          </cell>
          <cell r="HR176">
            <v>5950</v>
          </cell>
          <cell r="HS176">
            <v>6060</v>
          </cell>
          <cell r="HT176">
            <v>6180</v>
          </cell>
          <cell r="HU176">
            <v>6310</v>
          </cell>
          <cell r="HV176">
            <v>6450</v>
          </cell>
          <cell r="HW176">
            <v>6590</v>
          </cell>
          <cell r="HX176">
            <v>6730</v>
          </cell>
          <cell r="HY176">
            <v>6880</v>
          </cell>
          <cell r="HZ176">
            <v>7030</v>
          </cell>
          <cell r="IA176">
            <v>7190</v>
          </cell>
          <cell r="IB176">
            <v>7350</v>
          </cell>
          <cell r="IC176">
            <v>7510</v>
          </cell>
          <cell r="ID176">
            <v>7680</v>
          </cell>
          <cell r="IE176">
            <v>7850</v>
          </cell>
          <cell r="IF176">
            <v>8020</v>
          </cell>
          <cell r="IG176">
            <v>8200</v>
          </cell>
          <cell r="IH176">
            <v>8380</v>
          </cell>
        </row>
        <row r="177">
          <cell r="A177" t="str">
            <v>Trinidad and Tobago</v>
          </cell>
          <cell r="B177">
            <v>1230</v>
          </cell>
          <cell r="C177">
            <v>1230</v>
          </cell>
          <cell r="D177">
            <v>1230</v>
          </cell>
          <cell r="E177">
            <v>1230</v>
          </cell>
          <cell r="F177">
            <v>1230</v>
          </cell>
          <cell r="G177">
            <v>1230</v>
          </cell>
          <cell r="H177">
            <v>1230</v>
          </cell>
          <cell r="I177">
            <v>1230</v>
          </cell>
          <cell r="J177">
            <v>1230</v>
          </cell>
          <cell r="K177">
            <v>1230</v>
          </cell>
          <cell r="L177">
            <v>1230</v>
          </cell>
          <cell r="M177">
            <v>1230</v>
          </cell>
          <cell r="N177">
            <v>1230</v>
          </cell>
          <cell r="O177">
            <v>1230</v>
          </cell>
          <cell r="P177">
            <v>1230</v>
          </cell>
          <cell r="Q177">
            <v>1230</v>
          </cell>
          <cell r="R177">
            <v>1230</v>
          </cell>
          <cell r="S177">
            <v>1230</v>
          </cell>
          <cell r="T177">
            <v>1230</v>
          </cell>
          <cell r="U177">
            <v>1230</v>
          </cell>
          <cell r="V177">
            <v>1230</v>
          </cell>
          <cell r="W177">
            <v>1240</v>
          </cell>
          <cell r="X177">
            <v>1250</v>
          </cell>
          <cell r="Y177">
            <v>1250</v>
          </cell>
          <cell r="Z177">
            <v>1260</v>
          </cell>
          <cell r="AA177">
            <v>1270</v>
          </cell>
          <cell r="AB177">
            <v>1280</v>
          </cell>
          <cell r="AC177">
            <v>1280</v>
          </cell>
          <cell r="AD177">
            <v>1290</v>
          </cell>
          <cell r="AE177">
            <v>1300</v>
          </cell>
          <cell r="AF177">
            <v>1300</v>
          </cell>
          <cell r="AG177">
            <v>1310</v>
          </cell>
          <cell r="AH177">
            <v>1320</v>
          </cell>
          <cell r="AI177">
            <v>1320</v>
          </cell>
          <cell r="AJ177">
            <v>1330</v>
          </cell>
          <cell r="AK177">
            <v>1340</v>
          </cell>
          <cell r="AL177">
            <v>1350</v>
          </cell>
          <cell r="AM177">
            <v>1350</v>
          </cell>
          <cell r="AN177">
            <v>1360</v>
          </cell>
          <cell r="AO177">
            <v>1370</v>
          </cell>
          <cell r="AP177">
            <v>1380</v>
          </cell>
          <cell r="AQ177">
            <v>1380</v>
          </cell>
          <cell r="AR177">
            <v>1390</v>
          </cell>
          <cell r="AS177">
            <v>1400</v>
          </cell>
          <cell r="AT177">
            <v>1410</v>
          </cell>
          <cell r="AU177">
            <v>1410</v>
          </cell>
          <cell r="AV177">
            <v>1420</v>
          </cell>
          <cell r="AW177">
            <v>1430</v>
          </cell>
          <cell r="AX177">
            <v>1440</v>
          </cell>
          <cell r="AY177">
            <v>1440</v>
          </cell>
          <cell r="AZ177">
            <v>1450</v>
          </cell>
          <cell r="BA177">
            <v>1460</v>
          </cell>
          <cell r="BB177">
            <v>1470</v>
          </cell>
          <cell r="BC177">
            <v>1480</v>
          </cell>
          <cell r="BD177">
            <v>1480</v>
          </cell>
          <cell r="BE177">
            <v>1490</v>
          </cell>
          <cell r="BF177">
            <v>1500</v>
          </cell>
          <cell r="BG177">
            <v>1510</v>
          </cell>
          <cell r="BH177">
            <v>1520</v>
          </cell>
          <cell r="BI177">
            <v>1520</v>
          </cell>
          <cell r="BJ177">
            <v>1530</v>
          </cell>
          <cell r="BK177">
            <v>1540</v>
          </cell>
          <cell r="BL177">
            <v>1550</v>
          </cell>
          <cell r="BM177">
            <v>1560</v>
          </cell>
          <cell r="BN177">
            <v>1570</v>
          </cell>
          <cell r="BO177">
            <v>1580</v>
          </cell>
          <cell r="BP177">
            <v>1580</v>
          </cell>
          <cell r="BQ177">
            <v>1590</v>
          </cell>
          <cell r="BR177">
            <v>1600</v>
          </cell>
          <cell r="BS177">
            <v>1610</v>
          </cell>
          <cell r="BT177">
            <v>1620</v>
          </cell>
          <cell r="BU177">
            <v>1630</v>
          </cell>
          <cell r="BV177">
            <v>1640</v>
          </cell>
          <cell r="BW177">
            <v>1640</v>
          </cell>
          <cell r="BX177">
            <v>1650</v>
          </cell>
          <cell r="BY177">
            <v>1660</v>
          </cell>
          <cell r="BZ177">
            <v>1670</v>
          </cell>
          <cell r="CA177">
            <v>1680</v>
          </cell>
          <cell r="CB177">
            <v>1690</v>
          </cell>
          <cell r="CC177">
            <v>1700</v>
          </cell>
          <cell r="CD177">
            <v>1710</v>
          </cell>
          <cell r="CE177">
            <v>1720</v>
          </cell>
          <cell r="CF177">
            <v>1730</v>
          </cell>
          <cell r="CG177">
            <v>1740</v>
          </cell>
          <cell r="CH177">
            <v>1750</v>
          </cell>
          <cell r="CI177">
            <v>1760</v>
          </cell>
          <cell r="CJ177">
            <v>1760</v>
          </cell>
          <cell r="CK177">
            <v>1770</v>
          </cell>
          <cell r="CL177">
            <v>1780</v>
          </cell>
          <cell r="CM177">
            <v>1790</v>
          </cell>
          <cell r="CN177">
            <v>1800</v>
          </cell>
          <cell r="CO177">
            <v>1810</v>
          </cell>
          <cell r="CP177">
            <v>1820</v>
          </cell>
          <cell r="CQ177">
            <v>1830</v>
          </cell>
          <cell r="CR177">
            <v>1840</v>
          </cell>
          <cell r="CS177">
            <v>1850</v>
          </cell>
          <cell r="CT177">
            <v>1860</v>
          </cell>
          <cell r="CU177">
            <v>1870</v>
          </cell>
          <cell r="CV177">
            <v>1880</v>
          </cell>
          <cell r="CW177">
            <v>1890</v>
          </cell>
          <cell r="CX177">
            <v>1900</v>
          </cell>
          <cell r="CY177">
            <v>1910</v>
          </cell>
          <cell r="CZ177">
            <v>1920</v>
          </cell>
          <cell r="DA177">
            <v>1940</v>
          </cell>
          <cell r="DB177">
            <v>1950</v>
          </cell>
          <cell r="DC177">
            <v>1960</v>
          </cell>
          <cell r="DD177">
            <v>1970</v>
          </cell>
          <cell r="DE177">
            <v>1980</v>
          </cell>
          <cell r="DF177">
            <v>1990</v>
          </cell>
          <cell r="DG177">
            <v>2000</v>
          </cell>
          <cell r="DH177">
            <v>2010</v>
          </cell>
          <cell r="DI177">
            <v>2020</v>
          </cell>
          <cell r="DJ177">
            <v>2030</v>
          </cell>
          <cell r="DK177">
            <v>2040</v>
          </cell>
          <cell r="DL177">
            <v>2090</v>
          </cell>
          <cell r="DM177">
            <v>2130</v>
          </cell>
          <cell r="DN177">
            <v>2180</v>
          </cell>
          <cell r="DO177">
            <v>2230</v>
          </cell>
          <cell r="DP177">
            <v>2280</v>
          </cell>
          <cell r="DQ177">
            <v>2330</v>
          </cell>
          <cell r="DR177">
            <v>2380</v>
          </cell>
          <cell r="DS177">
            <v>2430</v>
          </cell>
          <cell r="DT177">
            <v>2490</v>
          </cell>
          <cell r="DU177">
            <v>2550</v>
          </cell>
          <cell r="DV177">
            <v>2610</v>
          </cell>
          <cell r="DW177">
            <v>2670</v>
          </cell>
          <cell r="DX177">
            <v>2730</v>
          </cell>
          <cell r="DY177">
            <v>2790</v>
          </cell>
          <cell r="DZ177">
            <v>2850</v>
          </cell>
          <cell r="EA177">
            <v>2920</v>
          </cell>
          <cell r="EB177">
            <v>2990</v>
          </cell>
          <cell r="EC177">
            <v>3060</v>
          </cell>
          <cell r="ED177">
            <v>3130</v>
          </cell>
          <cell r="EE177">
            <v>3200</v>
          </cell>
          <cell r="EF177">
            <v>3270</v>
          </cell>
          <cell r="EG177">
            <v>3350</v>
          </cell>
          <cell r="EH177">
            <v>3420</v>
          </cell>
          <cell r="EI177">
            <v>3500</v>
          </cell>
          <cell r="EJ177">
            <v>3580</v>
          </cell>
          <cell r="EK177">
            <v>3660</v>
          </cell>
          <cell r="EL177">
            <v>3750</v>
          </cell>
          <cell r="EM177">
            <v>3830</v>
          </cell>
          <cell r="EN177">
            <v>3920</v>
          </cell>
          <cell r="EO177">
            <v>4010</v>
          </cell>
          <cell r="EP177">
            <v>4100</v>
          </cell>
          <cell r="EQ177">
            <v>4200</v>
          </cell>
          <cell r="ER177">
            <v>4290</v>
          </cell>
          <cell r="ES177">
            <v>4390</v>
          </cell>
          <cell r="ET177">
            <v>4490</v>
          </cell>
          <cell r="EU177">
            <v>4590</v>
          </cell>
          <cell r="EV177">
            <v>4700</v>
          </cell>
          <cell r="EW177">
            <v>4980</v>
          </cell>
          <cell r="EX177">
            <v>5050</v>
          </cell>
          <cell r="EY177">
            <v>5070</v>
          </cell>
          <cell r="EZ177">
            <v>5020</v>
          </cell>
          <cell r="FA177">
            <v>5540</v>
          </cell>
          <cell r="FB177">
            <v>6500</v>
          </cell>
          <cell r="FC177">
            <v>6880</v>
          </cell>
          <cell r="FD177">
            <v>7220</v>
          </cell>
          <cell r="FE177">
            <v>7400</v>
          </cell>
          <cell r="FF177">
            <v>8070</v>
          </cell>
          <cell r="FG177">
            <v>8230</v>
          </cell>
          <cell r="FH177">
            <v>8420</v>
          </cell>
          <cell r="FI177">
            <v>8690</v>
          </cell>
          <cell r="FJ177">
            <v>8810</v>
          </cell>
          <cell r="FK177">
            <v>9110</v>
          </cell>
          <cell r="FL177">
            <v>9380</v>
          </cell>
          <cell r="FM177">
            <v>9510</v>
          </cell>
          <cell r="FN177">
            <v>9980</v>
          </cell>
          <cell r="FO177">
            <v>10300</v>
          </cell>
          <cell r="FP177">
            <v>10700</v>
          </cell>
          <cell r="FQ177">
            <v>10800</v>
          </cell>
          <cell r="FR177">
            <v>11200</v>
          </cell>
          <cell r="FS177">
            <v>11300</v>
          </cell>
          <cell r="FT177">
            <v>11800</v>
          </cell>
          <cell r="FU177">
            <v>11900</v>
          </cell>
          <cell r="FV177">
            <v>12900</v>
          </cell>
          <cell r="FW177">
            <v>13500</v>
          </cell>
          <cell r="FX177">
            <v>14800</v>
          </cell>
          <cell r="FY177">
            <v>15300</v>
          </cell>
          <cell r="FZ177">
            <v>16200</v>
          </cell>
          <cell r="GA177">
            <v>16800</v>
          </cell>
          <cell r="GB177">
            <v>15600</v>
          </cell>
          <cell r="GC177">
            <v>14200</v>
          </cell>
          <cell r="GD177">
            <v>14800</v>
          </cell>
          <cell r="GE177">
            <v>14000</v>
          </cell>
          <cell r="GF177">
            <v>13400</v>
          </cell>
          <cell r="GG177">
            <v>12700</v>
          </cell>
          <cell r="GH177">
            <v>12100</v>
          </cell>
          <cell r="GI177">
            <v>12000</v>
          </cell>
          <cell r="GJ177">
            <v>12300</v>
          </cell>
          <cell r="GK177">
            <v>12500</v>
          </cell>
          <cell r="GL177">
            <v>12200</v>
          </cell>
          <cell r="GM177">
            <v>12000</v>
          </cell>
          <cell r="GN177">
            <v>12300</v>
          </cell>
          <cell r="GO177">
            <v>12900</v>
          </cell>
          <cell r="GP177">
            <v>13800</v>
          </cell>
          <cell r="GQ177">
            <v>14800</v>
          </cell>
          <cell r="GR177">
            <v>15900</v>
          </cell>
          <cell r="GS177">
            <v>17200</v>
          </cell>
          <cell r="GT177">
            <v>18300</v>
          </cell>
          <cell r="GU177">
            <v>19000</v>
          </cell>
          <cell r="GV177">
            <v>20400</v>
          </cell>
          <cell r="GW177">
            <v>23300</v>
          </cell>
          <cell r="GX177">
            <v>25000</v>
          </cell>
          <cell r="GY177">
            <v>26400</v>
          </cell>
          <cell r="GZ177">
            <v>29800</v>
          </cell>
          <cell r="HA177">
            <v>31000</v>
          </cell>
          <cell r="HB177">
            <v>32000</v>
          </cell>
          <cell r="HC177">
            <v>30400</v>
          </cell>
          <cell r="HD177">
            <v>31300</v>
          </cell>
          <cell r="HE177">
            <v>31000</v>
          </cell>
          <cell r="HF177">
            <v>31300</v>
          </cell>
          <cell r="HG177">
            <v>31900</v>
          </cell>
          <cell r="HH177">
            <v>31600</v>
          </cell>
          <cell r="HI177">
            <v>31300</v>
          </cell>
          <cell r="HJ177">
            <v>29600</v>
          </cell>
          <cell r="HK177">
            <v>29900</v>
          </cell>
          <cell r="HL177">
            <v>30300</v>
          </cell>
          <cell r="HM177">
            <v>30800</v>
          </cell>
          <cell r="HN177">
            <v>31200</v>
          </cell>
          <cell r="HO177">
            <v>31600</v>
          </cell>
          <cell r="HP177">
            <v>32100</v>
          </cell>
          <cell r="HQ177">
            <v>32600</v>
          </cell>
          <cell r="HR177">
            <v>33100</v>
          </cell>
          <cell r="HS177">
            <v>33800</v>
          </cell>
          <cell r="HT177">
            <v>34400</v>
          </cell>
          <cell r="HU177">
            <v>35100</v>
          </cell>
          <cell r="HV177">
            <v>35900</v>
          </cell>
          <cell r="HW177">
            <v>36700</v>
          </cell>
          <cell r="HX177">
            <v>37500</v>
          </cell>
          <cell r="HY177">
            <v>38300</v>
          </cell>
          <cell r="HZ177">
            <v>39200</v>
          </cell>
          <cell r="IA177">
            <v>40000</v>
          </cell>
          <cell r="IB177">
            <v>40900</v>
          </cell>
          <cell r="IC177">
            <v>41800</v>
          </cell>
          <cell r="ID177">
            <v>42800</v>
          </cell>
          <cell r="IE177">
            <v>43700</v>
          </cell>
          <cell r="IF177">
            <v>44700</v>
          </cell>
          <cell r="IG177">
            <v>45700</v>
          </cell>
          <cell r="IH177">
            <v>46700</v>
          </cell>
        </row>
        <row r="178">
          <cell r="A178" t="str">
            <v>Tunisia</v>
          </cell>
          <cell r="B178">
            <v>715</v>
          </cell>
          <cell r="C178">
            <v>715</v>
          </cell>
          <cell r="D178">
            <v>716</v>
          </cell>
          <cell r="E178">
            <v>716</v>
          </cell>
          <cell r="F178">
            <v>716</v>
          </cell>
          <cell r="G178">
            <v>716</v>
          </cell>
          <cell r="H178">
            <v>716</v>
          </cell>
          <cell r="I178">
            <v>716</v>
          </cell>
          <cell r="J178">
            <v>716</v>
          </cell>
          <cell r="K178">
            <v>716</v>
          </cell>
          <cell r="L178">
            <v>716</v>
          </cell>
          <cell r="M178">
            <v>717</v>
          </cell>
          <cell r="N178">
            <v>717</v>
          </cell>
          <cell r="O178">
            <v>717</v>
          </cell>
          <cell r="P178">
            <v>717</v>
          </cell>
          <cell r="Q178">
            <v>717</v>
          </cell>
          <cell r="R178">
            <v>717</v>
          </cell>
          <cell r="S178">
            <v>717</v>
          </cell>
          <cell r="T178">
            <v>717</v>
          </cell>
          <cell r="U178">
            <v>717</v>
          </cell>
          <cell r="V178">
            <v>717</v>
          </cell>
          <cell r="W178">
            <v>721</v>
          </cell>
          <cell r="X178">
            <v>724</v>
          </cell>
          <cell r="Y178">
            <v>728</v>
          </cell>
          <cell r="Z178">
            <v>731</v>
          </cell>
          <cell r="AA178">
            <v>735</v>
          </cell>
          <cell r="AB178">
            <v>738</v>
          </cell>
          <cell r="AC178">
            <v>742</v>
          </cell>
          <cell r="AD178">
            <v>746</v>
          </cell>
          <cell r="AE178">
            <v>749</v>
          </cell>
          <cell r="AF178">
            <v>753</v>
          </cell>
          <cell r="AG178">
            <v>756</v>
          </cell>
          <cell r="AH178">
            <v>760</v>
          </cell>
          <cell r="AI178">
            <v>764</v>
          </cell>
          <cell r="AJ178">
            <v>767</v>
          </cell>
          <cell r="AK178">
            <v>771</v>
          </cell>
          <cell r="AL178">
            <v>775</v>
          </cell>
          <cell r="AM178">
            <v>778</v>
          </cell>
          <cell r="AN178">
            <v>782</v>
          </cell>
          <cell r="AO178">
            <v>786</v>
          </cell>
          <cell r="AP178">
            <v>790</v>
          </cell>
          <cell r="AQ178">
            <v>793</v>
          </cell>
          <cell r="AR178">
            <v>797</v>
          </cell>
          <cell r="AS178">
            <v>801</v>
          </cell>
          <cell r="AT178">
            <v>805</v>
          </cell>
          <cell r="AU178">
            <v>809</v>
          </cell>
          <cell r="AV178">
            <v>813</v>
          </cell>
          <cell r="AW178">
            <v>817</v>
          </cell>
          <cell r="AX178">
            <v>821</v>
          </cell>
          <cell r="AY178">
            <v>825</v>
          </cell>
          <cell r="AZ178">
            <v>828</v>
          </cell>
          <cell r="BA178">
            <v>832</v>
          </cell>
          <cell r="BB178">
            <v>836</v>
          </cell>
          <cell r="BC178">
            <v>840</v>
          </cell>
          <cell r="BD178">
            <v>845</v>
          </cell>
          <cell r="BE178">
            <v>849</v>
          </cell>
          <cell r="BF178">
            <v>853</v>
          </cell>
          <cell r="BG178">
            <v>857</v>
          </cell>
          <cell r="BH178">
            <v>861</v>
          </cell>
          <cell r="BI178">
            <v>865</v>
          </cell>
          <cell r="BJ178">
            <v>869</v>
          </cell>
          <cell r="BK178">
            <v>873</v>
          </cell>
          <cell r="BL178">
            <v>878</v>
          </cell>
          <cell r="BM178">
            <v>882</v>
          </cell>
          <cell r="BN178">
            <v>886</v>
          </cell>
          <cell r="BO178">
            <v>890</v>
          </cell>
          <cell r="BP178">
            <v>895</v>
          </cell>
          <cell r="BQ178">
            <v>899</v>
          </cell>
          <cell r="BR178">
            <v>903</v>
          </cell>
          <cell r="BS178">
            <v>908</v>
          </cell>
          <cell r="BT178">
            <v>912</v>
          </cell>
          <cell r="BU178">
            <v>916</v>
          </cell>
          <cell r="BV178">
            <v>921</v>
          </cell>
          <cell r="BW178">
            <v>925</v>
          </cell>
          <cell r="BX178">
            <v>930</v>
          </cell>
          <cell r="BY178">
            <v>934</v>
          </cell>
          <cell r="BZ178">
            <v>938</v>
          </cell>
          <cell r="CA178">
            <v>943</v>
          </cell>
          <cell r="CB178">
            <v>948</v>
          </cell>
          <cell r="CC178">
            <v>952</v>
          </cell>
          <cell r="CD178">
            <v>957</v>
          </cell>
          <cell r="CE178">
            <v>961</v>
          </cell>
          <cell r="CF178">
            <v>966</v>
          </cell>
          <cell r="CG178">
            <v>970</v>
          </cell>
          <cell r="CH178">
            <v>975</v>
          </cell>
          <cell r="CI178">
            <v>980</v>
          </cell>
          <cell r="CJ178">
            <v>985</v>
          </cell>
          <cell r="CK178">
            <v>989</v>
          </cell>
          <cell r="CL178">
            <v>994</v>
          </cell>
          <cell r="CM178">
            <v>999</v>
          </cell>
          <cell r="CN178">
            <v>1000</v>
          </cell>
          <cell r="CO178">
            <v>1010</v>
          </cell>
          <cell r="CP178">
            <v>1010</v>
          </cell>
          <cell r="CQ178">
            <v>1020</v>
          </cell>
          <cell r="CR178">
            <v>1020</v>
          </cell>
          <cell r="CS178">
            <v>1030</v>
          </cell>
          <cell r="CT178">
            <v>1030</v>
          </cell>
          <cell r="CU178">
            <v>1040</v>
          </cell>
          <cell r="CV178">
            <v>1040</v>
          </cell>
          <cell r="CW178">
            <v>1050</v>
          </cell>
          <cell r="CX178">
            <v>1050</v>
          </cell>
          <cell r="CY178">
            <v>1060</v>
          </cell>
          <cell r="CZ178">
            <v>1060</v>
          </cell>
          <cell r="DA178">
            <v>1070</v>
          </cell>
          <cell r="DB178">
            <v>1070</v>
          </cell>
          <cell r="DC178">
            <v>1080</v>
          </cell>
          <cell r="DD178">
            <v>1080</v>
          </cell>
          <cell r="DE178">
            <v>1090</v>
          </cell>
          <cell r="DF178">
            <v>1090</v>
          </cell>
          <cell r="DG178">
            <v>1100</v>
          </cell>
          <cell r="DH178">
            <v>1110</v>
          </cell>
          <cell r="DI178">
            <v>1120</v>
          </cell>
          <cell r="DJ178">
            <v>1130</v>
          </cell>
          <cell r="DK178">
            <v>1140</v>
          </cell>
          <cell r="DL178">
            <v>1150</v>
          </cell>
          <cell r="DM178">
            <v>1160</v>
          </cell>
          <cell r="DN178">
            <v>1170</v>
          </cell>
          <cell r="DO178">
            <v>1180</v>
          </cell>
          <cell r="DP178">
            <v>1200</v>
          </cell>
          <cell r="DQ178">
            <v>1210</v>
          </cell>
          <cell r="DR178">
            <v>1220</v>
          </cell>
          <cell r="DS178">
            <v>1240</v>
          </cell>
          <cell r="DT178">
            <v>1260</v>
          </cell>
          <cell r="DU178">
            <v>1280</v>
          </cell>
          <cell r="DV178">
            <v>1290</v>
          </cell>
          <cell r="DW178">
            <v>1310</v>
          </cell>
          <cell r="DX178">
            <v>1330</v>
          </cell>
          <cell r="DY178">
            <v>1350</v>
          </cell>
          <cell r="DZ178">
            <v>1360</v>
          </cell>
          <cell r="EA178">
            <v>1380</v>
          </cell>
          <cell r="EB178">
            <v>1400</v>
          </cell>
          <cell r="EC178">
            <v>1420</v>
          </cell>
          <cell r="ED178">
            <v>1440</v>
          </cell>
          <cell r="EE178">
            <v>1450</v>
          </cell>
          <cell r="EF178">
            <v>1470</v>
          </cell>
          <cell r="EG178">
            <v>1490</v>
          </cell>
          <cell r="EH178">
            <v>1510</v>
          </cell>
          <cell r="EI178">
            <v>1520</v>
          </cell>
          <cell r="EJ178">
            <v>1540</v>
          </cell>
          <cell r="EK178">
            <v>1560</v>
          </cell>
          <cell r="EL178">
            <v>1580</v>
          </cell>
          <cell r="EM178">
            <v>1600</v>
          </cell>
          <cell r="EN178">
            <v>1610</v>
          </cell>
          <cell r="EO178">
            <v>1630</v>
          </cell>
          <cell r="EP178">
            <v>1650</v>
          </cell>
          <cell r="EQ178">
            <v>1670</v>
          </cell>
          <cell r="ER178">
            <v>1680</v>
          </cell>
          <cell r="ES178">
            <v>1700</v>
          </cell>
          <cell r="ET178">
            <v>1720</v>
          </cell>
          <cell r="EU178">
            <v>1740</v>
          </cell>
          <cell r="EV178">
            <v>1760</v>
          </cell>
          <cell r="EW178">
            <v>1750</v>
          </cell>
          <cell r="EX178">
            <v>1930</v>
          </cell>
          <cell r="EY178">
            <v>1980</v>
          </cell>
          <cell r="EZ178">
            <v>1990</v>
          </cell>
          <cell r="FA178">
            <v>1870</v>
          </cell>
          <cell r="FB178">
            <v>1970</v>
          </cell>
          <cell r="FC178">
            <v>1870</v>
          </cell>
          <cell r="FD178">
            <v>2090</v>
          </cell>
          <cell r="FE178">
            <v>1970</v>
          </cell>
          <cell r="FF178">
            <v>2180</v>
          </cell>
          <cell r="FG178">
            <v>2340</v>
          </cell>
          <cell r="FH178">
            <v>2250</v>
          </cell>
          <cell r="FI178">
            <v>2550</v>
          </cell>
          <cell r="FJ178">
            <v>2610</v>
          </cell>
          <cell r="FK178">
            <v>2720</v>
          </cell>
          <cell r="FL178">
            <v>2730</v>
          </cell>
          <cell r="FM178">
            <v>2650</v>
          </cell>
          <cell r="FN178">
            <v>2870</v>
          </cell>
          <cell r="FO178">
            <v>2920</v>
          </cell>
          <cell r="FP178">
            <v>3030</v>
          </cell>
          <cell r="FQ178">
            <v>3290</v>
          </cell>
          <cell r="FR178">
            <v>3800</v>
          </cell>
          <cell r="FS178">
            <v>3700</v>
          </cell>
          <cell r="FT178">
            <v>3900</v>
          </cell>
          <cell r="FU178">
            <v>4080</v>
          </cell>
          <cell r="FV178">
            <v>4290</v>
          </cell>
          <cell r="FW178">
            <v>4330</v>
          </cell>
          <cell r="FX178">
            <v>4510</v>
          </cell>
          <cell r="FY178">
            <v>4700</v>
          </cell>
          <cell r="FZ178">
            <v>4920</v>
          </cell>
          <cell r="GA178">
            <v>5070</v>
          </cell>
          <cell r="GB178">
            <v>4950</v>
          </cell>
          <cell r="GC178">
            <v>5090</v>
          </cell>
          <cell r="GD178">
            <v>5140</v>
          </cell>
          <cell r="GE178">
            <v>5300</v>
          </cell>
          <cell r="GF178">
            <v>5100</v>
          </cell>
          <cell r="GG178">
            <v>5320</v>
          </cell>
          <cell r="GH178">
            <v>5210</v>
          </cell>
          <cell r="GI178">
            <v>5300</v>
          </cell>
          <cell r="GJ178">
            <v>5620</v>
          </cell>
          <cell r="GK178">
            <v>5710</v>
          </cell>
          <cell r="GL178">
            <v>6020</v>
          </cell>
          <cell r="GM178">
            <v>6020</v>
          </cell>
          <cell r="GN178">
            <v>6100</v>
          </cell>
          <cell r="GO178">
            <v>6130</v>
          </cell>
          <cell r="GP178">
            <v>6470</v>
          </cell>
          <cell r="GQ178">
            <v>6730</v>
          </cell>
          <cell r="GR178">
            <v>6960</v>
          </cell>
          <cell r="GS178">
            <v>7310</v>
          </cell>
          <cell r="GT178">
            <v>7570</v>
          </cell>
          <cell r="GU178">
            <v>7790</v>
          </cell>
          <cell r="GV178">
            <v>7830</v>
          </cell>
          <cell r="GW178">
            <v>8140</v>
          </cell>
          <cell r="GX178">
            <v>8580</v>
          </cell>
          <cell r="GY178">
            <v>8800</v>
          </cell>
          <cell r="GZ178">
            <v>9180</v>
          </cell>
          <cell r="HA178">
            <v>9700</v>
          </cell>
          <cell r="HB178">
            <v>10000</v>
          </cell>
          <cell r="HC178">
            <v>10200</v>
          </cell>
          <cell r="HD178">
            <v>10400</v>
          </cell>
          <cell r="HE178">
            <v>10100</v>
          </cell>
          <cell r="HF178">
            <v>10400</v>
          </cell>
          <cell r="HG178">
            <v>10600</v>
          </cell>
          <cell r="HH178">
            <v>10800</v>
          </cell>
          <cell r="HI178">
            <v>10800</v>
          </cell>
          <cell r="HJ178">
            <v>10800</v>
          </cell>
          <cell r="HK178">
            <v>11200</v>
          </cell>
          <cell r="HL178">
            <v>11600</v>
          </cell>
          <cell r="HM178">
            <v>12000</v>
          </cell>
          <cell r="HN178">
            <v>12500</v>
          </cell>
          <cell r="HO178">
            <v>12900</v>
          </cell>
          <cell r="HP178">
            <v>13400</v>
          </cell>
          <cell r="HQ178">
            <v>13800</v>
          </cell>
          <cell r="HR178">
            <v>14200</v>
          </cell>
          <cell r="HS178">
            <v>14600</v>
          </cell>
          <cell r="HT178">
            <v>15000</v>
          </cell>
          <cell r="HU178">
            <v>15300</v>
          </cell>
          <cell r="HV178">
            <v>15700</v>
          </cell>
          <cell r="HW178">
            <v>16000</v>
          </cell>
          <cell r="HX178">
            <v>16400</v>
          </cell>
          <cell r="HY178">
            <v>16800</v>
          </cell>
          <cell r="HZ178">
            <v>17100</v>
          </cell>
          <cell r="IA178">
            <v>17500</v>
          </cell>
          <cell r="IB178">
            <v>17900</v>
          </cell>
          <cell r="IC178">
            <v>18300</v>
          </cell>
          <cell r="ID178">
            <v>18700</v>
          </cell>
          <cell r="IE178">
            <v>19100</v>
          </cell>
          <cell r="IF178">
            <v>19500</v>
          </cell>
          <cell r="IG178">
            <v>20000</v>
          </cell>
          <cell r="IH178">
            <v>20400</v>
          </cell>
        </row>
        <row r="179">
          <cell r="A179" t="str">
            <v>Turkey</v>
          </cell>
          <cell r="B179">
            <v>1220</v>
          </cell>
          <cell r="C179">
            <v>1220</v>
          </cell>
          <cell r="D179">
            <v>1220</v>
          </cell>
          <cell r="E179">
            <v>1220</v>
          </cell>
          <cell r="F179">
            <v>1220</v>
          </cell>
          <cell r="G179">
            <v>1220</v>
          </cell>
          <cell r="H179">
            <v>1220</v>
          </cell>
          <cell r="I179">
            <v>1220</v>
          </cell>
          <cell r="J179">
            <v>1220</v>
          </cell>
          <cell r="K179">
            <v>1220</v>
          </cell>
          <cell r="L179">
            <v>1220</v>
          </cell>
          <cell r="M179">
            <v>1220</v>
          </cell>
          <cell r="N179">
            <v>1220</v>
          </cell>
          <cell r="O179">
            <v>1220</v>
          </cell>
          <cell r="P179">
            <v>1220</v>
          </cell>
          <cell r="Q179">
            <v>1220</v>
          </cell>
          <cell r="R179">
            <v>1220</v>
          </cell>
          <cell r="S179">
            <v>1220</v>
          </cell>
          <cell r="T179">
            <v>1220</v>
          </cell>
          <cell r="U179">
            <v>1220</v>
          </cell>
          <cell r="V179">
            <v>1220</v>
          </cell>
          <cell r="W179">
            <v>1230</v>
          </cell>
          <cell r="X179">
            <v>1240</v>
          </cell>
          <cell r="Y179">
            <v>1240</v>
          </cell>
          <cell r="Z179">
            <v>1250</v>
          </cell>
          <cell r="AA179">
            <v>1260</v>
          </cell>
          <cell r="AB179">
            <v>1260</v>
          </cell>
          <cell r="AC179">
            <v>1270</v>
          </cell>
          <cell r="AD179">
            <v>1280</v>
          </cell>
          <cell r="AE179">
            <v>1280</v>
          </cell>
          <cell r="AF179">
            <v>1290</v>
          </cell>
          <cell r="AG179">
            <v>1300</v>
          </cell>
          <cell r="AH179">
            <v>1310</v>
          </cell>
          <cell r="AI179">
            <v>1310</v>
          </cell>
          <cell r="AJ179">
            <v>1320</v>
          </cell>
          <cell r="AK179">
            <v>1330</v>
          </cell>
          <cell r="AL179">
            <v>1330</v>
          </cell>
          <cell r="AM179">
            <v>1340</v>
          </cell>
          <cell r="AN179">
            <v>1350</v>
          </cell>
          <cell r="AO179">
            <v>1350</v>
          </cell>
          <cell r="AP179">
            <v>1360</v>
          </cell>
          <cell r="AQ179">
            <v>1370</v>
          </cell>
          <cell r="AR179">
            <v>1380</v>
          </cell>
          <cell r="AS179">
            <v>1380</v>
          </cell>
          <cell r="AT179">
            <v>1390</v>
          </cell>
          <cell r="AU179">
            <v>1400</v>
          </cell>
          <cell r="AV179">
            <v>1410</v>
          </cell>
          <cell r="AW179">
            <v>1410</v>
          </cell>
          <cell r="AX179">
            <v>1420</v>
          </cell>
          <cell r="AY179">
            <v>1430</v>
          </cell>
          <cell r="AZ179">
            <v>1440</v>
          </cell>
          <cell r="BA179">
            <v>1440</v>
          </cell>
          <cell r="BB179">
            <v>1450</v>
          </cell>
          <cell r="BC179">
            <v>1460</v>
          </cell>
          <cell r="BD179">
            <v>1470</v>
          </cell>
          <cell r="BE179">
            <v>1470</v>
          </cell>
          <cell r="BF179">
            <v>1480</v>
          </cell>
          <cell r="BG179">
            <v>1490</v>
          </cell>
          <cell r="BH179">
            <v>1500</v>
          </cell>
          <cell r="BI179">
            <v>1510</v>
          </cell>
          <cell r="BJ179">
            <v>1510</v>
          </cell>
          <cell r="BK179">
            <v>1520</v>
          </cell>
          <cell r="BL179">
            <v>1530</v>
          </cell>
          <cell r="BM179">
            <v>1540</v>
          </cell>
          <cell r="BN179">
            <v>1550</v>
          </cell>
          <cell r="BO179">
            <v>1550</v>
          </cell>
          <cell r="BP179">
            <v>1560</v>
          </cell>
          <cell r="BQ179">
            <v>1570</v>
          </cell>
          <cell r="BR179">
            <v>1580</v>
          </cell>
          <cell r="BS179">
            <v>1590</v>
          </cell>
          <cell r="BT179">
            <v>1600</v>
          </cell>
          <cell r="BU179">
            <v>1610</v>
          </cell>
          <cell r="BV179">
            <v>1620</v>
          </cell>
          <cell r="BW179">
            <v>1600</v>
          </cell>
          <cell r="BX179">
            <v>1590</v>
          </cell>
          <cell r="BY179">
            <v>1580</v>
          </cell>
          <cell r="BZ179">
            <v>1560</v>
          </cell>
          <cell r="CA179">
            <v>1550</v>
          </cell>
          <cell r="CB179">
            <v>1530</v>
          </cell>
          <cell r="CC179">
            <v>1520</v>
          </cell>
          <cell r="CD179">
            <v>1530</v>
          </cell>
          <cell r="CE179">
            <v>1600</v>
          </cell>
          <cell r="CF179">
            <v>1670</v>
          </cell>
          <cell r="CG179">
            <v>1740</v>
          </cell>
          <cell r="CH179">
            <v>1750</v>
          </cell>
          <cell r="CI179">
            <v>1770</v>
          </cell>
          <cell r="CJ179">
            <v>1780</v>
          </cell>
          <cell r="CK179">
            <v>1800</v>
          </cell>
          <cell r="CL179">
            <v>1810</v>
          </cell>
          <cell r="CM179">
            <v>1820</v>
          </cell>
          <cell r="CN179">
            <v>1840</v>
          </cell>
          <cell r="CO179">
            <v>1850</v>
          </cell>
          <cell r="CP179">
            <v>1870</v>
          </cell>
          <cell r="CQ179">
            <v>1880</v>
          </cell>
          <cell r="CR179">
            <v>1890</v>
          </cell>
          <cell r="CS179">
            <v>1910</v>
          </cell>
          <cell r="CT179">
            <v>1920</v>
          </cell>
          <cell r="CU179">
            <v>1940</v>
          </cell>
          <cell r="CV179">
            <v>1950</v>
          </cell>
          <cell r="CW179">
            <v>1970</v>
          </cell>
          <cell r="CX179">
            <v>1980</v>
          </cell>
          <cell r="CY179">
            <v>2000</v>
          </cell>
          <cell r="CZ179">
            <v>2020</v>
          </cell>
          <cell r="DA179">
            <v>2030</v>
          </cell>
          <cell r="DB179">
            <v>2050</v>
          </cell>
          <cell r="DC179">
            <v>2060</v>
          </cell>
          <cell r="DD179">
            <v>2080</v>
          </cell>
          <cell r="DE179">
            <v>2090</v>
          </cell>
          <cell r="DF179">
            <v>2110</v>
          </cell>
          <cell r="DG179">
            <v>2130</v>
          </cell>
          <cell r="DH179">
            <v>2140</v>
          </cell>
          <cell r="DI179">
            <v>2160</v>
          </cell>
          <cell r="DJ179">
            <v>2180</v>
          </cell>
          <cell r="DK179">
            <v>2200</v>
          </cell>
          <cell r="DL179">
            <v>2090</v>
          </cell>
          <cell r="DM179">
            <v>1980</v>
          </cell>
          <cell r="DN179">
            <v>1880</v>
          </cell>
          <cell r="DO179">
            <v>1780</v>
          </cell>
          <cell r="DP179">
            <v>1690</v>
          </cell>
          <cell r="DQ179">
            <v>1610</v>
          </cell>
          <cell r="DR179">
            <v>1530</v>
          </cell>
          <cell r="DS179">
            <v>1450</v>
          </cell>
          <cell r="DT179">
            <v>1380</v>
          </cell>
          <cell r="DU179">
            <v>1310</v>
          </cell>
          <cell r="DV179">
            <v>1560</v>
          </cell>
          <cell r="DW179">
            <v>1730</v>
          </cell>
          <cell r="DX179">
            <v>2010</v>
          </cell>
          <cell r="DY179">
            <v>1820</v>
          </cell>
          <cell r="DZ179">
            <v>1990</v>
          </cell>
          <cell r="EA179">
            <v>2270</v>
          </cell>
          <cell r="EB179">
            <v>2350</v>
          </cell>
          <cell r="EC179">
            <v>2450</v>
          </cell>
          <cell r="ED179">
            <v>2270</v>
          </cell>
          <cell r="EE179">
            <v>2540</v>
          </cell>
          <cell r="EF179">
            <v>2560</v>
          </cell>
          <cell r="EG179">
            <v>2580</v>
          </cell>
          <cell r="EH179">
            <v>3030</v>
          </cell>
          <cell r="EI179">
            <v>3080</v>
          </cell>
          <cell r="EJ179">
            <v>3310</v>
          </cell>
          <cell r="EK179">
            <v>3490</v>
          </cell>
          <cell r="EL179">
            <v>3230</v>
          </cell>
          <cell r="EM179">
            <v>2910</v>
          </cell>
          <cell r="EN179">
            <v>3010</v>
          </cell>
          <cell r="EO179">
            <v>2710</v>
          </cell>
          <cell r="EP179">
            <v>2570</v>
          </cell>
          <cell r="EQ179">
            <v>2210</v>
          </cell>
          <cell r="ER179">
            <v>2790</v>
          </cell>
          <cell r="ES179">
            <v>2890</v>
          </cell>
          <cell r="ET179">
            <v>3210</v>
          </cell>
          <cell r="EU179">
            <v>2980</v>
          </cell>
          <cell r="EV179">
            <v>3200</v>
          </cell>
          <cell r="EW179">
            <v>3820</v>
          </cell>
          <cell r="EX179">
            <v>4090</v>
          </cell>
          <cell r="EY179">
            <v>4500</v>
          </cell>
          <cell r="EZ179">
            <v>4020</v>
          </cell>
          <cell r="FA179">
            <v>4300</v>
          </cell>
          <cell r="FB179">
            <v>4270</v>
          </cell>
          <cell r="FC179">
            <v>5130</v>
          </cell>
          <cell r="FD179">
            <v>5450</v>
          </cell>
          <cell r="FE179">
            <v>5060</v>
          </cell>
          <cell r="FF179">
            <v>4920</v>
          </cell>
          <cell r="FG179">
            <v>4880</v>
          </cell>
          <cell r="FH179">
            <v>5050</v>
          </cell>
          <cell r="FI179">
            <v>5410</v>
          </cell>
          <cell r="FJ179">
            <v>5530</v>
          </cell>
          <cell r="FK179">
            <v>5540</v>
          </cell>
          <cell r="FL179">
            <v>6170</v>
          </cell>
          <cell r="FM179">
            <v>6300</v>
          </cell>
          <cell r="FN179">
            <v>6590</v>
          </cell>
          <cell r="FO179">
            <v>6780</v>
          </cell>
          <cell r="FP179">
            <v>7070</v>
          </cell>
          <cell r="FQ179">
            <v>7100</v>
          </cell>
          <cell r="FR179">
            <v>7550</v>
          </cell>
          <cell r="FS179">
            <v>7830</v>
          </cell>
          <cell r="FT179">
            <v>8420</v>
          </cell>
          <cell r="FU179">
            <v>8830</v>
          </cell>
          <cell r="FV179">
            <v>9650</v>
          </cell>
          <cell r="FW179">
            <v>9360</v>
          </cell>
          <cell r="FX179">
            <v>8880</v>
          </cell>
          <cell r="FY179">
            <v>8630</v>
          </cell>
          <cell r="FZ179">
            <v>8290</v>
          </cell>
          <cell r="GA179">
            <v>9030</v>
          </cell>
          <cell r="GB179">
            <v>8830</v>
          </cell>
          <cell r="GC179">
            <v>9060</v>
          </cell>
          <cell r="GD179">
            <v>9350</v>
          </cell>
          <cell r="GE179">
            <v>9750</v>
          </cell>
          <cell r="GF179">
            <v>10200</v>
          </cell>
          <cell r="GG179">
            <v>11000</v>
          </cell>
          <cell r="GH179">
            <v>11100</v>
          </cell>
          <cell r="GI179">
            <v>10800</v>
          </cell>
          <cell r="GJ179">
            <v>11400</v>
          </cell>
          <cell r="GK179">
            <v>11300</v>
          </cell>
          <cell r="GL179">
            <v>11700</v>
          </cell>
          <cell r="GM179">
            <v>12400</v>
          </cell>
          <cell r="GN179">
            <v>11600</v>
          </cell>
          <cell r="GO179">
            <v>12300</v>
          </cell>
          <cell r="GP179">
            <v>13000</v>
          </cell>
          <cell r="GQ179">
            <v>13800</v>
          </cell>
          <cell r="GR179">
            <v>13900</v>
          </cell>
          <cell r="GS179">
            <v>13200</v>
          </cell>
          <cell r="GT179">
            <v>13900</v>
          </cell>
          <cell r="GU179">
            <v>12800</v>
          </cell>
          <cell r="GV179">
            <v>13500</v>
          </cell>
          <cell r="GW179">
            <v>14000</v>
          </cell>
          <cell r="GX179">
            <v>15200</v>
          </cell>
          <cell r="GY179">
            <v>16300</v>
          </cell>
          <cell r="GZ179">
            <v>17300</v>
          </cell>
          <cell r="HA179">
            <v>17900</v>
          </cell>
          <cell r="HB179">
            <v>17800</v>
          </cell>
          <cell r="HC179">
            <v>16800</v>
          </cell>
          <cell r="HD179">
            <v>18000</v>
          </cell>
          <cell r="HE179">
            <v>19700</v>
          </cell>
          <cell r="HF179">
            <v>20300</v>
          </cell>
          <cell r="HG179">
            <v>21700</v>
          </cell>
          <cell r="HH179">
            <v>22400</v>
          </cell>
          <cell r="HI179">
            <v>23400</v>
          </cell>
          <cell r="HJ179">
            <v>23700</v>
          </cell>
          <cell r="HK179">
            <v>24300</v>
          </cell>
          <cell r="HL179">
            <v>24900</v>
          </cell>
          <cell r="HM179">
            <v>25500</v>
          </cell>
          <cell r="HN179">
            <v>26200</v>
          </cell>
          <cell r="HO179">
            <v>26800</v>
          </cell>
          <cell r="HP179">
            <v>27500</v>
          </cell>
          <cell r="HQ179">
            <v>28100</v>
          </cell>
          <cell r="HR179">
            <v>28800</v>
          </cell>
          <cell r="HS179">
            <v>29500</v>
          </cell>
          <cell r="HT179">
            <v>30100</v>
          </cell>
          <cell r="HU179">
            <v>30800</v>
          </cell>
          <cell r="HV179">
            <v>31500</v>
          </cell>
          <cell r="HW179">
            <v>32200</v>
          </cell>
          <cell r="HX179">
            <v>32900</v>
          </cell>
          <cell r="HY179">
            <v>33700</v>
          </cell>
          <cell r="HZ179">
            <v>34400</v>
          </cell>
          <cell r="IA179">
            <v>35200</v>
          </cell>
          <cell r="IB179">
            <v>35900</v>
          </cell>
          <cell r="IC179">
            <v>36700</v>
          </cell>
          <cell r="ID179">
            <v>37600</v>
          </cell>
          <cell r="IE179">
            <v>38400</v>
          </cell>
          <cell r="IF179">
            <v>39200</v>
          </cell>
          <cell r="IG179">
            <v>40100</v>
          </cell>
          <cell r="IH179">
            <v>41000</v>
          </cell>
        </row>
        <row r="180">
          <cell r="A180" t="str">
            <v>Turkmenistan</v>
          </cell>
          <cell r="B180">
            <v>943</v>
          </cell>
          <cell r="C180">
            <v>944</v>
          </cell>
          <cell r="D180">
            <v>945</v>
          </cell>
          <cell r="E180">
            <v>946</v>
          </cell>
          <cell r="F180">
            <v>947</v>
          </cell>
          <cell r="G180">
            <v>948</v>
          </cell>
          <cell r="H180">
            <v>950</v>
          </cell>
          <cell r="I180">
            <v>951</v>
          </cell>
          <cell r="J180">
            <v>952</v>
          </cell>
          <cell r="K180">
            <v>953</v>
          </cell>
          <cell r="L180">
            <v>954</v>
          </cell>
          <cell r="M180">
            <v>955</v>
          </cell>
          <cell r="N180">
            <v>956</v>
          </cell>
          <cell r="O180">
            <v>957</v>
          </cell>
          <cell r="P180">
            <v>959</v>
          </cell>
          <cell r="Q180">
            <v>960</v>
          </cell>
          <cell r="R180">
            <v>961</v>
          </cell>
          <cell r="S180">
            <v>962</v>
          </cell>
          <cell r="T180">
            <v>963</v>
          </cell>
          <cell r="U180">
            <v>964</v>
          </cell>
          <cell r="V180">
            <v>965</v>
          </cell>
          <cell r="W180">
            <v>972</v>
          </cell>
          <cell r="X180">
            <v>978</v>
          </cell>
          <cell r="Y180">
            <v>984</v>
          </cell>
          <cell r="Z180">
            <v>991</v>
          </cell>
          <cell r="AA180">
            <v>997</v>
          </cell>
          <cell r="AB180">
            <v>1000</v>
          </cell>
          <cell r="AC180">
            <v>1010</v>
          </cell>
          <cell r="AD180">
            <v>1020</v>
          </cell>
          <cell r="AE180">
            <v>1020</v>
          </cell>
          <cell r="AF180">
            <v>1030</v>
          </cell>
          <cell r="AG180">
            <v>1040</v>
          </cell>
          <cell r="AH180">
            <v>1040</v>
          </cell>
          <cell r="AI180">
            <v>1050</v>
          </cell>
          <cell r="AJ180">
            <v>1060</v>
          </cell>
          <cell r="AK180">
            <v>1060</v>
          </cell>
          <cell r="AL180">
            <v>1070</v>
          </cell>
          <cell r="AM180">
            <v>1080</v>
          </cell>
          <cell r="AN180">
            <v>1090</v>
          </cell>
          <cell r="AO180">
            <v>1090</v>
          </cell>
          <cell r="AP180">
            <v>1100</v>
          </cell>
          <cell r="AQ180">
            <v>1110</v>
          </cell>
          <cell r="AR180">
            <v>1110</v>
          </cell>
          <cell r="AS180">
            <v>1120</v>
          </cell>
          <cell r="AT180">
            <v>1130</v>
          </cell>
          <cell r="AU180">
            <v>1140</v>
          </cell>
          <cell r="AV180">
            <v>1140</v>
          </cell>
          <cell r="AW180">
            <v>1150</v>
          </cell>
          <cell r="AX180">
            <v>1160</v>
          </cell>
          <cell r="AY180">
            <v>1160</v>
          </cell>
          <cell r="AZ180">
            <v>1170</v>
          </cell>
          <cell r="BA180">
            <v>1180</v>
          </cell>
          <cell r="BB180">
            <v>1190</v>
          </cell>
          <cell r="BC180">
            <v>1200</v>
          </cell>
          <cell r="BD180">
            <v>1200</v>
          </cell>
          <cell r="BE180">
            <v>1210</v>
          </cell>
          <cell r="BF180">
            <v>1220</v>
          </cell>
          <cell r="BG180">
            <v>1230</v>
          </cell>
          <cell r="BH180">
            <v>1230</v>
          </cell>
          <cell r="BI180">
            <v>1240</v>
          </cell>
          <cell r="BJ180">
            <v>1250</v>
          </cell>
          <cell r="BK180">
            <v>1260</v>
          </cell>
          <cell r="BL180">
            <v>1270</v>
          </cell>
          <cell r="BM180">
            <v>1280</v>
          </cell>
          <cell r="BN180">
            <v>1280</v>
          </cell>
          <cell r="BO180">
            <v>1290</v>
          </cell>
          <cell r="BP180">
            <v>1300</v>
          </cell>
          <cell r="BQ180">
            <v>1310</v>
          </cell>
          <cell r="BR180">
            <v>1320</v>
          </cell>
          <cell r="BS180">
            <v>1330</v>
          </cell>
          <cell r="BT180">
            <v>1330</v>
          </cell>
          <cell r="BU180">
            <v>1340</v>
          </cell>
          <cell r="BV180">
            <v>1350</v>
          </cell>
          <cell r="BW180">
            <v>1360</v>
          </cell>
          <cell r="BX180">
            <v>1370</v>
          </cell>
          <cell r="BY180">
            <v>1380</v>
          </cell>
          <cell r="BZ180">
            <v>1390</v>
          </cell>
          <cell r="CA180">
            <v>1400</v>
          </cell>
          <cell r="CB180">
            <v>1400</v>
          </cell>
          <cell r="CC180">
            <v>1410</v>
          </cell>
          <cell r="CD180">
            <v>1420</v>
          </cell>
          <cell r="CE180">
            <v>1430</v>
          </cell>
          <cell r="CF180">
            <v>1440</v>
          </cell>
          <cell r="CG180">
            <v>1450</v>
          </cell>
          <cell r="CH180">
            <v>1460</v>
          </cell>
          <cell r="CI180">
            <v>1470</v>
          </cell>
          <cell r="CJ180">
            <v>1410</v>
          </cell>
          <cell r="CK180">
            <v>1650</v>
          </cell>
          <cell r="CL180">
            <v>1590</v>
          </cell>
          <cell r="CM180">
            <v>1480</v>
          </cell>
          <cell r="CN180">
            <v>1470</v>
          </cell>
          <cell r="CO180">
            <v>1350</v>
          </cell>
          <cell r="CP180">
            <v>1480</v>
          </cell>
          <cell r="CQ180">
            <v>1670</v>
          </cell>
          <cell r="CR180">
            <v>1900</v>
          </cell>
          <cell r="CS180">
            <v>1760</v>
          </cell>
          <cell r="CT180">
            <v>1940</v>
          </cell>
          <cell r="CU180">
            <v>1910</v>
          </cell>
          <cell r="CV180">
            <v>1960</v>
          </cell>
          <cell r="CW180">
            <v>2080</v>
          </cell>
          <cell r="CX180">
            <v>2040</v>
          </cell>
          <cell r="CY180">
            <v>2090</v>
          </cell>
          <cell r="CZ180">
            <v>2270</v>
          </cell>
          <cell r="DA180">
            <v>2110</v>
          </cell>
          <cell r="DB180">
            <v>2340</v>
          </cell>
          <cell r="DC180">
            <v>2070</v>
          </cell>
          <cell r="DD180">
            <v>1980</v>
          </cell>
          <cell r="DE180">
            <v>1900</v>
          </cell>
          <cell r="DF180">
            <v>2070</v>
          </cell>
          <cell r="DG180">
            <v>2150</v>
          </cell>
          <cell r="DH180">
            <v>2300</v>
          </cell>
          <cell r="DI180">
            <v>2120</v>
          </cell>
          <cell r="DJ180">
            <v>2300</v>
          </cell>
          <cell r="DK180">
            <v>2410</v>
          </cell>
          <cell r="DL180">
            <v>2300</v>
          </cell>
          <cell r="DM180">
            <v>2370</v>
          </cell>
          <cell r="DN180">
            <v>2110</v>
          </cell>
          <cell r="DO180">
            <v>1850</v>
          </cell>
          <cell r="DP180">
            <v>1130</v>
          </cell>
          <cell r="DQ180">
            <v>977</v>
          </cell>
          <cell r="DR180">
            <v>981</v>
          </cell>
          <cell r="DS180">
            <v>899</v>
          </cell>
          <cell r="DT180">
            <v>1050</v>
          </cell>
          <cell r="DU180">
            <v>1210</v>
          </cell>
          <cell r="DV180">
            <v>1530</v>
          </cell>
          <cell r="DW180">
            <v>1910</v>
          </cell>
          <cell r="DX180">
            <v>2150</v>
          </cell>
          <cell r="DY180">
            <v>2240</v>
          </cell>
          <cell r="DZ180">
            <v>2360</v>
          </cell>
          <cell r="EA180">
            <v>2390</v>
          </cell>
          <cell r="EB180">
            <v>2500</v>
          </cell>
          <cell r="EC180">
            <v>2530</v>
          </cell>
          <cell r="ED180">
            <v>2490</v>
          </cell>
          <cell r="EE180">
            <v>2590</v>
          </cell>
          <cell r="EF180">
            <v>2830</v>
          </cell>
          <cell r="EG180">
            <v>3240</v>
          </cell>
          <cell r="EH180">
            <v>3460</v>
          </cell>
          <cell r="EI180">
            <v>3750</v>
          </cell>
          <cell r="EJ180">
            <v>3740</v>
          </cell>
          <cell r="EK180">
            <v>3900</v>
          </cell>
          <cell r="EL180">
            <v>3740</v>
          </cell>
          <cell r="EM180">
            <v>3670</v>
          </cell>
          <cell r="EN180">
            <v>3610</v>
          </cell>
          <cell r="EO180">
            <v>3550</v>
          </cell>
          <cell r="EP180">
            <v>3480</v>
          </cell>
          <cell r="EQ180">
            <v>3420</v>
          </cell>
          <cell r="ER180">
            <v>3360</v>
          </cell>
          <cell r="ES180">
            <v>3740</v>
          </cell>
          <cell r="ET180">
            <v>4230</v>
          </cell>
          <cell r="EU180">
            <v>4620</v>
          </cell>
          <cell r="EV180">
            <v>5010</v>
          </cell>
          <cell r="EW180">
            <v>4950</v>
          </cell>
          <cell r="EX180">
            <v>5190</v>
          </cell>
          <cell r="EY180">
            <v>5330</v>
          </cell>
          <cell r="EZ180">
            <v>5500</v>
          </cell>
          <cell r="FA180">
            <v>5870</v>
          </cell>
          <cell r="FB180">
            <v>6320</v>
          </cell>
          <cell r="FC180">
            <v>6350</v>
          </cell>
          <cell r="FD180">
            <v>6710</v>
          </cell>
          <cell r="FE180">
            <v>6520</v>
          </cell>
          <cell r="FF180">
            <v>7020</v>
          </cell>
          <cell r="FG180">
            <v>7300</v>
          </cell>
          <cell r="FH180">
            <v>7380</v>
          </cell>
          <cell r="FI180">
            <v>7110</v>
          </cell>
          <cell r="FJ180">
            <v>7930</v>
          </cell>
          <cell r="FK180">
            <v>8290</v>
          </cell>
          <cell r="FL180">
            <v>8600</v>
          </cell>
          <cell r="FM180">
            <v>8890</v>
          </cell>
          <cell r="FN180">
            <v>9330</v>
          </cell>
          <cell r="FO180">
            <v>9380</v>
          </cell>
          <cell r="FP180">
            <v>10000</v>
          </cell>
          <cell r="FQ180">
            <v>10200</v>
          </cell>
          <cell r="FR180">
            <v>10200</v>
          </cell>
          <cell r="FS180">
            <v>10900</v>
          </cell>
          <cell r="FT180">
            <v>10900</v>
          </cell>
          <cell r="FU180">
            <v>10500</v>
          </cell>
          <cell r="FV180">
            <v>10700</v>
          </cell>
          <cell r="FW180">
            <v>10600</v>
          </cell>
          <cell r="FX180">
            <v>10500</v>
          </cell>
          <cell r="FY180">
            <v>10100</v>
          </cell>
          <cell r="FZ180">
            <v>9820</v>
          </cell>
          <cell r="GA180">
            <v>9600</v>
          </cell>
          <cell r="GB180">
            <v>9520</v>
          </cell>
          <cell r="GC180">
            <v>9520</v>
          </cell>
          <cell r="GD180">
            <v>9320</v>
          </cell>
          <cell r="GE180">
            <v>9110</v>
          </cell>
          <cell r="GF180">
            <v>9180</v>
          </cell>
          <cell r="GG180">
            <v>9000</v>
          </cell>
          <cell r="GH180">
            <v>8910</v>
          </cell>
          <cell r="GI180">
            <v>8780</v>
          </cell>
          <cell r="GJ180">
            <v>8320</v>
          </cell>
          <cell r="GK180">
            <v>7710</v>
          </cell>
          <cell r="GL180">
            <v>6370</v>
          </cell>
          <cell r="GM180">
            <v>6290</v>
          </cell>
          <cell r="GN180">
            <v>5070</v>
          </cell>
          <cell r="GO180">
            <v>4600</v>
          </cell>
          <cell r="GP180">
            <v>4820</v>
          </cell>
          <cell r="GQ180">
            <v>4200</v>
          </cell>
          <cell r="GR180">
            <v>4440</v>
          </cell>
          <cell r="GS180">
            <v>5110</v>
          </cell>
          <cell r="GT180">
            <v>5330</v>
          </cell>
          <cell r="GU180">
            <v>5510</v>
          </cell>
          <cell r="GV180">
            <v>5470</v>
          </cell>
          <cell r="GW180">
            <v>5590</v>
          </cell>
          <cell r="GX180">
            <v>5810</v>
          </cell>
          <cell r="GY180">
            <v>6500</v>
          </cell>
          <cell r="GZ180">
            <v>7130</v>
          </cell>
          <cell r="HA180">
            <v>7820</v>
          </cell>
          <cell r="HB180">
            <v>8850</v>
          </cell>
          <cell r="HC180">
            <v>9250</v>
          </cell>
          <cell r="HD180">
            <v>9940</v>
          </cell>
          <cell r="HE180">
            <v>11200</v>
          </cell>
          <cell r="HF180">
            <v>12200</v>
          </cell>
          <cell r="HG180">
            <v>13200</v>
          </cell>
          <cell r="HH180">
            <v>14300</v>
          </cell>
          <cell r="HI180">
            <v>15000</v>
          </cell>
          <cell r="HJ180">
            <v>15600</v>
          </cell>
          <cell r="HK180">
            <v>16700</v>
          </cell>
          <cell r="HL180">
            <v>17900</v>
          </cell>
          <cell r="HM180">
            <v>18800</v>
          </cell>
          <cell r="HN180">
            <v>20100</v>
          </cell>
          <cell r="HO180">
            <v>21300</v>
          </cell>
          <cell r="HP180">
            <v>22600</v>
          </cell>
          <cell r="HQ180">
            <v>23800</v>
          </cell>
          <cell r="HR180">
            <v>24900</v>
          </cell>
          <cell r="HS180">
            <v>25800</v>
          </cell>
          <cell r="HT180">
            <v>26700</v>
          </cell>
          <cell r="HU180">
            <v>27400</v>
          </cell>
          <cell r="HV180">
            <v>28100</v>
          </cell>
          <cell r="HW180">
            <v>28800</v>
          </cell>
          <cell r="HX180">
            <v>29400</v>
          </cell>
          <cell r="HY180">
            <v>30100</v>
          </cell>
          <cell r="HZ180">
            <v>30700</v>
          </cell>
          <cell r="IA180">
            <v>31400</v>
          </cell>
          <cell r="IB180">
            <v>32100</v>
          </cell>
          <cell r="IC180">
            <v>32800</v>
          </cell>
          <cell r="ID180">
            <v>33600</v>
          </cell>
          <cell r="IE180">
            <v>34300</v>
          </cell>
          <cell r="IF180">
            <v>35100</v>
          </cell>
          <cell r="IG180">
            <v>35800</v>
          </cell>
          <cell r="IH180">
            <v>36600</v>
          </cell>
        </row>
        <row r="181">
          <cell r="A181" t="str">
            <v>Tuvalu</v>
          </cell>
          <cell r="B181">
            <v>719</v>
          </cell>
          <cell r="C181">
            <v>719</v>
          </cell>
          <cell r="D181">
            <v>719</v>
          </cell>
          <cell r="E181">
            <v>719</v>
          </cell>
          <cell r="F181">
            <v>719</v>
          </cell>
          <cell r="G181">
            <v>719</v>
          </cell>
          <cell r="H181">
            <v>719</v>
          </cell>
          <cell r="I181">
            <v>719</v>
          </cell>
          <cell r="J181">
            <v>719</v>
          </cell>
          <cell r="K181">
            <v>719</v>
          </cell>
          <cell r="L181">
            <v>720</v>
          </cell>
          <cell r="M181">
            <v>720</v>
          </cell>
          <cell r="N181">
            <v>720</v>
          </cell>
          <cell r="O181">
            <v>720</v>
          </cell>
          <cell r="P181">
            <v>720</v>
          </cell>
          <cell r="Q181">
            <v>720</v>
          </cell>
          <cell r="R181">
            <v>720</v>
          </cell>
          <cell r="S181">
            <v>720</v>
          </cell>
          <cell r="T181">
            <v>720</v>
          </cell>
          <cell r="U181">
            <v>721</v>
          </cell>
          <cell r="V181">
            <v>721</v>
          </cell>
          <cell r="W181">
            <v>723</v>
          </cell>
          <cell r="X181">
            <v>726</v>
          </cell>
          <cell r="Y181">
            <v>728</v>
          </cell>
          <cell r="Z181">
            <v>731</v>
          </cell>
          <cell r="AA181">
            <v>733</v>
          </cell>
          <cell r="AB181">
            <v>735</v>
          </cell>
          <cell r="AC181">
            <v>738</v>
          </cell>
          <cell r="AD181">
            <v>740</v>
          </cell>
          <cell r="AE181">
            <v>743</v>
          </cell>
          <cell r="AF181">
            <v>746</v>
          </cell>
          <cell r="AG181">
            <v>748</v>
          </cell>
          <cell r="AH181">
            <v>751</v>
          </cell>
          <cell r="AI181">
            <v>753</v>
          </cell>
          <cell r="AJ181">
            <v>756</v>
          </cell>
          <cell r="AK181">
            <v>758</v>
          </cell>
          <cell r="AL181">
            <v>761</v>
          </cell>
          <cell r="AM181">
            <v>763</v>
          </cell>
          <cell r="AN181">
            <v>766</v>
          </cell>
          <cell r="AO181">
            <v>769</v>
          </cell>
          <cell r="AP181">
            <v>771</v>
          </cell>
          <cell r="AQ181">
            <v>774</v>
          </cell>
          <cell r="AR181">
            <v>776</v>
          </cell>
          <cell r="AS181">
            <v>779</v>
          </cell>
          <cell r="AT181">
            <v>782</v>
          </cell>
          <cell r="AU181">
            <v>784</v>
          </cell>
          <cell r="AV181">
            <v>787</v>
          </cell>
          <cell r="AW181">
            <v>790</v>
          </cell>
          <cell r="AX181">
            <v>792</v>
          </cell>
          <cell r="AY181">
            <v>795</v>
          </cell>
          <cell r="AZ181">
            <v>798</v>
          </cell>
          <cell r="BA181">
            <v>801</v>
          </cell>
          <cell r="BB181">
            <v>803</v>
          </cell>
          <cell r="BC181">
            <v>806</v>
          </cell>
          <cell r="BD181">
            <v>809</v>
          </cell>
          <cell r="BE181">
            <v>811</v>
          </cell>
          <cell r="BF181">
            <v>814</v>
          </cell>
          <cell r="BG181">
            <v>817</v>
          </cell>
          <cell r="BH181">
            <v>820</v>
          </cell>
          <cell r="BI181">
            <v>823</v>
          </cell>
          <cell r="BJ181">
            <v>825</v>
          </cell>
          <cell r="BK181">
            <v>828</v>
          </cell>
          <cell r="BL181">
            <v>831</v>
          </cell>
          <cell r="BM181">
            <v>834</v>
          </cell>
          <cell r="BN181">
            <v>837</v>
          </cell>
          <cell r="BO181">
            <v>839</v>
          </cell>
          <cell r="BP181">
            <v>842</v>
          </cell>
          <cell r="BQ181">
            <v>845</v>
          </cell>
          <cell r="BR181">
            <v>848</v>
          </cell>
          <cell r="BS181">
            <v>851</v>
          </cell>
          <cell r="BT181">
            <v>854</v>
          </cell>
          <cell r="BU181">
            <v>857</v>
          </cell>
          <cell r="BV181">
            <v>860</v>
          </cell>
          <cell r="BW181">
            <v>863</v>
          </cell>
          <cell r="BX181">
            <v>865</v>
          </cell>
          <cell r="BY181">
            <v>868</v>
          </cell>
          <cell r="BZ181">
            <v>871</v>
          </cell>
          <cell r="CA181">
            <v>874</v>
          </cell>
          <cell r="CB181">
            <v>877</v>
          </cell>
          <cell r="CC181">
            <v>880</v>
          </cell>
          <cell r="CD181">
            <v>883</v>
          </cell>
          <cell r="CE181">
            <v>886</v>
          </cell>
          <cell r="CF181">
            <v>889</v>
          </cell>
          <cell r="CG181">
            <v>892</v>
          </cell>
          <cell r="CH181">
            <v>895</v>
          </cell>
          <cell r="CI181">
            <v>898</v>
          </cell>
          <cell r="CJ181">
            <v>901</v>
          </cell>
          <cell r="CK181">
            <v>904</v>
          </cell>
          <cell r="CL181">
            <v>908</v>
          </cell>
          <cell r="CM181">
            <v>911</v>
          </cell>
          <cell r="CN181">
            <v>914</v>
          </cell>
          <cell r="CO181">
            <v>917</v>
          </cell>
          <cell r="CP181">
            <v>920</v>
          </cell>
          <cell r="CQ181">
            <v>923</v>
          </cell>
          <cell r="CR181">
            <v>926</v>
          </cell>
          <cell r="CS181">
            <v>929</v>
          </cell>
          <cell r="CT181">
            <v>932</v>
          </cell>
          <cell r="CU181">
            <v>936</v>
          </cell>
          <cell r="CV181">
            <v>939</v>
          </cell>
          <cell r="CW181">
            <v>942</v>
          </cell>
          <cell r="CX181">
            <v>945</v>
          </cell>
          <cell r="CY181">
            <v>948</v>
          </cell>
          <cell r="CZ181">
            <v>952</v>
          </cell>
          <cell r="DA181">
            <v>955</v>
          </cell>
          <cell r="DB181">
            <v>958</v>
          </cell>
          <cell r="DC181">
            <v>961</v>
          </cell>
          <cell r="DD181">
            <v>965</v>
          </cell>
          <cell r="DE181">
            <v>968</v>
          </cell>
          <cell r="DF181">
            <v>971</v>
          </cell>
          <cell r="DG181">
            <v>975</v>
          </cell>
          <cell r="DH181">
            <v>978</v>
          </cell>
          <cell r="DI181">
            <v>981</v>
          </cell>
          <cell r="DJ181">
            <v>984</v>
          </cell>
          <cell r="DK181">
            <v>988</v>
          </cell>
          <cell r="DL181">
            <v>997</v>
          </cell>
          <cell r="DM181">
            <v>1010</v>
          </cell>
          <cell r="DN181">
            <v>1020</v>
          </cell>
          <cell r="DO181">
            <v>1030</v>
          </cell>
          <cell r="DP181">
            <v>1040</v>
          </cell>
          <cell r="DQ181">
            <v>1050</v>
          </cell>
          <cell r="DR181">
            <v>1060</v>
          </cell>
          <cell r="DS181">
            <v>1070</v>
          </cell>
          <cell r="DT181">
            <v>1080</v>
          </cell>
          <cell r="DU181">
            <v>1090</v>
          </cell>
          <cell r="DV181">
            <v>1100</v>
          </cell>
          <cell r="DW181">
            <v>1110</v>
          </cell>
          <cell r="DX181">
            <v>1120</v>
          </cell>
          <cell r="DY181">
            <v>1130</v>
          </cell>
          <cell r="DZ181">
            <v>1140</v>
          </cell>
          <cell r="EA181">
            <v>1150</v>
          </cell>
          <cell r="EB181">
            <v>1170</v>
          </cell>
          <cell r="EC181">
            <v>1180</v>
          </cell>
          <cell r="ED181">
            <v>1190</v>
          </cell>
          <cell r="EE181">
            <v>1200</v>
          </cell>
          <cell r="EF181">
            <v>1210</v>
          </cell>
          <cell r="EG181">
            <v>1220</v>
          </cell>
          <cell r="EH181">
            <v>1240</v>
          </cell>
          <cell r="EI181">
            <v>1250</v>
          </cell>
          <cell r="EJ181">
            <v>1260</v>
          </cell>
          <cell r="EK181">
            <v>1270</v>
          </cell>
          <cell r="EL181">
            <v>1290</v>
          </cell>
          <cell r="EM181">
            <v>1300</v>
          </cell>
          <cell r="EN181">
            <v>1310</v>
          </cell>
          <cell r="EO181">
            <v>1330</v>
          </cell>
          <cell r="EP181">
            <v>1340</v>
          </cell>
          <cell r="EQ181">
            <v>1350</v>
          </cell>
          <cell r="ER181">
            <v>1360</v>
          </cell>
          <cell r="ES181">
            <v>1380</v>
          </cell>
          <cell r="ET181">
            <v>1390</v>
          </cell>
          <cell r="EU181">
            <v>1410</v>
          </cell>
          <cell r="EV181">
            <v>1420</v>
          </cell>
          <cell r="EW181">
            <v>1430</v>
          </cell>
          <cell r="EX181">
            <v>1450</v>
          </cell>
          <cell r="EY181">
            <v>1460</v>
          </cell>
          <cell r="EZ181">
            <v>1480</v>
          </cell>
          <cell r="FA181">
            <v>1490</v>
          </cell>
          <cell r="FB181">
            <v>1510</v>
          </cell>
          <cell r="FC181">
            <v>1520</v>
          </cell>
          <cell r="FD181">
            <v>1530</v>
          </cell>
          <cell r="FE181">
            <v>1550</v>
          </cell>
          <cell r="FF181">
            <v>1560</v>
          </cell>
          <cell r="FG181">
            <v>1580</v>
          </cell>
          <cell r="FH181">
            <v>1600</v>
          </cell>
          <cell r="FI181">
            <v>1610</v>
          </cell>
          <cell r="FJ181">
            <v>1630</v>
          </cell>
          <cell r="FK181">
            <v>1640</v>
          </cell>
          <cell r="FL181">
            <v>1660</v>
          </cell>
          <cell r="FM181">
            <v>1680</v>
          </cell>
          <cell r="FN181">
            <v>1690</v>
          </cell>
          <cell r="FO181">
            <v>1710</v>
          </cell>
          <cell r="FP181">
            <v>1720</v>
          </cell>
          <cell r="FQ181">
            <v>1750</v>
          </cell>
          <cell r="FR181">
            <v>1750</v>
          </cell>
          <cell r="FS181">
            <v>2310</v>
          </cell>
          <cell r="FT181">
            <v>2640</v>
          </cell>
          <cell r="FU181">
            <v>2620</v>
          </cell>
          <cell r="FV181">
            <v>2610</v>
          </cell>
          <cell r="FW181">
            <v>2650</v>
          </cell>
          <cell r="FX181">
            <v>2780</v>
          </cell>
          <cell r="FY181">
            <v>2810</v>
          </cell>
          <cell r="FZ181">
            <v>2580</v>
          </cell>
          <cell r="GA181">
            <v>2370</v>
          </cell>
          <cell r="GB181">
            <v>1880</v>
          </cell>
          <cell r="GC181">
            <v>1850</v>
          </cell>
          <cell r="GD181">
            <v>1950</v>
          </cell>
          <cell r="GE181">
            <v>1890</v>
          </cell>
          <cell r="GF181">
            <v>1840</v>
          </cell>
          <cell r="GG181">
            <v>1990</v>
          </cell>
          <cell r="GH181">
            <v>2160</v>
          </cell>
          <cell r="GI181">
            <v>2080</v>
          </cell>
          <cell r="GJ181">
            <v>2370</v>
          </cell>
          <cell r="GK181">
            <v>2440</v>
          </cell>
          <cell r="GL181">
            <v>2490</v>
          </cell>
          <cell r="GM181">
            <v>2580</v>
          </cell>
          <cell r="GN181">
            <v>2840</v>
          </cell>
          <cell r="GO181">
            <v>2690</v>
          </cell>
          <cell r="GP181">
            <v>2520</v>
          </cell>
          <cell r="GQ181">
            <v>2760</v>
          </cell>
          <cell r="GR181">
            <v>3180</v>
          </cell>
          <cell r="GS181">
            <v>3120</v>
          </cell>
          <cell r="GT181">
            <v>3060</v>
          </cell>
          <cell r="GU181">
            <v>3080</v>
          </cell>
          <cell r="GV181">
            <v>3290</v>
          </cell>
          <cell r="GW181">
            <v>3130</v>
          </cell>
          <cell r="GX181">
            <v>3050</v>
          </cell>
          <cell r="GY181">
            <v>2900</v>
          </cell>
          <cell r="GZ181">
            <v>2930</v>
          </cell>
          <cell r="HA181">
            <v>3080</v>
          </cell>
          <cell r="HB181">
            <v>3290</v>
          </cell>
          <cell r="HC181">
            <v>3120</v>
          </cell>
          <cell r="HD181">
            <v>3010</v>
          </cell>
          <cell r="HE181">
            <v>3230</v>
          </cell>
          <cell r="HF181">
            <v>3210</v>
          </cell>
          <cell r="HG181">
            <v>3220</v>
          </cell>
          <cell r="HH181">
            <v>3270</v>
          </cell>
          <cell r="HI181">
            <v>3320</v>
          </cell>
          <cell r="HJ181">
            <v>3390</v>
          </cell>
          <cell r="HK181">
            <v>3440</v>
          </cell>
          <cell r="HL181">
            <v>3490</v>
          </cell>
          <cell r="HM181">
            <v>3530</v>
          </cell>
          <cell r="HN181">
            <v>3590</v>
          </cell>
          <cell r="HO181">
            <v>3640</v>
          </cell>
          <cell r="HP181">
            <v>3700</v>
          </cell>
          <cell r="HQ181">
            <v>3760</v>
          </cell>
          <cell r="HR181">
            <v>3830</v>
          </cell>
          <cell r="HS181">
            <v>3900</v>
          </cell>
          <cell r="HT181">
            <v>3980</v>
          </cell>
          <cell r="HU181">
            <v>4070</v>
          </cell>
          <cell r="HV181">
            <v>4160</v>
          </cell>
          <cell r="HW181">
            <v>4250</v>
          </cell>
          <cell r="HX181">
            <v>4340</v>
          </cell>
          <cell r="HY181">
            <v>4440</v>
          </cell>
          <cell r="HZ181">
            <v>4530</v>
          </cell>
          <cell r="IA181">
            <v>4630</v>
          </cell>
          <cell r="IB181">
            <v>4740</v>
          </cell>
          <cell r="IC181">
            <v>4840</v>
          </cell>
          <cell r="ID181">
            <v>4950</v>
          </cell>
          <cell r="IE181">
            <v>5060</v>
          </cell>
          <cell r="IF181">
            <v>5170</v>
          </cell>
          <cell r="IG181">
            <v>5290</v>
          </cell>
          <cell r="IH181">
            <v>5400</v>
          </cell>
        </row>
        <row r="182">
          <cell r="A182" t="str">
            <v>Uganda</v>
          </cell>
          <cell r="B182">
            <v>464</v>
          </cell>
          <cell r="C182">
            <v>464</v>
          </cell>
          <cell r="D182">
            <v>464</v>
          </cell>
          <cell r="E182">
            <v>464</v>
          </cell>
          <cell r="F182">
            <v>464</v>
          </cell>
          <cell r="G182">
            <v>464</v>
          </cell>
          <cell r="H182">
            <v>464</v>
          </cell>
          <cell r="I182">
            <v>464</v>
          </cell>
          <cell r="J182">
            <v>464</v>
          </cell>
          <cell r="K182">
            <v>464</v>
          </cell>
          <cell r="L182">
            <v>464</v>
          </cell>
          <cell r="M182">
            <v>465</v>
          </cell>
          <cell r="N182">
            <v>465</v>
          </cell>
          <cell r="O182">
            <v>465</v>
          </cell>
          <cell r="P182">
            <v>465</v>
          </cell>
          <cell r="Q182">
            <v>465</v>
          </cell>
          <cell r="R182">
            <v>465</v>
          </cell>
          <cell r="S182">
            <v>465</v>
          </cell>
          <cell r="T182">
            <v>465</v>
          </cell>
          <cell r="U182">
            <v>465</v>
          </cell>
          <cell r="V182">
            <v>465</v>
          </cell>
          <cell r="W182">
            <v>467</v>
          </cell>
          <cell r="X182">
            <v>470</v>
          </cell>
          <cell r="Y182">
            <v>472</v>
          </cell>
          <cell r="Z182">
            <v>474</v>
          </cell>
          <cell r="AA182">
            <v>477</v>
          </cell>
          <cell r="AB182">
            <v>479</v>
          </cell>
          <cell r="AC182">
            <v>481</v>
          </cell>
          <cell r="AD182">
            <v>483</v>
          </cell>
          <cell r="AE182">
            <v>486</v>
          </cell>
          <cell r="AF182">
            <v>488</v>
          </cell>
          <cell r="AG182">
            <v>491</v>
          </cell>
          <cell r="AH182">
            <v>493</v>
          </cell>
          <cell r="AI182">
            <v>495</v>
          </cell>
          <cell r="AJ182">
            <v>498</v>
          </cell>
          <cell r="AK182">
            <v>500</v>
          </cell>
          <cell r="AL182">
            <v>503</v>
          </cell>
          <cell r="AM182">
            <v>505</v>
          </cell>
          <cell r="AN182">
            <v>507</v>
          </cell>
          <cell r="AO182">
            <v>510</v>
          </cell>
          <cell r="AP182">
            <v>512</v>
          </cell>
          <cell r="AQ182">
            <v>515</v>
          </cell>
          <cell r="AR182">
            <v>517</v>
          </cell>
          <cell r="AS182">
            <v>520</v>
          </cell>
          <cell r="AT182">
            <v>522</v>
          </cell>
          <cell r="AU182">
            <v>525</v>
          </cell>
          <cell r="AV182">
            <v>527</v>
          </cell>
          <cell r="AW182">
            <v>530</v>
          </cell>
          <cell r="AX182">
            <v>532</v>
          </cell>
          <cell r="AY182">
            <v>535</v>
          </cell>
          <cell r="AZ182">
            <v>538</v>
          </cell>
          <cell r="BA182">
            <v>540</v>
          </cell>
          <cell r="BB182">
            <v>543</v>
          </cell>
          <cell r="BC182">
            <v>545</v>
          </cell>
          <cell r="BD182">
            <v>548</v>
          </cell>
          <cell r="BE182">
            <v>551</v>
          </cell>
          <cell r="BF182">
            <v>553</v>
          </cell>
          <cell r="BG182">
            <v>556</v>
          </cell>
          <cell r="BH182">
            <v>559</v>
          </cell>
          <cell r="BI182">
            <v>562</v>
          </cell>
          <cell r="BJ182">
            <v>564</v>
          </cell>
          <cell r="BK182">
            <v>567</v>
          </cell>
          <cell r="BL182">
            <v>570</v>
          </cell>
          <cell r="BM182">
            <v>572</v>
          </cell>
          <cell r="BN182">
            <v>575</v>
          </cell>
          <cell r="BO182">
            <v>578</v>
          </cell>
          <cell r="BP182">
            <v>581</v>
          </cell>
          <cell r="BQ182">
            <v>584</v>
          </cell>
          <cell r="BR182">
            <v>586</v>
          </cell>
          <cell r="BS182">
            <v>589</v>
          </cell>
          <cell r="BT182">
            <v>592</v>
          </cell>
          <cell r="BU182">
            <v>595</v>
          </cell>
          <cell r="BV182">
            <v>598</v>
          </cell>
          <cell r="BW182">
            <v>601</v>
          </cell>
          <cell r="BX182">
            <v>604</v>
          </cell>
          <cell r="BY182">
            <v>607</v>
          </cell>
          <cell r="BZ182">
            <v>610</v>
          </cell>
          <cell r="CA182">
            <v>612</v>
          </cell>
          <cell r="CB182">
            <v>615</v>
          </cell>
          <cell r="CC182">
            <v>618</v>
          </cell>
          <cell r="CD182">
            <v>621</v>
          </cell>
          <cell r="CE182">
            <v>624</v>
          </cell>
          <cell r="CF182">
            <v>627</v>
          </cell>
          <cell r="CG182">
            <v>630</v>
          </cell>
          <cell r="CH182">
            <v>634</v>
          </cell>
          <cell r="CI182">
            <v>637</v>
          </cell>
          <cell r="CJ182">
            <v>640</v>
          </cell>
          <cell r="CK182">
            <v>643</v>
          </cell>
          <cell r="CL182">
            <v>646</v>
          </cell>
          <cell r="CM182">
            <v>649</v>
          </cell>
          <cell r="CN182">
            <v>652</v>
          </cell>
          <cell r="CO182">
            <v>655</v>
          </cell>
          <cell r="CP182">
            <v>658</v>
          </cell>
          <cell r="CQ182">
            <v>662</v>
          </cell>
          <cell r="CR182">
            <v>665</v>
          </cell>
          <cell r="CS182">
            <v>668</v>
          </cell>
          <cell r="CT182">
            <v>671</v>
          </cell>
          <cell r="CU182">
            <v>675</v>
          </cell>
          <cell r="CV182">
            <v>678</v>
          </cell>
          <cell r="CW182">
            <v>681</v>
          </cell>
          <cell r="CX182">
            <v>684</v>
          </cell>
          <cell r="CY182">
            <v>688</v>
          </cell>
          <cell r="CZ182">
            <v>691</v>
          </cell>
          <cell r="DA182">
            <v>694</v>
          </cell>
          <cell r="DB182">
            <v>698</v>
          </cell>
          <cell r="DC182">
            <v>701</v>
          </cell>
          <cell r="DD182">
            <v>704</v>
          </cell>
          <cell r="DE182">
            <v>708</v>
          </cell>
          <cell r="DF182">
            <v>711</v>
          </cell>
          <cell r="DG182">
            <v>715</v>
          </cell>
          <cell r="DH182">
            <v>718</v>
          </cell>
          <cell r="DI182">
            <v>722</v>
          </cell>
          <cell r="DJ182">
            <v>725</v>
          </cell>
          <cell r="DK182">
            <v>729</v>
          </cell>
          <cell r="DL182">
            <v>730</v>
          </cell>
          <cell r="DM182">
            <v>731</v>
          </cell>
          <cell r="DN182">
            <v>733</v>
          </cell>
          <cell r="DO182">
            <v>734</v>
          </cell>
          <cell r="DP182">
            <v>736</v>
          </cell>
          <cell r="DQ182">
            <v>737</v>
          </cell>
          <cell r="DR182">
            <v>738</v>
          </cell>
          <cell r="DS182">
            <v>741</v>
          </cell>
          <cell r="DT182">
            <v>744</v>
          </cell>
          <cell r="DU182">
            <v>748</v>
          </cell>
          <cell r="DV182">
            <v>751</v>
          </cell>
          <cell r="DW182">
            <v>754</v>
          </cell>
          <cell r="DX182">
            <v>757</v>
          </cell>
          <cell r="DY182">
            <v>760</v>
          </cell>
          <cell r="DZ182">
            <v>763</v>
          </cell>
          <cell r="EA182">
            <v>766</v>
          </cell>
          <cell r="EB182">
            <v>769</v>
          </cell>
          <cell r="EC182">
            <v>772</v>
          </cell>
          <cell r="ED182">
            <v>775</v>
          </cell>
          <cell r="EE182">
            <v>778</v>
          </cell>
          <cell r="EF182">
            <v>781</v>
          </cell>
          <cell r="EG182">
            <v>784</v>
          </cell>
          <cell r="EH182">
            <v>788</v>
          </cell>
          <cell r="EI182">
            <v>791</v>
          </cell>
          <cell r="EJ182">
            <v>794</v>
          </cell>
          <cell r="EK182">
            <v>797</v>
          </cell>
          <cell r="EL182">
            <v>800</v>
          </cell>
          <cell r="EM182">
            <v>803</v>
          </cell>
          <cell r="EN182">
            <v>806</v>
          </cell>
          <cell r="EO182">
            <v>809</v>
          </cell>
          <cell r="EP182">
            <v>813</v>
          </cell>
          <cell r="EQ182">
            <v>816</v>
          </cell>
          <cell r="ER182">
            <v>819</v>
          </cell>
          <cell r="ES182">
            <v>822</v>
          </cell>
          <cell r="ET182">
            <v>825</v>
          </cell>
          <cell r="EU182">
            <v>828</v>
          </cell>
          <cell r="EV182">
            <v>832</v>
          </cell>
          <cell r="EW182">
            <v>779</v>
          </cell>
          <cell r="EX182">
            <v>808</v>
          </cell>
          <cell r="EY182">
            <v>823</v>
          </cell>
          <cell r="EZ182">
            <v>791</v>
          </cell>
          <cell r="FA182">
            <v>822</v>
          </cell>
          <cell r="FB182">
            <v>846</v>
          </cell>
          <cell r="FC182">
            <v>860</v>
          </cell>
          <cell r="FD182">
            <v>843</v>
          </cell>
          <cell r="FE182">
            <v>863</v>
          </cell>
          <cell r="FF182">
            <v>881</v>
          </cell>
          <cell r="FG182">
            <v>849</v>
          </cell>
          <cell r="FH182">
            <v>861</v>
          </cell>
          <cell r="FI182">
            <v>934</v>
          </cell>
          <cell r="FJ182">
            <v>978</v>
          </cell>
          <cell r="FK182">
            <v>972</v>
          </cell>
          <cell r="FL182">
            <v>1010</v>
          </cell>
          <cell r="FM182">
            <v>1030</v>
          </cell>
          <cell r="FN182">
            <v>1030</v>
          </cell>
          <cell r="FO182">
            <v>1110</v>
          </cell>
          <cell r="FP182">
            <v>1100</v>
          </cell>
          <cell r="FQ182">
            <v>1100</v>
          </cell>
          <cell r="FR182">
            <v>1090</v>
          </cell>
          <cell r="FS182">
            <v>1060</v>
          </cell>
          <cell r="FT182">
            <v>1040</v>
          </cell>
          <cell r="FU182">
            <v>998</v>
          </cell>
          <cell r="FV182">
            <v>982</v>
          </cell>
          <cell r="FW182">
            <v>974</v>
          </cell>
          <cell r="FX182">
            <v>899</v>
          </cell>
          <cell r="FY182">
            <v>783</v>
          </cell>
          <cell r="FZ182">
            <v>742</v>
          </cell>
          <cell r="GA182">
            <v>753</v>
          </cell>
          <cell r="GB182">
            <v>795</v>
          </cell>
          <cell r="GC182">
            <v>831</v>
          </cell>
          <cell r="GD182">
            <v>738</v>
          </cell>
          <cell r="GE182">
            <v>729</v>
          </cell>
          <cell r="GF182">
            <v>708</v>
          </cell>
          <cell r="GG182">
            <v>727</v>
          </cell>
          <cell r="GH182">
            <v>750</v>
          </cell>
          <cell r="GI182">
            <v>777</v>
          </cell>
          <cell r="GJ182">
            <v>782</v>
          </cell>
          <cell r="GK182">
            <v>798</v>
          </cell>
          <cell r="GL182">
            <v>798</v>
          </cell>
          <cell r="GM182">
            <v>837</v>
          </cell>
          <cell r="GN182">
            <v>862</v>
          </cell>
          <cell r="GO182">
            <v>931</v>
          </cell>
          <cell r="GP182">
            <v>984</v>
          </cell>
          <cell r="GQ182">
            <v>1000</v>
          </cell>
          <cell r="GR182">
            <v>1020</v>
          </cell>
          <cell r="GS182">
            <v>1070</v>
          </cell>
          <cell r="GT182">
            <v>1070</v>
          </cell>
          <cell r="GU182">
            <v>1090</v>
          </cell>
          <cell r="GV182">
            <v>1140</v>
          </cell>
          <cell r="GW182">
            <v>1170</v>
          </cell>
          <cell r="GX182">
            <v>1210</v>
          </cell>
          <cell r="GY182">
            <v>1240</v>
          </cell>
          <cell r="GZ182">
            <v>1330</v>
          </cell>
          <cell r="HA182">
            <v>1390</v>
          </cell>
          <cell r="HB182">
            <v>1460</v>
          </cell>
          <cell r="HC182">
            <v>1510</v>
          </cell>
          <cell r="HD182">
            <v>1540</v>
          </cell>
          <cell r="HE182">
            <v>1630</v>
          </cell>
          <cell r="HF182">
            <v>1640</v>
          </cell>
          <cell r="HG182">
            <v>1640</v>
          </cell>
          <cell r="HH182">
            <v>1670</v>
          </cell>
          <cell r="HI182">
            <v>1690</v>
          </cell>
          <cell r="HJ182">
            <v>1710</v>
          </cell>
          <cell r="HK182">
            <v>1760</v>
          </cell>
          <cell r="HL182">
            <v>1820</v>
          </cell>
          <cell r="HM182">
            <v>1880</v>
          </cell>
          <cell r="HN182">
            <v>1930</v>
          </cell>
          <cell r="HO182">
            <v>1990</v>
          </cell>
          <cell r="HP182">
            <v>2040</v>
          </cell>
          <cell r="HQ182">
            <v>2100</v>
          </cell>
          <cell r="HR182">
            <v>2150</v>
          </cell>
          <cell r="HS182">
            <v>2200</v>
          </cell>
          <cell r="HT182">
            <v>2260</v>
          </cell>
          <cell r="HU182">
            <v>2310</v>
          </cell>
          <cell r="HV182">
            <v>2360</v>
          </cell>
          <cell r="HW182">
            <v>2410</v>
          </cell>
          <cell r="HX182">
            <v>2470</v>
          </cell>
          <cell r="HY182">
            <v>2520</v>
          </cell>
          <cell r="HZ182">
            <v>2580</v>
          </cell>
          <cell r="IA182">
            <v>2640</v>
          </cell>
          <cell r="IB182">
            <v>2690</v>
          </cell>
          <cell r="IC182">
            <v>2750</v>
          </cell>
          <cell r="ID182">
            <v>2820</v>
          </cell>
          <cell r="IE182">
            <v>2880</v>
          </cell>
          <cell r="IF182">
            <v>2940</v>
          </cell>
          <cell r="IG182">
            <v>3010</v>
          </cell>
          <cell r="IH182">
            <v>3070</v>
          </cell>
        </row>
        <row r="183">
          <cell r="A183" t="str">
            <v>Ukraine</v>
          </cell>
          <cell r="B183">
            <v>763</v>
          </cell>
          <cell r="C183">
            <v>764</v>
          </cell>
          <cell r="D183">
            <v>765</v>
          </cell>
          <cell r="E183">
            <v>766</v>
          </cell>
          <cell r="F183">
            <v>767</v>
          </cell>
          <cell r="G183">
            <v>767</v>
          </cell>
          <cell r="H183">
            <v>768</v>
          </cell>
          <cell r="I183">
            <v>769</v>
          </cell>
          <cell r="J183">
            <v>770</v>
          </cell>
          <cell r="K183">
            <v>771</v>
          </cell>
          <cell r="L183">
            <v>772</v>
          </cell>
          <cell r="M183">
            <v>773</v>
          </cell>
          <cell r="N183">
            <v>774</v>
          </cell>
          <cell r="O183">
            <v>775</v>
          </cell>
          <cell r="P183">
            <v>776</v>
          </cell>
          <cell r="Q183">
            <v>777</v>
          </cell>
          <cell r="R183">
            <v>778</v>
          </cell>
          <cell r="S183">
            <v>779</v>
          </cell>
          <cell r="T183">
            <v>779</v>
          </cell>
          <cell r="U183">
            <v>780</v>
          </cell>
          <cell r="V183">
            <v>781</v>
          </cell>
          <cell r="W183">
            <v>786</v>
          </cell>
          <cell r="X183">
            <v>791</v>
          </cell>
          <cell r="Y183">
            <v>797</v>
          </cell>
          <cell r="Z183">
            <v>802</v>
          </cell>
          <cell r="AA183">
            <v>807</v>
          </cell>
          <cell r="AB183">
            <v>812</v>
          </cell>
          <cell r="AC183">
            <v>817</v>
          </cell>
          <cell r="AD183">
            <v>823</v>
          </cell>
          <cell r="AE183">
            <v>828</v>
          </cell>
          <cell r="AF183">
            <v>833</v>
          </cell>
          <cell r="AG183">
            <v>839</v>
          </cell>
          <cell r="AH183">
            <v>844</v>
          </cell>
          <cell r="AI183">
            <v>850</v>
          </cell>
          <cell r="AJ183">
            <v>855</v>
          </cell>
          <cell r="AK183">
            <v>861</v>
          </cell>
          <cell r="AL183">
            <v>866</v>
          </cell>
          <cell r="AM183">
            <v>872</v>
          </cell>
          <cell r="AN183">
            <v>878</v>
          </cell>
          <cell r="AO183">
            <v>883</v>
          </cell>
          <cell r="AP183">
            <v>889</v>
          </cell>
          <cell r="AQ183">
            <v>895</v>
          </cell>
          <cell r="AR183">
            <v>901</v>
          </cell>
          <cell r="AS183">
            <v>906</v>
          </cell>
          <cell r="AT183">
            <v>912</v>
          </cell>
          <cell r="AU183">
            <v>918</v>
          </cell>
          <cell r="AV183">
            <v>924</v>
          </cell>
          <cell r="AW183">
            <v>930</v>
          </cell>
          <cell r="AX183">
            <v>936</v>
          </cell>
          <cell r="AY183">
            <v>942</v>
          </cell>
          <cell r="AZ183">
            <v>948</v>
          </cell>
          <cell r="BA183">
            <v>955</v>
          </cell>
          <cell r="BB183">
            <v>961</v>
          </cell>
          <cell r="BC183">
            <v>967</v>
          </cell>
          <cell r="BD183">
            <v>973</v>
          </cell>
          <cell r="BE183">
            <v>980</v>
          </cell>
          <cell r="BF183">
            <v>986</v>
          </cell>
          <cell r="BG183">
            <v>992</v>
          </cell>
          <cell r="BH183">
            <v>999</v>
          </cell>
          <cell r="BI183">
            <v>1010</v>
          </cell>
          <cell r="BJ183">
            <v>1010</v>
          </cell>
          <cell r="BK183">
            <v>1020</v>
          </cell>
          <cell r="BL183">
            <v>1030</v>
          </cell>
          <cell r="BM183">
            <v>1030</v>
          </cell>
          <cell r="BN183">
            <v>1040</v>
          </cell>
          <cell r="BO183">
            <v>1050</v>
          </cell>
          <cell r="BP183">
            <v>1050</v>
          </cell>
          <cell r="BQ183">
            <v>1060</v>
          </cell>
          <cell r="BR183">
            <v>1070</v>
          </cell>
          <cell r="BS183">
            <v>1070</v>
          </cell>
          <cell r="BT183">
            <v>1080</v>
          </cell>
          <cell r="BU183">
            <v>1090</v>
          </cell>
          <cell r="BV183">
            <v>1090</v>
          </cell>
          <cell r="BW183">
            <v>1100</v>
          </cell>
          <cell r="BX183">
            <v>1110</v>
          </cell>
          <cell r="BY183">
            <v>1120</v>
          </cell>
          <cell r="BZ183">
            <v>1120</v>
          </cell>
          <cell r="CA183">
            <v>1130</v>
          </cell>
          <cell r="CB183">
            <v>1140</v>
          </cell>
          <cell r="CC183">
            <v>1140</v>
          </cell>
          <cell r="CD183">
            <v>1150</v>
          </cell>
          <cell r="CE183">
            <v>1160</v>
          </cell>
          <cell r="CF183">
            <v>1170</v>
          </cell>
          <cell r="CG183">
            <v>1170</v>
          </cell>
          <cell r="CH183">
            <v>1180</v>
          </cell>
          <cell r="CI183">
            <v>1190</v>
          </cell>
          <cell r="CJ183">
            <v>1140</v>
          </cell>
          <cell r="CK183">
            <v>1340</v>
          </cell>
          <cell r="CL183">
            <v>1290</v>
          </cell>
          <cell r="CM183">
            <v>1200</v>
          </cell>
          <cell r="CN183">
            <v>1190</v>
          </cell>
          <cell r="CO183">
            <v>1090</v>
          </cell>
          <cell r="CP183">
            <v>1200</v>
          </cell>
          <cell r="CQ183">
            <v>1360</v>
          </cell>
          <cell r="CR183">
            <v>1540</v>
          </cell>
          <cell r="CS183">
            <v>1430</v>
          </cell>
          <cell r="CT183">
            <v>1570</v>
          </cell>
          <cell r="CU183">
            <v>1540</v>
          </cell>
          <cell r="CV183">
            <v>1590</v>
          </cell>
          <cell r="CW183">
            <v>1680</v>
          </cell>
          <cell r="CX183">
            <v>1650</v>
          </cell>
          <cell r="CY183">
            <v>1690</v>
          </cell>
          <cell r="CZ183">
            <v>1840</v>
          </cell>
          <cell r="DA183">
            <v>1710</v>
          </cell>
          <cell r="DB183">
            <v>1890</v>
          </cell>
          <cell r="DC183">
            <v>1670</v>
          </cell>
          <cell r="DD183">
            <v>1600</v>
          </cell>
          <cell r="DE183">
            <v>1540</v>
          </cell>
          <cell r="DF183">
            <v>1680</v>
          </cell>
          <cell r="DG183">
            <v>1740</v>
          </cell>
          <cell r="DH183">
            <v>1860</v>
          </cell>
          <cell r="DI183">
            <v>1720</v>
          </cell>
          <cell r="DJ183">
            <v>1860</v>
          </cell>
          <cell r="DK183">
            <v>1950</v>
          </cell>
          <cell r="DL183">
            <v>1860</v>
          </cell>
          <cell r="DM183">
            <v>1920</v>
          </cell>
          <cell r="DN183">
            <v>1710</v>
          </cell>
          <cell r="DO183">
            <v>1500</v>
          </cell>
          <cell r="DP183">
            <v>917</v>
          </cell>
          <cell r="DQ183">
            <v>791</v>
          </cell>
          <cell r="DR183">
            <v>794</v>
          </cell>
          <cell r="DS183">
            <v>727</v>
          </cell>
          <cell r="DT183">
            <v>845</v>
          </cell>
          <cell r="DU183">
            <v>973</v>
          </cell>
          <cell r="DV183">
            <v>1230</v>
          </cell>
          <cell r="DW183">
            <v>1540</v>
          </cell>
          <cell r="DX183">
            <v>1730</v>
          </cell>
          <cell r="DY183">
            <v>1810</v>
          </cell>
          <cell r="DZ183">
            <v>1900</v>
          </cell>
          <cell r="EA183">
            <v>1920</v>
          </cell>
          <cell r="EB183">
            <v>2010</v>
          </cell>
          <cell r="EC183">
            <v>2030</v>
          </cell>
          <cell r="ED183">
            <v>2000</v>
          </cell>
          <cell r="EE183">
            <v>2070</v>
          </cell>
          <cell r="EF183">
            <v>2270</v>
          </cell>
          <cell r="EG183">
            <v>2590</v>
          </cell>
          <cell r="EH183">
            <v>2770</v>
          </cell>
          <cell r="EI183">
            <v>3000</v>
          </cell>
          <cell r="EJ183">
            <v>2990</v>
          </cell>
          <cell r="EK183">
            <v>3110</v>
          </cell>
          <cell r="EL183">
            <v>2990</v>
          </cell>
          <cell r="EM183">
            <v>2930</v>
          </cell>
          <cell r="EN183">
            <v>2880</v>
          </cell>
          <cell r="EO183">
            <v>2820</v>
          </cell>
          <cell r="EP183">
            <v>2770</v>
          </cell>
          <cell r="EQ183">
            <v>2720</v>
          </cell>
          <cell r="ER183">
            <v>2670</v>
          </cell>
          <cell r="ES183">
            <v>2970</v>
          </cell>
          <cell r="ET183">
            <v>3360</v>
          </cell>
          <cell r="EU183">
            <v>3670</v>
          </cell>
          <cell r="EV183">
            <v>3970</v>
          </cell>
          <cell r="EW183">
            <v>3920</v>
          </cell>
          <cell r="EX183">
            <v>4110</v>
          </cell>
          <cell r="EY183">
            <v>4220</v>
          </cell>
          <cell r="EZ183">
            <v>4350</v>
          </cell>
          <cell r="FA183">
            <v>4640</v>
          </cell>
          <cell r="FB183">
            <v>4990</v>
          </cell>
          <cell r="FC183">
            <v>5010</v>
          </cell>
          <cell r="FD183">
            <v>5290</v>
          </cell>
          <cell r="FE183">
            <v>5140</v>
          </cell>
          <cell r="FF183">
            <v>5530</v>
          </cell>
          <cell r="FG183">
            <v>5750</v>
          </cell>
          <cell r="FH183">
            <v>5810</v>
          </cell>
          <cell r="FI183">
            <v>5590</v>
          </cell>
          <cell r="FJ183">
            <v>6230</v>
          </cell>
          <cell r="FK183">
            <v>6500</v>
          </cell>
          <cell r="FL183">
            <v>6750</v>
          </cell>
          <cell r="FM183">
            <v>6970</v>
          </cell>
          <cell r="FN183">
            <v>7310</v>
          </cell>
          <cell r="FO183">
            <v>7340</v>
          </cell>
          <cell r="FP183">
            <v>7840</v>
          </cell>
          <cell r="FQ183">
            <v>7970</v>
          </cell>
          <cell r="FR183">
            <v>7940</v>
          </cell>
          <cell r="FS183">
            <v>8520</v>
          </cell>
          <cell r="FT183">
            <v>8730</v>
          </cell>
          <cell r="FU183">
            <v>8710</v>
          </cell>
          <cell r="FV183">
            <v>9070</v>
          </cell>
          <cell r="FW183">
            <v>9240</v>
          </cell>
          <cell r="FX183">
            <v>9430</v>
          </cell>
          <cell r="FY183">
            <v>9350</v>
          </cell>
          <cell r="FZ183">
            <v>9330</v>
          </cell>
          <cell r="GA183">
            <v>9380</v>
          </cell>
          <cell r="GB183">
            <v>9570</v>
          </cell>
          <cell r="GC183">
            <v>9840</v>
          </cell>
          <cell r="GD183">
            <v>9910</v>
          </cell>
          <cell r="GE183">
            <v>9960</v>
          </cell>
          <cell r="GF183">
            <v>10300</v>
          </cell>
          <cell r="GG183">
            <v>10400</v>
          </cell>
          <cell r="GH183">
            <v>10600</v>
          </cell>
          <cell r="GI183">
            <v>10700</v>
          </cell>
          <cell r="GJ183">
            <v>10500</v>
          </cell>
          <cell r="GK183">
            <v>9560</v>
          </cell>
          <cell r="GL183">
            <v>8610</v>
          </cell>
          <cell r="GM183">
            <v>7380</v>
          </cell>
          <cell r="GN183">
            <v>5720</v>
          </cell>
          <cell r="GO183">
            <v>5060</v>
          </cell>
          <cell r="GP183">
            <v>4590</v>
          </cell>
          <cell r="GQ183">
            <v>4500</v>
          </cell>
          <cell r="GR183">
            <v>4450</v>
          </cell>
          <cell r="GS183">
            <v>4490</v>
          </cell>
          <cell r="GT183">
            <v>4800</v>
          </cell>
          <cell r="GU183">
            <v>5290</v>
          </cell>
          <cell r="GV183">
            <v>5620</v>
          </cell>
          <cell r="GW183">
            <v>6200</v>
          </cell>
          <cell r="GX183">
            <v>7000</v>
          </cell>
          <cell r="GY183">
            <v>7250</v>
          </cell>
          <cell r="GZ183">
            <v>7830</v>
          </cell>
          <cell r="HA183">
            <v>8500</v>
          </cell>
          <cell r="HB183">
            <v>8740</v>
          </cell>
          <cell r="HC183">
            <v>7480</v>
          </cell>
          <cell r="HD183">
            <v>7820</v>
          </cell>
          <cell r="HE183">
            <v>8280</v>
          </cell>
          <cell r="HF183">
            <v>8320</v>
          </cell>
          <cell r="HG183">
            <v>8340</v>
          </cell>
          <cell r="HH183">
            <v>8240</v>
          </cell>
          <cell r="HI183">
            <v>7470</v>
          </cell>
          <cell r="HJ183">
            <v>7670</v>
          </cell>
          <cell r="HK183">
            <v>7990</v>
          </cell>
          <cell r="HL183">
            <v>8330</v>
          </cell>
          <cell r="HM183">
            <v>8680</v>
          </cell>
          <cell r="HN183">
            <v>9040</v>
          </cell>
          <cell r="HO183">
            <v>9400</v>
          </cell>
          <cell r="HP183">
            <v>9750</v>
          </cell>
          <cell r="HQ183">
            <v>10100</v>
          </cell>
          <cell r="HR183">
            <v>10400</v>
          </cell>
          <cell r="HS183">
            <v>10700</v>
          </cell>
          <cell r="HT183">
            <v>11000</v>
          </cell>
          <cell r="HU183">
            <v>11300</v>
          </cell>
          <cell r="HV183">
            <v>11500</v>
          </cell>
          <cell r="HW183">
            <v>11800</v>
          </cell>
          <cell r="HX183">
            <v>12100</v>
          </cell>
          <cell r="HY183">
            <v>12300</v>
          </cell>
          <cell r="HZ183">
            <v>12600</v>
          </cell>
          <cell r="IA183">
            <v>12900</v>
          </cell>
          <cell r="IB183">
            <v>13200</v>
          </cell>
          <cell r="IC183">
            <v>13500</v>
          </cell>
          <cell r="ID183">
            <v>13800</v>
          </cell>
          <cell r="IE183">
            <v>14100</v>
          </cell>
          <cell r="IF183">
            <v>14400</v>
          </cell>
          <cell r="IG183">
            <v>14700</v>
          </cell>
          <cell r="IH183">
            <v>15000</v>
          </cell>
        </row>
        <row r="184">
          <cell r="A184" t="str">
            <v>United Arab Emirates</v>
          </cell>
          <cell r="B184">
            <v>998</v>
          </cell>
          <cell r="C184">
            <v>1000</v>
          </cell>
          <cell r="D184">
            <v>1010</v>
          </cell>
          <cell r="E184">
            <v>1010</v>
          </cell>
          <cell r="F184">
            <v>1010</v>
          </cell>
          <cell r="G184">
            <v>1020</v>
          </cell>
          <cell r="H184">
            <v>1020</v>
          </cell>
          <cell r="I184">
            <v>1020</v>
          </cell>
          <cell r="J184">
            <v>1030</v>
          </cell>
          <cell r="K184">
            <v>1030</v>
          </cell>
          <cell r="L184">
            <v>1040</v>
          </cell>
          <cell r="M184">
            <v>1040</v>
          </cell>
          <cell r="N184">
            <v>1040</v>
          </cell>
          <cell r="O184">
            <v>1050</v>
          </cell>
          <cell r="P184">
            <v>1050</v>
          </cell>
          <cell r="Q184">
            <v>1060</v>
          </cell>
          <cell r="R184">
            <v>1060</v>
          </cell>
          <cell r="S184">
            <v>1060</v>
          </cell>
          <cell r="T184">
            <v>1070</v>
          </cell>
          <cell r="U184">
            <v>1070</v>
          </cell>
          <cell r="V184">
            <v>1080</v>
          </cell>
          <cell r="W184">
            <v>1080</v>
          </cell>
          <cell r="X184">
            <v>1080</v>
          </cell>
          <cell r="Y184">
            <v>1090</v>
          </cell>
          <cell r="Z184">
            <v>1090</v>
          </cell>
          <cell r="AA184">
            <v>1100</v>
          </cell>
          <cell r="AB184">
            <v>1100</v>
          </cell>
          <cell r="AC184">
            <v>1100</v>
          </cell>
          <cell r="AD184">
            <v>1110</v>
          </cell>
          <cell r="AE184">
            <v>1110</v>
          </cell>
          <cell r="AF184">
            <v>1120</v>
          </cell>
          <cell r="AG184">
            <v>1120</v>
          </cell>
          <cell r="AH184">
            <v>1120</v>
          </cell>
          <cell r="AI184">
            <v>1130</v>
          </cell>
          <cell r="AJ184">
            <v>1130</v>
          </cell>
          <cell r="AK184">
            <v>1140</v>
          </cell>
          <cell r="AL184">
            <v>1140</v>
          </cell>
          <cell r="AM184">
            <v>1150</v>
          </cell>
          <cell r="AN184">
            <v>1150</v>
          </cell>
          <cell r="AO184">
            <v>1150</v>
          </cell>
          <cell r="AP184">
            <v>1160</v>
          </cell>
          <cell r="AQ184">
            <v>1160</v>
          </cell>
          <cell r="AR184">
            <v>1170</v>
          </cell>
          <cell r="AS184">
            <v>1170</v>
          </cell>
          <cell r="AT184">
            <v>1180</v>
          </cell>
          <cell r="AU184">
            <v>1180</v>
          </cell>
          <cell r="AV184">
            <v>1190</v>
          </cell>
          <cell r="AW184">
            <v>1190</v>
          </cell>
          <cell r="AX184">
            <v>1190</v>
          </cell>
          <cell r="AY184">
            <v>1200</v>
          </cell>
          <cell r="AZ184">
            <v>1200</v>
          </cell>
          <cell r="BA184">
            <v>1210</v>
          </cell>
          <cell r="BB184">
            <v>1210</v>
          </cell>
          <cell r="BC184">
            <v>1220</v>
          </cell>
          <cell r="BD184">
            <v>1220</v>
          </cell>
          <cell r="BE184">
            <v>1230</v>
          </cell>
          <cell r="BF184">
            <v>1230</v>
          </cell>
          <cell r="BG184">
            <v>1230</v>
          </cell>
          <cell r="BH184">
            <v>1240</v>
          </cell>
          <cell r="BI184">
            <v>1240</v>
          </cell>
          <cell r="BJ184">
            <v>1250</v>
          </cell>
          <cell r="BK184">
            <v>1250</v>
          </cell>
          <cell r="BL184">
            <v>1260</v>
          </cell>
          <cell r="BM184">
            <v>1260</v>
          </cell>
          <cell r="BN184">
            <v>1270</v>
          </cell>
          <cell r="BO184">
            <v>1270</v>
          </cell>
          <cell r="BP184">
            <v>1280</v>
          </cell>
          <cell r="BQ184">
            <v>1280</v>
          </cell>
          <cell r="BR184">
            <v>1290</v>
          </cell>
          <cell r="BS184">
            <v>1290</v>
          </cell>
          <cell r="BT184">
            <v>1300</v>
          </cell>
          <cell r="BU184">
            <v>1320</v>
          </cell>
          <cell r="BV184">
            <v>1330</v>
          </cell>
          <cell r="BW184">
            <v>1350</v>
          </cell>
          <cell r="BX184">
            <v>1370</v>
          </cell>
          <cell r="BY184">
            <v>1390</v>
          </cell>
          <cell r="BZ184">
            <v>1410</v>
          </cell>
          <cell r="CA184">
            <v>1430</v>
          </cell>
          <cell r="CB184">
            <v>1460</v>
          </cell>
          <cell r="CC184">
            <v>1480</v>
          </cell>
          <cell r="CD184">
            <v>1500</v>
          </cell>
          <cell r="CE184">
            <v>1520</v>
          </cell>
          <cell r="CF184">
            <v>1540</v>
          </cell>
          <cell r="CG184">
            <v>1560</v>
          </cell>
          <cell r="CH184">
            <v>1590</v>
          </cell>
          <cell r="CI184">
            <v>1610</v>
          </cell>
          <cell r="CJ184">
            <v>1630</v>
          </cell>
          <cell r="CK184">
            <v>1660</v>
          </cell>
          <cell r="CL184">
            <v>1680</v>
          </cell>
          <cell r="CM184">
            <v>1710</v>
          </cell>
          <cell r="CN184">
            <v>1730</v>
          </cell>
          <cell r="CO184">
            <v>1760</v>
          </cell>
          <cell r="CP184">
            <v>1780</v>
          </cell>
          <cell r="CQ184">
            <v>1810</v>
          </cell>
          <cell r="CR184">
            <v>1830</v>
          </cell>
          <cell r="CS184">
            <v>1860</v>
          </cell>
          <cell r="CT184">
            <v>1890</v>
          </cell>
          <cell r="CU184">
            <v>1920</v>
          </cell>
          <cell r="CV184">
            <v>1940</v>
          </cell>
          <cell r="CW184">
            <v>1970</v>
          </cell>
          <cell r="CX184">
            <v>2000</v>
          </cell>
          <cell r="CY184">
            <v>2030</v>
          </cell>
          <cell r="CZ184">
            <v>2060</v>
          </cell>
          <cell r="DA184">
            <v>2090</v>
          </cell>
          <cell r="DB184">
            <v>2120</v>
          </cell>
          <cell r="DC184">
            <v>2150</v>
          </cell>
          <cell r="DD184">
            <v>2180</v>
          </cell>
          <cell r="DE184">
            <v>2210</v>
          </cell>
          <cell r="DF184">
            <v>2250</v>
          </cell>
          <cell r="DG184">
            <v>2280</v>
          </cell>
          <cell r="DH184">
            <v>2310</v>
          </cell>
          <cell r="DI184">
            <v>2350</v>
          </cell>
          <cell r="DJ184">
            <v>2380</v>
          </cell>
          <cell r="DK184">
            <v>2420</v>
          </cell>
          <cell r="DL184">
            <v>2300</v>
          </cell>
          <cell r="DM184">
            <v>2190</v>
          </cell>
          <cell r="DN184">
            <v>2080</v>
          </cell>
          <cell r="DO184">
            <v>1980</v>
          </cell>
          <cell r="DP184">
            <v>1890</v>
          </cell>
          <cell r="DQ184">
            <v>1990</v>
          </cell>
          <cell r="DR184">
            <v>2090</v>
          </cell>
          <cell r="DS184">
            <v>2200</v>
          </cell>
          <cell r="DT184">
            <v>2320</v>
          </cell>
          <cell r="DU184">
            <v>2310</v>
          </cell>
          <cell r="DV184">
            <v>2290</v>
          </cell>
          <cell r="DW184">
            <v>2270</v>
          </cell>
          <cell r="DX184">
            <v>2220</v>
          </cell>
          <cell r="DY184">
            <v>2180</v>
          </cell>
          <cell r="DZ184">
            <v>2130</v>
          </cell>
          <cell r="EA184">
            <v>1970</v>
          </cell>
          <cell r="EB184">
            <v>1830</v>
          </cell>
          <cell r="EC184">
            <v>1700</v>
          </cell>
          <cell r="ED184">
            <v>1570</v>
          </cell>
          <cell r="EE184">
            <v>1460</v>
          </cell>
          <cell r="EF184">
            <v>1350</v>
          </cell>
          <cell r="EG184">
            <v>1330</v>
          </cell>
          <cell r="EH184">
            <v>1310</v>
          </cell>
          <cell r="EI184">
            <v>1290</v>
          </cell>
          <cell r="EJ184">
            <v>1270</v>
          </cell>
          <cell r="EK184">
            <v>1250</v>
          </cell>
          <cell r="EL184">
            <v>1230</v>
          </cell>
          <cell r="EM184">
            <v>1220</v>
          </cell>
          <cell r="EN184">
            <v>1200</v>
          </cell>
          <cell r="EO184">
            <v>1180</v>
          </cell>
          <cell r="EP184">
            <v>1160</v>
          </cell>
          <cell r="EQ184">
            <v>1170</v>
          </cell>
          <cell r="ER184">
            <v>1180</v>
          </cell>
          <cell r="ES184">
            <v>1180</v>
          </cell>
          <cell r="ET184">
            <v>1190</v>
          </cell>
          <cell r="EU184">
            <v>1200</v>
          </cell>
          <cell r="EV184">
            <v>1210</v>
          </cell>
          <cell r="EW184">
            <v>1220</v>
          </cell>
          <cell r="EX184">
            <v>1220</v>
          </cell>
          <cell r="EY184">
            <v>1230</v>
          </cell>
          <cell r="EZ184">
            <v>1240</v>
          </cell>
          <cell r="FA184">
            <v>1240</v>
          </cell>
          <cell r="FB184">
            <v>1250</v>
          </cell>
          <cell r="FC184">
            <v>1260</v>
          </cell>
          <cell r="FD184">
            <v>1410</v>
          </cell>
          <cell r="FE184">
            <v>1580</v>
          </cell>
          <cell r="FF184">
            <v>1770</v>
          </cell>
          <cell r="FG184">
            <v>1980</v>
          </cell>
          <cell r="FH184">
            <v>2220</v>
          </cell>
          <cell r="FI184">
            <v>2890</v>
          </cell>
          <cell r="FJ184">
            <v>4920</v>
          </cell>
          <cell r="FK184">
            <v>8350</v>
          </cell>
          <cell r="FL184">
            <v>14200</v>
          </cell>
          <cell r="FM184">
            <v>24100</v>
          </cell>
          <cell r="FN184">
            <v>29000</v>
          </cell>
          <cell r="FO184">
            <v>34800</v>
          </cell>
          <cell r="FP184">
            <v>41800</v>
          </cell>
          <cell r="FQ184">
            <v>40500</v>
          </cell>
          <cell r="FR184">
            <v>38800</v>
          </cell>
          <cell r="FS184">
            <v>59400</v>
          </cell>
          <cell r="FT184">
            <v>145000</v>
          </cell>
          <cell r="FU184">
            <v>163000</v>
          </cell>
          <cell r="FV184">
            <v>161000</v>
          </cell>
          <cell r="FW184">
            <v>163000</v>
          </cell>
          <cell r="FX184">
            <v>139000</v>
          </cell>
          <cell r="FY184">
            <v>155000</v>
          </cell>
          <cell r="FZ184">
            <v>178000</v>
          </cell>
          <cell r="GA184">
            <v>176000</v>
          </cell>
          <cell r="GB184">
            <v>154000</v>
          </cell>
          <cell r="GC184">
            <v>141000</v>
          </cell>
          <cell r="GD184">
            <v>136000</v>
          </cell>
          <cell r="GE184">
            <v>126000</v>
          </cell>
          <cell r="GF184">
            <v>97100</v>
          </cell>
          <cell r="GG184">
            <v>98100</v>
          </cell>
          <cell r="GH184">
            <v>80100</v>
          </cell>
          <cell r="GI184">
            <v>89100</v>
          </cell>
          <cell r="GJ184">
            <v>111000</v>
          </cell>
          <cell r="GK184">
            <v>106000</v>
          </cell>
          <cell r="GL184">
            <v>103000</v>
          </cell>
          <cell r="GM184">
            <v>98800</v>
          </cell>
          <cell r="GN184">
            <v>100000</v>
          </cell>
          <cell r="GO184">
            <v>102000</v>
          </cell>
          <cell r="GP184">
            <v>102000</v>
          </cell>
          <cell r="GQ184">
            <v>105000</v>
          </cell>
          <cell r="GR184">
            <v>101000</v>
          </cell>
          <cell r="GS184">
            <v>98300</v>
          </cell>
          <cell r="GT184">
            <v>103000</v>
          </cell>
          <cell r="GU184">
            <v>99300</v>
          </cell>
          <cell r="GV184">
            <v>96400</v>
          </cell>
          <cell r="GW184">
            <v>98400</v>
          </cell>
          <cell r="GX184">
            <v>98600</v>
          </cell>
          <cell r="GY184">
            <v>92300</v>
          </cell>
          <cell r="GZ184">
            <v>88600</v>
          </cell>
          <cell r="HA184">
            <v>79300</v>
          </cell>
          <cell r="HB184">
            <v>71700</v>
          </cell>
          <cell r="HC184">
            <v>61100</v>
          </cell>
          <cell r="HD184">
            <v>57600</v>
          </cell>
          <cell r="HE184">
            <v>58400</v>
          </cell>
          <cell r="HF184">
            <v>59800</v>
          </cell>
          <cell r="HG184">
            <v>62500</v>
          </cell>
          <cell r="HH184">
            <v>64100</v>
          </cell>
          <cell r="HI184">
            <v>66000</v>
          </cell>
          <cell r="HJ184">
            <v>67100</v>
          </cell>
          <cell r="HK184">
            <v>67700</v>
          </cell>
          <cell r="HL184">
            <v>68200</v>
          </cell>
          <cell r="HM184">
            <v>68900</v>
          </cell>
          <cell r="HN184">
            <v>69400</v>
          </cell>
          <cell r="HO184">
            <v>70000</v>
          </cell>
          <cell r="HP184">
            <v>70800</v>
          </cell>
          <cell r="HQ184">
            <v>71600</v>
          </cell>
          <cell r="HR184">
            <v>72700</v>
          </cell>
          <cell r="HS184">
            <v>73900</v>
          </cell>
          <cell r="HT184">
            <v>75300</v>
          </cell>
          <cell r="HU184">
            <v>76900</v>
          </cell>
          <cell r="HV184">
            <v>78500</v>
          </cell>
          <cell r="HW184">
            <v>80200</v>
          </cell>
          <cell r="HX184">
            <v>81900</v>
          </cell>
          <cell r="HY184">
            <v>83800</v>
          </cell>
          <cell r="HZ184">
            <v>85600</v>
          </cell>
          <cell r="IA184">
            <v>87500</v>
          </cell>
          <cell r="IB184">
            <v>89400</v>
          </cell>
          <cell r="IC184">
            <v>91400</v>
          </cell>
          <cell r="ID184">
            <v>93400</v>
          </cell>
          <cell r="IE184">
            <v>95500</v>
          </cell>
          <cell r="IF184">
            <v>97600</v>
          </cell>
          <cell r="IG184">
            <v>99800</v>
          </cell>
          <cell r="IH184">
            <v>102000</v>
          </cell>
        </row>
        <row r="185">
          <cell r="A185" t="str">
            <v>United Kingdom</v>
          </cell>
          <cell r="B185">
            <v>3430</v>
          </cell>
          <cell r="C185">
            <v>3440</v>
          </cell>
          <cell r="D185">
            <v>3450</v>
          </cell>
          <cell r="E185">
            <v>3340</v>
          </cell>
          <cell r="F185">
            <v>3290</v>
          </cell>
          <cell r="G185">
            <v>3440</v>
          </cell>
          <cell r="H185">
            <v>3380</v>
          </cell>
          <cell r="I185">
            <v>3550</v>
          </cell>
          <cell r="J185">
            <v>3340</v>
          </cell>
          <cell r="K185">
            <v>3400</v>
          </cell>
          <cell r="L185">
            <v>3570</v>
          </cell>
          <cell r="M185">
            <v>3490</v>
          </cell>
          <cell r="N185">
            <v>3300</v>
          </cell>
          <cell r="O185">
            <v>3420</v>
          </cell>
          <cell r="P185">
            <v>3290</v>
          </cell>
          <cell r="Q185">
            <v>3590</v>
          </cell>
          <cell r="R185">
            <v>3340</v>
          </cell>
          <cell r="S185">
            <v>3350</v>
          </cell>
          <cell r="T185">
            <v>3290</v>
          </cell>
          <cell r="U185">
            <v>3190</v>
          </cell>
          <cell r="V185">
            <v>3400</v>
          </cell>
          <cell r="W185">
            <v>3400</v>
          </cell>
          <cell r="X185">
            <v>3410</v>
          </cell>
          <cell r="Y185">
            <v>3460</v>
          </cell>
          <cell r="Z185">
            <v>3600</v>
          </cell>
          <cell r="AA185">
            <v>3630</v>
          </cell>
          <cell r="AB185">
            <v>3390</v>
          </cell>
          <cell r="AC185">
            <v>3600</v>
          </cell>
          <cell r="AD185">
            <v>3560</v>
          </cell>
          <cell r="AE185">
            <v>3550</v>
          </cell>
          <cell r="AF185">
            <v>3660</v>
          </cell>
          <cell r="AG185">
            <v>3650</v>
          </cell>
          <cell r="AH185">
            <v>3720</v>
          </cell>
          <cell r="AI185">
            <v>3710</v>
          </cell>
          <cell r="AJ185">
            <v>3750</v>
          </cell>
          <cell r="AK185">
            <v>3980</v>
          </cell>
          <cell r="AL185">
            <v>4060</v>
          </cell>
          <cell r="AM185">
            <v>3980</v>
          </cell>
          <cell r="AN185">
            <v>4090</v>
          </cell>
          <cell r="AO185">
            <v>4010</v>
          </cell>
          <cell r="AP185">
            <v>4150</v>
          </cell>
          <cell r="AQ185">
            <v>4020</v>
          </cell>
          <cell r="AR185">
            <v>3930</v>
          </cell>
          <cell r="AS185">
            <v>4080</v>
          </cell>
          <cell r="AT185">
            <v>4380</v>
          </cell>
          <cell r="AU185">
            <v>4530</v>
          </cell>
          <cell r="AV185">
            <v>4480</v>
          </cell>
          <cell r="AW185">
            <v>4370</v>
          </cell>
          <cell r="AX185">
            <v>4510</v>
          </cell>
          <cell r="AY185">
            <v>4570</v>
          </cell>
          <cell r="AZ185">
            <v>4480</v>
          </cell>
          <cell r="BA185">
            <v>4630</v>
          </cell>
          <cell r="BB185">
            <v>4780</v>
          </cell>
          <cell r="BC185">
            <v>4900</v>
          </cell>
          <cell r="BD185">
            <v>5080</v>
          </cell>
          <cell r="BE185">
            <v>4910</v>
          </cell>
          <cell r="BF185">
            <v>5190</v>
          </cell>
          <cell r="BG185">
            <v>5190</v>
          </cell>
          <cell r="BH185">
            <v>5050</v>
          </cell>
          <cell r="BI185">
            <v>5210</v>
          </cell>
          <cell r="BJ185">
            <v>5270</v>
          </cell>
          <cell r="BK185">
            <v>5200</v>
          </cell>
          <cell r="BL185">
            <v>4930</v>
          </cell>
          <cell r="BM185">
            <v>5350</v>
          </cell>
          <cell r="BN185">
            <v>5440</v>
          </cell>
          <cell r="BO185">
            <v>5520</v>
          </cell>
          <cell r="BP185">
            <v>5650</v>
          </cell>
          <cell r="BQ185">
            <v>5620</v>
          </cell>
          <cell r="BR185">
            <v>5840</v>
          </cell>
          <cell r="BS185">
            <v>5840</v>
          </cell>
          <cell r="BT185">
            <v>6040</v>
          </cell>
          <cell r="BU185">
            <v>6310</v>
          </cell>
          <cell r="BV185">
            <v>6270</v>
          </cell>
          <cell r="BW185">
            <v>6270</v>
          </cell>
          <cell r="BX185">
            <v>6450</v>
          </cell>
          <cell r="BY185">
            <v>6460</v>
          </cell>
          <cell r="BZ185">
            <v>6440</v>
          </cell>
          <cell r="CA185">
            <v>6410</v>
          </cell>
          <cell r="CB185">
            <v>6360</v>
          </cell>
          <cell r="CC185">
            <v>6170</v>
          </cell>
          <cell r="CD185">
            <v>6550</v>
          </cell>
          <cell r="CE185">
            <v>6630</v>
          </cell>
          <cell r="CF185">
            <v>6690</v>
          </cell>
          <cell r="CG185">
            <v>6850</v>
          </cell>
          <cell r="CH185">
            <v>6730</v>
          </cell>
          <cell r="CI185">
            <v>6630</v>
          </cell>
          <cell r="CJ185">
            <v>6620</v>
          </cell>
          <cell r="CK185">
            <v>6830</v>
          </cell>
          <cell r="CL185">
            <v>6990</v>
          </cell>
          <cell r="CM185">
            <v>7160</v>
          </cell>
          <cell r="CN185">
            <v>7170</v>
          </cell>
          <cell r="CO185">
            <v>7270</v>
          </cell>
          <cell r="CP185">
            <v>7070</v>
          </cell>
          <cell r="CQ185">
            <v>6960</v>
          </cell>
          <cell r="CR185">
            <v>7210</v>
          </cell>
          <cell r="CS185">
            <v>7380</v>
          </cell>
          <cell r="CT185">
            <v>7630</v>
          </cell>
          <cell r="CU185">
            <v>7640</v>
          </cell>
          <cell r="CV185">
            <v>7900</v>
          </cell>
          <cell r="CW185">
            <v>8110</v>
          </cell>
          <cell r="CX185">
            <v>8010</v>
          </cell>
          <cell r="CY185">
            <v>8100</v>
          </cell>
          <cell r="CZ185">
            <v>8160</v>
          </cell>
          <cell r="DA185">
            <v>8010</v>
          </cell>
          <cell r="DB185">
            <v>8040</v>
          </cell>
          <cell r="DC185">
            <v>8200</v>
          </cell>
          <cell r="DD185">
            <v>8340</v>
          </cell>
          <cell r="DE185">
            <v>8420</v>
          </cell>
          <cell r="DF185">
            <v>8040</v>
          </cell>
          <cell r="DG185">
            <v>8160</v>
          </cell>
          <cell r="DH185">
            <v>8300</v>
          </cell>
          <cell r="DI185">
            <v>8490</v>
          </cell>
          <cell r="DJ185">
            <v>8560</v>
          </cell>
          <cell r="DK185">
            <v>8850</v>
          </cell>
          <cell r="DL185">
            <v>8930</v>
          </cell>
          <cell r="DM185">
            <v>9330</v>
          </cell>
          <cell r="DN185">
            <v>9370</v>
          </cell>
          <cell r="DO185">
            <v>9270</v>
          </cell>
          <cell r="DP185">
            <v>9430</v>
          </cell>
          <cell r="DQ185">
            <v>8680</v>
          </cell>
          <cell r="DR185">
            <v>8310</v>
          </cell>
          <cell r="DS185">
            <v>7420</v>
          </cell>
          <cell r="DT185">
            <v>7730</v>
          </cell>
          <cell r="DU185">
            <v>7890</v>
          </cell>
          <cell r="DV185">
            <v>8180</v>
          </cell>
          <cell r="DW185">
            <v>8410</v>
          </cell>
          <cell r="DX185">
            <v>8090</v>
          </cell>
          <cell r="DY185">
            <v>8650</v>
          </cell>
          <cell r="DZ185">
            <v>8670</v>
          </cell>
          <cell r="EA185">
            <v>8870</v>
          </cell>
          <cell r="EB185">
            <v>8730</v>
          </cell>
          <cell r="EC185">
            <v>8270</v>
          </cell>
          <cell r="ED185">
            <v>8200</v>
          </cell>
          <cell r="EE185">
            <v>8410</v>
          </cell>
          <cell r="EF185">
            <v>8850</v>
          </cell>
          <cell r="EG185">
            <v>9120</v>
          </cell>
          <cell r="EH185">
            <v>9480</v>
          </cell>
          <cell r="EI185">
            <v>9750</v>
          </cell>
          <cell r="EJ185">
            <v>9760</v>
          </cell>
          <cell r="EK185">
            <v>10100</v>
          </cell>
          <cell r="EL185">
            <v>11000</v>
          </cell>
          <cell r="EM185">
            <v>11900</v>
          </cell>
          <cell r="EN185">
            <v>12000</v>
          </cell>
          <cell r="EO185">
            <v>12100</v>
          </cell>
          <cell r="EP185">
            <v>11500</v>
          </cell>
          <cell r="EQ185">
            <v>10900</v>
          </cell>
          <cell r="ER185">
            <v>10700</v>
          </cell>
          <cell r="ES185">
            <v>10500</v>
          </cell>
          <cell r="ET185">
            <v>10700</v>
          </cell>
          <cell r="EU185">
            <v>10900</v>
          </cell>
          <cell r="EV185">
            <v>11200</v>
          </cell>
          <cell r="EW185">
            <v>11500</v>
          </cell>
          <cell r="EX185">
            <v>11400</v>
          </cell>
          <cell r="EY185">
            <v>11800</v>
          </cell>
          <cell r="EZ185">
            <v>12200</v>
          </cell>
          <cell r="FA185">
            <v>12600</v>
          </cell>
          <cell r="FB185">
            <v>12700</v>
          </cell>
          <cell r="FC185">
            <v>12800</v>
          </cell>
          <cell r="FD185">
            <v>12800</v>
          </cell>
          <cell r="FE185">
            <v>13200</v>
          </cell>
          <cell r="FF185">
            <v>13800</v>
          </cell>
          <cell r="FG185">
            <v>14000</v>
          </cell>
          <cell r="FH185">
            <v>14000</v>
          </cell>
          <cell r="FI185">
            <v>14500</v>
          </cell>
          <cell r="FJ185">
            <v>15200</v>
          </cell>
          <cell r="FK185">
            <v>15400</v>
          </cell>
          <cell r="FL185">
            <v>15600</v>
          </cell>
          <cell r="FM185">
            <v>15900</v>
          </cell>
          <cell r="FN185">
            <v>16500</v>
          </cell>
          <cell r="FO185">
            <v>16800</v>
          </cell>
          <cell r="FP185">
            <v>17100</v>
          </cell>
          <cell r="FQ185">
            <v>17400</v>
          </cell>
          <cell r="FR185">
            <v>18000</v>
          </cell>
          <cell r="FS185">
            <v>19200</v>
          </cell>
          <cell r="FT185">
            <v>19000</v>
          </cell>
          <cell r="FU185">
            <v>18900</v>
          </cell>
          <cell r="FV185">
            <v>19400</v>
          </cell>
          <cell r="FW185">
            <v>19900</v>
          </cell>
          <cell r="FX185">
            <v>20600</v>
          </cell>
          <cell r="FY185">
            <v>21100</v>
          </cell>
          <cell r="FZ185">
            <v>20600</v>
          </cell>
          <cell r="GA185">
            <v>20400</v>
          </cell>
          <cell r="GB185">
            <v>20800</v>
          </cell>
          <cell r="GC185">
            <v>21600</v>
          </cell>
          <cell r="GD185">
            <v>22200</v>
          </cell>
          <cell r="GE185">
            <v>22900</v>
          </cell>
          <cell r="GF185">
            <v>23800</v>
          </cell>
          <cell r="GG185">
            <v>24900</v>
          </cell>
          <cell r="GH185">
            <v>26100</v>
          </cell>
          <cell r="GI185">
            <v>26600</v>
          </cell>
          <cell r="GJ185">
            <v>26800</v>
          </cell>
          <cell r="GK185">
            <v>26400</v>
          </cell>
          <cell r="GL185">
            <v>26400</v>
          </cell>
          <cell r="GM185">
            <v>27000</v>
          </cell>
          <cell r="GN185">
            <v>28000</v>
          </cell>
          <cell r="GO185">
            <v>28600</v>
          </cell>
          <cell r="GP185">
            <v>29300</v>
          </cell>
          <cell r="GQ185">
            <v>30100</v>
          </cell>
          <cell r="GR185">
            <v>31000</v>
          </cell>
          <cell r="GS185">
            <v>31900</v>
          </cell>
          <cell r="GT185">
            <v>33000</v>
          </cell>
          <cell r="GU185">
            <v>33700</v>
          </cell>
          <cell r="GV185">
            <v>34400</v>
          </cell>
          <cell r="GW185">
            <v>35400</v>
          </cell>
          <cell r="GX185">
            <v>36100</v>
          </cell>
          <cell r="GY185">
            <v>36900</v>
          </cell>
          <cell r="GZ185">
            <v>37600</v>
          </cell>
          <cell r="HA185">
            <v>38200</v>
          </cell>
          <cell r="HB185">
            <v>37700</v>
          </cell>
          <cell r="HC185">
            <v>35800</v>
          </cell>
          <cell r="HD185">
            <v>36200</v>
          </cell>
          <cell r="HE185">
            <v>36500</v>
          </cell>
          <cell r="HF185">
            <v>36700</v>
          </cell>
          <cell r="HG185">
            <v>37100</v>
          </cell>
          <cell r="HH185">
            <v>38000</v>
          </cell>
          <cell r="HI185">
            <v>38500</v>
          </cell>
          <cell r="HJ185">
            <v>38900</v>
          </cell>
          <cell r="HK185">
            <v>39500</v>
          </cell>
          <cell r="HL185">
            <v>40100</v>
          </cell>
          <cell r="HM185">
            <v>40700</v>
          </cell>
          <cell r="HN185">
            <v>41300</v>
          </cell>
          <cell r="HO185">
            <v>41900</v>
          </cell>
          <cell r="HP185">
            <v>42600</v>
          </cell>
          <cell r="HQ185">
            <v>43300</v>
          </cell>
          <cell r="HR185">
            <v>44100</v>
          </cell>
          <cell r="HS185">
            <v>45000</v>
          </cell>
          <cell r="HT185">
            <v>45900</v>
          </cell>
          <cell r="HU185">
            <v>46900</v>
          </cell>
          <cell r="HV185">
            <v>47900</v>
          </cell>
          <cell r="HW185">
            <v>48900</v>
          </cell>
          <cell r="HX185">
            <v>50000</v>
          </cell>
          <cell r="HY185">
            <v>51100</v>
          </cell>
          <cell r="HZ185">
            <v>52200</v>
          </cell>
          <cell r="IA185">
            <v>53400</v>
          </cell>
          <cell r="IB185">
            <v>54600</v>
          </cell>
          <cell r="IC185">
            <v>55800</v>
          </cell>
          <cell r="ID185">
            <v>57000</v>
          </cell>
          <cell r="IE185">
            <v>58300</v>
          </cell>
          <cell r="IF185">
            <v>59600</v>
          </cell>
          <cell r="IG185">
            <v>60900</v>
          </cell>
          <cell r="IH185">
            <v>62300</v>
          </cell>
        </row>
        <row r="186">
          <cell r="A186" t="str">
            <v>United States</v>
          </cell>
          <cell r="B186">
            <v>2130</v>
          </cell>
          <cell r="C186">
            <v>2170</v>
          </cell>
          <cell r="D186">
            <v>2200</v>
          </cell>
          <cell r="E186">
            <v>2170</v>
          </cell>
          <cell r="F186">
            <v>2170</v>
          </cell>
          <cell r="G186">
            <v>2210</v>
          </cell>
          <cell r="H186">
            <v>2250</v>
          </cell>
          <cell r="I186">
            <v>2270</v>
          </cell>
          <cell r="J186">
            <v>2110</v>
          </cell>
          <cell r="K186">
            <v>2220</v>
          </cell>
          <cell r="L186">
            <v>2280</v>
          </cell>
          <cell r="M186">
            <v>2330</v>
          </cell>
          <cell r="N186">
            <v>2290</v>
          </cell>
          <cell r="O186">
            <v>2310</v>
          </cell>
          <cell r="P186">
            <v>2360</v>
          </cell>
          <cell r="Q186">
            <v>2350</v>
          </cell>
          <cell r="R186">
            <v>2250</v>
          </cell>
          <cell r="S186">
            <v>2250</v>
          </cell>
          <cell r="T186">
            <v>2260</v>
          </cell>
          <cell r="U186">
            <v>2250</v>
          </cell>
          <cell r="V186">
            <v>2240</v>
          </cell>
          <cell r="W186">
            <v>2280</v>
          </cell>
          <cell r="X186">
            <v>2340</v>
          </cell>
          <cell r="Y186">
            <v>2310</v>
          </cell>
          <cell r="Z186">
            <v>2380</v>
          </cell>
          <cell r="AA186">
            <v>2430</v>
          </cell>
          <cell r="AB186">
            <v>2450</v>
          </cell>
          <cell r="AC186">
            <v>2460</v>
          </cell>
          <cell r="AD186">
            <v>2460</v>
          </cell>
          <cell r="AE186">
            <v>2380</v>
          </cell>
          <cell r="AF186">
            <v>2550</v>
          </cell>
          <cell r="AG186">
            <v>2710</v>
          </cell>
          <cell r="AH186">
            <v>2810</v>
          </cell>
          <cell r="AI186">
            <v>2910</v>
          </cell>
          <cell r="AJ186">
            <v>2770</v>
          </cell>
          <cell r="AK186">
            <v>2870</v>
          </cell>
          <cell r="AL186">
            <v>2910</v>
          </cell>
          <cell r="AM186">
            <v>2820</v>
          </cell>
          <cell r="AN186">
            <v>2800</v>
          </cell>
          <cell r="AO186">
            <v>2940</v>
          </cell>
          <cell r="AP186">
            <v>2790</v>
          </cell>
          <cell r="AQ186">
            <v>2730</v>
          </cell>
          <cell r="AR186">
            <v>2710</v>
          </cell>
          <cell r="AS186">
            <v>2750</v>
          </cell>
          <cell r="AT186">
            <v>2900</v>
          </cell>
          <cell r="AU186">
            <v>2950</v>
          </cell>
          <cell r="AV186">
            <v>2970</v>
          </cell>
          <cell r="AW186">
            <v>3050</v>
          </cell>
          <cell r="AX186">
            <v>3130</v>
          </cell>
          <cell r="AY186">
            <v>3040</v>
          </cell>
          <cell r="AZ186">
            <v>3060</v>
          </cell>
          <cell r="BA186">
            <v>3180</v>
          </cell>
          <cell r="BB186">
            <v>3350</v>
          </cell>
          <cell r="BC186">
            <v>3570</v>
          </cell>
          <cell r="BD186">
            <v>3580</v>
          </cell>
          <cell r="BE186">
            <v>3510</v>
          </cell>
          <cell r="BF186">
            <v>3580</v>
          </cell>
          <cell r="BG186">
            <v>3500</v>
          </cell>
          <cell r="BH186">
            <v>3520</v>
          </cell>
          <cell r="BI186">
            <v>3620</v>
          </cell>
          <cell r="BJ186">
            <v>3710</v>
          </cell>
          <cell r="BK186">
            <v>3640</v>
          </cell>
          <cell r="BL186">
            <v>3750</v>
          </cell>
          <cell r="BM186">
            <v>3990</v>
          </cell>
          <cell r="BN186">
            <v>4130</v>
          </cell>
          <cell r="BO186">
            <v>3910</v>
          </cell>
          <cell r="BP186">
            <v>3880</v>
          </cell>
          <cell r="BQ186">
            <v>4010</v>
          </cell>
          <cell r="BR186">
            <v>4060</v>
          </cell>
          <cell r="BS186">
            <v>4170</v>
          </cell>
          <cell r="BT186">
            <v>4060</v>
          </cell>
          <cell r="BU186">
            <v>4150</v>
          </cell>
          <cell r="BV186">
            <v>4220</v>
          </cell>
          <cell r="BW186">
            <v>4320</v>
          </cell>
          <cell r="BX186">
            <v>4190</v>
          </cell>
          <cell r="BY186">
            <v>4310</v>
          </cell>
          <cell r="BZ186">
            <v>4270</v>
          </cell>
          <cell r="CA186">
            <v>4310</v>
          </cell>
          <cell r="CB186">
            <v>4390</v>
          </cell>
          <cell r="CC186">
            <v>4830</v>
          </cell>
          <cell r="CD186">
            <v>5290</v>
          </cell>
          <cell r="CE186">
            <v>5340</v>
          </cell>
          <cell r="CF186">
            <v>5550</v>
          </cell>
          <cell r="CG186">
            <v>5550</v>
          </cell>
          <cell r="CH186">
            <v>5520</v>
          </cell>
          <cell r="CI186">
            <v>5440</v>
          </cell>
          <cell r="CJ186">
            <v>5480</v>
          </cell>
          <cell r="CK186">
            <v>5600</v>
          </cell>
          <cell r="CL186">
            <v>5460</v>
          </cell>
          <cell r="CM186">
            <v>5680</v>
          </cell>
          <cell r="CN186">
            <v>5640</v>
          </cell>
          <cell r="CO186">
            <v>5770</v>
          </cell>
          <cell r="CP186">
            <v>6200</v>
          </cell>
          <cell r="CQ186">
            <v>5790</v>
          </cell>
          <cell r="CR186">
            <v>5520</v>
          </cell>
          <cell r="CS186">
            <v>6070</v>
          </cell>
          <cell r="CT186">
            <v>5830</v>
          </cell>
          <cell r="CU186">
            <v>6280</v>
          </cell>
          <cell r="CV186">
            <v>6300</v>
          </cell>
          <cell r="CW186">
            <v>6750</v>
          </cell>
          <cell r="CX186">
            <v>6820</v>
          </cell>
          <cell r="CY186">
            <v>7440</v>
          </cell>
          <cell r="CZ186">
            <v>7370</v>
          </cell>
          <cell r="DA186">
            <v>7590</v>
          </cell>
          <cell r="DB186">
            <v>7350</v>
          </cell>
          <cell r="DC186">
            <v>7740</v>
          </cell>
          <cell r="DD186">
            <v>8470</v>
          </cell>
          <cell r="DE186">
            <v>8450</v>
          </cell>
          <cell r="DF186">
            <v>7610</v>
          </cell>
          <cell r="DG186">
            <v>8370</v>
          </cell>
          <cell r="DH186">
            <v>8280</v>
          </cell>
          <cell r="DI186">
            <v>8410</v>
          </cell>
          <cell r="DJ186">
            <v>8660</v>
          </cell>
          <cell r="DK186">
            <v>8820</v>
          </cell>
          <cell r="DL186">
            <v>7980</v>
          </cell>
          <cell r="DM186">
            <v>8080</v>
          </cell>
          <cell r="DN186">
            <v>9060</v>
          </cell>
          <cell r="DO186">
            <v>8700</v>
          </cell>
          <cell r="DP186">
            <v>9370</v>
          </cell>
          <cell r="DQ186">
            <v>9400</v>
          </cell>
          <cell r="DR186">
            <v>9180</v>
          </cell>
          <cell r="DS186">
            <v>8790</v>
          </cell>
          <cell r="DT186">
            <v>9130</v>
          </cell>
          <cell r="DU186">
            <v>10100</v>
          </cell>
          <cell r="DV186">
            <v>10200</v>
          </cell>
          <cell r="DW186">
            <v>10300</v>
          </cell>
          <cell r="DX186">
            <v>10800</v>
          </cell>
          <cell r="DY186">
            <v>10800</v>
          </cell>
          <cell r="DZ186">
            <v>10700</v>
          </cell>
          <cell r="EA186">
            <v>11300</v>
          </cell>
          <cell r="EB186">
            <v>10100</v>
          </cell>
          <cell r="EC186">
            <v>9270</v>
          </cell>
          <cell r="ED186">
            <v>7990</v>
          </cell>
          <cell r="EE186">
            <v>7770</v>
          </cell>
          <cell r="EF186">
            <v>8310</v>
          </cell>
          <cell r="EG186">
            <v>8870</v>
          </cell>
          <cell r="EH186">
            <v>10100</v>
          </cell>
          <cell r="EI186">
            <v>10400</v>
          </cell>
          <cell r="EJ186">
            <v>9910</v>
          </cell>
          <cell r="EK186">
            <v>10600</v>
          </cell>
          <cell r="EL186">
            <v>11300</v>
          </cell>
          <cell r="EM186">
            <v>13200</v>
          </cell>
          <cell r="EN186">
            <v>15700</v>
          </cell>
          <cell r="EO186">
            <v>18500</v>
          </cell>
          <cell r="EP186">
            <v>19800</v>
          </cell>
          <cell r="EQ186">
            <v>18800</v>
          </cell>
          <cell r="ER186">
            <v>14800</v>
          </cell>
          <cell r="ES186">
            <v>14300</v>
          </cell>
          <cell r="ET186">
            <v>14500</v>
          </cell>
          <cell r="EU186">
            <v>14300</v>
          </cell>
          <cell r="EV186">
            <v>15300</v>
          </cell>
          <cell r="EW186">
            <v>16200</v>
          </cell>
          <cell r="EX186">
            <v>16500</v>
          </cell>
          <cell r="EY186">
            <v>17000</v>
          </cell>
          <cell r="EZ186">
            <v>16600</v>
          </cell>
          <cell r="FA186">
            <v>17400</v>
          </cell>
          <cell r="FB186">
            <v>17400</v>
          </cell>
          <cell r="FC186">
            <v>17400</v>
          </cell>
          <cell r="FD186">
            <v>17000</v>
          </cell>
          <cell r="FE186">
            <v>17900</v>
          </cell>
          <cell r="FF186">
            <v>18100</v>
          </cell>
          <cell r="FG186">
            <v>18200</v>
          </cell>
          <cell r="FH186">
            <v>19000</v>
          </cell>
          <cell r="FI186">
            <v>19500</v>
          </cell>
          <cell r="FJ186">
            <v>20300</v>
          </cell>
          <cell r="FK186">
            <v>21400</v>
          </cell>
          <cell r="FL186">
            <v>22500</v>
          </cell>
          <cell r="FM186">
            <v>22800</v>
          </cell>
          <cell r="FN186">
            <v>23600</v>
          </cell>
          <cell r="FO186">
            <v>24100</v>
          </cell>
          <cell r="FP186">
            <v>23900</v>
          </cell>
          <cell r="FQ186">
            <v>24400</v>
          </cell>
          <cell r="FR186">
            <v>25400</v>
          </cell>
          <cell r="FS186">
            <v>26600</v>
          </cell>
          <cell r="FT186">
            <v>26300</v>
          </cell>
          <cell r="FU186">
            <v>25900</v>
          </cell>
          <cell r="FV186">
            <v>27000</v>
          </cell>
          <cell r="FW186">
            <v>28000</v>
          </cell>
          <cell r="FX186">
            <v>29300</v>
          </cell>
          <cell r="FY186">
            <v>30000</v>
          </cell>
          <cell r="FZ186">
            <v>29600</v>
          </cell>
          <cell r="GA186">
            <v>30100</v>
          </cell>
          <cell r="GB186">
            <v>29200</v>
          </cell>
          <cell r="GC186">
            <v>30200</v>
          </cell>
          <cell r="GD186">
            <v>32100</v>
          </cell>
          <cell r="GE186">
            <v>33100</v>
          </cell>
          <cell r="GF186">
            <v>33900</v>
          </cell>
          <cell r="GG186">
            <v>34800</v>
          </cell>
          <cell r="GH186">
            <v>35900</v>
          </cell>
          <cell r="GI186">
            <v>36800</v>
          </cell>
          <cell r="GJ186">
            <v>37100</v>
          </cell>
          <cell r="GK186">
            <v>36500</v>
          </cell>
          <cell r="GL186">
            <v>37300</v>
          </cell>
          <cell r="GM186">
            <v>37800</v>
          </cell>
          <cell r="GN186">
            <v>38900</v>
          </cell>
          <cell r="GO186">
            <v>39500</v>
          </cell>
          <cell r="GP186">
            <v>40500</v>
          </cell>
          <cell r="GQ186">
            <v>41800</v>
          </cell>
          <cell r="GR186">
            <v>43200</v>
          </cell>
          <cell r="GS186">
            <v>44700</v>
          </cell>
          <cell r="GT186">
            <v>46000</v>
          </cell>
          <cell r="GU186">
            <v>46000</v>
          </cell>
          <cell r="GV186">
            <v>46400</v>
          </cell>
          <cell r="GW186">
            <v>47300</v>
          </cell>
          <cell r="GX186">
            <v>48600</v>
          </cell>
          <cell r="GY186">
            <v>49800</v>
          </cell>
          <cell r="GZ186">
            <v>50600</v>
          </cell>
          <cell r="HA186">
            <v>51000</v>
          </cell>
          <cell r="HB186">
            <v>50400</v>
          </cell>
          <cell r="HC186">
            <v>48600</v>
          </cell>
          <cell r="HD186">
            <v>49400</v>
          </cell>
          <cell r="HE186">
            <v>49800</v>
          </cell>
          <cell r="HF186">
            <v>50500</v>
          </cell>
          <cell r="HG186">
            <v>51000</v>
          </cell>
          <cell r="HH186">
            <v>51800</v>
          </cell>
          <cell r="HI186">
            <v>52800</v>
          </cell>
          <cell r="HJ186">
            <v>53300</v>
          </cell>
          <cell r="HK186">
            <v>54200</v>
          </cell>
          <cell r="HL186">
            <v>54900</v>
          </cell>
          <cell r="HM186">
            <v>55600</v>
          </cell>
          <cell r="HN186">
            <v>56500</v>
          </cell>
          <cell r="HO186">
            <v>57400</v>
          </cell>
          <cell r="HP186">
            <v>58400</v>
          </cell>
          <cell r="HQ186">
            <v>59500</v>
          </cell>
          <cell r="HR186">
            <v>60600</v>
          </cell>
          <cell r="HS186">
            <v>61800</v>
          </cell>
          <cell r="HT186">
            <v>63100</v>
          </cell>
          <cell r="HU186">
            <v>64400</v>
          </cell>
          <cell r="HV186">
            <v>65800</v>
          </cell>
          <cell r="HW186">
            <v>67300</v>
          </cell>
          <cell r="HX186">
            <v>68700</v>
          </cell>
          <cell r="HY186">
            <v>70300</v>
          </cell>
          <cell r="HZ186">
            <v>71800</v>
          </cell>
          <cell r="IA186">
            <v>73400</v>
          </cell>
          <cell r="IB186">
            <v>75000</v>
          </cell>
          <cell r="IC186">
            <v>76700</v>
          </cell>
          <cell r="ID186">
            <v>78400</v>
          </cell>
          <cell r="IE186">
            <v>80100</v>
          </cell>
          <cell r="IF186">
            <v>81900</v>
          </cell>
          <cell r="IG186">
            <v>83700</v>
          </cell>
          <cell r="IH186">
            <v>85600</v>
          </cell>
        </row>
        <row r="187">
          <cell r="A187" t="str">
            <v>Uruguay</v>
          </cell>
          <cell r="B187">
            <v>1760</v>
          </cell>
          <cell r="C187">
            <v>1760</v>
          </cell>
          <cell r="D187">
            <v>1760</v>
          </cell>
          <cell r="E187">
            <v>1760</v>
          </cell>
          <cell r="F187">
            <v>1760</v>
          </cell>
          <cell r="G187">
            <v>1760</v>
          </cell>
          <cell r="H187">
            <v>1760</v>
          </cell>
          <cell r="I187">
            <v>1760</v>
          </cell>
          <cell r="J187">
            <v>1760</v>
          </cell>
          <cell r="K187">
            <v>1760</v>
          </cell>
          <cell r="L187">
            <v>1760</v>
          </cell>
          <cell r="M187">
            <v>1760</v>
          </cell>
          <cell r="N187">
            <v>1760</v>
          </cell>
          <cell r="O187">
            <v>1760</v>
          </cell>
          <cell r="P187">
            <v>1760</v>
          </cell>
          <cell r="Q187">
            <v>1760</v>
          </cell>
          <cell r="R187">
            <v>1760</v>
          </cell>
          <cell r="S187">
            <v>1760</v>
          </cell>
          <cell r="T187">
            <v>1760</v>
          </cell>
          <cell r="U187">
            <v>1760</v>
          </cell>
          <cell r="V187">
            <v>1760</v>
          </cell>
          <cell r="W187">
            <v>1800</v>
          </cell>
          <cell r="X187">
            <v>1850</v>
          </cell>
          <cell r="Y187">
            <v>1890</v>
          </cell>
          <cell r="Z187">
            <v>1940</v>
          </cell>
          <cell r="AA187">
            <v>1980</v>
          </cell>
          <cell r="AB187">
            <v>2030</v>
          </cell>
          <cell r="AC187">
            <v>2080</v>
          </cell>
          <cell r="AD187">
            <v>2130</v>
          </cell>
          <cell r="AE187">
            <v>2180</v>
          </cell>
          <cell r="AF187">
            <v>2230</v>
          </cell>
          <cell r="AG187">
            <v>2280</v>
          </cell>
          <cell r="AH187">
            <v>2340</v>
          </cell>
          <cell r="AI187">
            <v>2390</v>
          </cell>
          <cell r="AJ187">
            <v>2450</v>
          </cell>
          <cell r="AK187">
            <v>2510</v>
          </cell>
          <cell r="AL187">
            <v>2570</v>
          </cell>
          <cell r="AM187">
            <v>2630</v>
          </cell>
          <cell r="AN187">
            <v>2690</v>
          </cell>
          <cell r="AO187">
            <v>2750</v>
          </cell>
          <cell r="AP187">
            <v>2820</v>
          </cell>
          <cell r="AQ187">
            <v>2880</v>
          </cell>
          <cell r="AR187">
            <v>2950</v>
          </cell>
          <cell r="AS187">
            <v>3020</v>
          </cell>
          <cell r="AT187">
            <v>3090</v>
          </cell>
          <cell r="AU187">
            <v>3170</v>
          </cell>
          <cell r="AV187">
            <v>3240</v>
          </cell>
          <cell r="AW187">
            <v>3320</v>
          </cell>
          <cell r="AX187">
            <v>3400</v>
          </cell>
          <cell r="AY187">
            <v>3480</v>
          </cell>
          <cell r="AZ187">
            <v>3560</v>
          </cell>
          <cell r="BA187">
            <v>3650</v>
          </cell>
          <cell r="BB187">
            <v>3730</v>
          </cell>
          <cell r="BC187">
            <v>3820</v>
          </cell>
          <cell r="BD187">
            <v>3910</v>
          </cell>
          <cell r="BE187">
            <v>4000</v>
          </cell>
          <cell r="BF187">
            <v>4100</v>
          </cell>
          <cell r="BG187">
            <v>4200</v>
          </cell>
          <cell r="BH187">
            <v>4300</v>
          </cell>
          <cell r="BI187">
            <v>4400</v>
          </cell>
          <cell r="BJ187">
            <v>4500</v>
          </cell>
          <cell r="BK187">
            <v>4610</v>
          </cell>
          <cell r="BL187">
            <v>4720</v>
          </cell>
          <cell r="BM187">
            <v>4830</v>
          </cell>
          <cell r="BN187">
            <v>4950</v>
          </cell>
          <cell r="BO187">
            <v>5060</v>
          </cell>
          <cell r="BP187">
            <v>5180</v>
          </cell>
          <cell r="BQ187">
            <v>5310</v>
          </cell>
          <cell r="BR187">
            <v>5430</v>
          </cell>
          <cell r="BS187">
            <v>5560</v>
          </cell>
          <cell r="BT187">
            <v>5690</v>
          </cell>
          <cell r="BU187">
            <v>5690</v>
          </cell>
          <cell r="BV187">
            <v>6870</v>
          </cell>
          <cell r="BW187">
            <v>6790</v>
          </cell>
          <cell r="BX187">
            <v>6050</v>
          </cell>
          <cell r="BY187">
            <v>5070</v>
          </cell>
          <cell r="BZ187">
            <v>5500</v>
          </cell>
          <cell r="CA187">
            <v>5550</v>
          </cell>
          <cell r="CB187">
            <v>5870</v>
          </cell>
          <cell r="CC187">
            <v>5090</v>
          </cell>
          <cell r="CD187">
            <v>5440</v>
          </cell>
          <cell r="CE187">
            <v>5050</v>
          </cell>
          <cell r="CF187">
            <v>5440</v>
          </cell>
          <cell r="CG187">
            <v>6270</v>
          </cell>
          <cell r="CH187">
            <v>6080</v>
          </cell>
          <cell r="CI187">
            <v>6720</v>
          </cell>
          <cell r="CJ187">
            <v>6820</v>
          </cell>
          <cell r="CK187">
            <v>5930</v>
          </cell>
          <cell r="CL187">
            <v>7110</v>
          </cell>
          <cell r="CM187">
            <v>6320</v>
          </cell>
          <cell r="CN187">
            <v>5620</v>
          </cell>
          <cell r="CO187">
            <v>6000</v>
          </cell>
          <cell r="CP187">
            <v>6010</v>
          </cell>
          <cell r="CQ187">
            <v>6380</v>
          </cell>
          <cell r="CR187">
            <v>6960</v>
          </cell>
          <cell r="CS187">
            <v>6730</v>
          </cell>
          <cell r="CT187">
            <v>6930</v>
          </cell>
          <cell r="CU187">
            <v>6540</v>
          </cell>
          <cell r="CV187">
            <v>5900</v>
          </cell>
          <cell r="CW187">
            <v>5930</v>
          </cell>
          <cell r="CX187">
            <v>5820</v>
          </cell>
          <cell r="CY187">
            <v>5860</v>
          </cell>
          <cell r="CZ187">
            <v>6750</v>
          </cell>
          <cell r="DA187">
            <v>6860</v>
          </cell>
          <cell r="DB187">
            <v>6930</v>
          </cell>
          <cell r="DC187">
            <v>6130</v>
          </cell>
          <cell r="DD187">
            <v>6650</v>
          </cell>
          <cell r="DE187">
            <v>7240</v>
          </cell>
          <cell r="DF187">
            <v>7800</v>
          </cell>
          <cell r="DG187">
            <v>7760</v>
          </cell>
          <cell r="DH187">
            <v>8230</v>
          </cell>
          <cell r="DI187">
            <v>7710</v>
          </cell>
          <cell r="DJ187">
            <v>9090</v>
          </cell>
          <cell r="DK187">
            <v>8520</v>
          </cell>
          <cell r="DL187">
            <v>6780</v>
          </cell>
          <cell r="DM187">
            <v>6270</v>
          </cell>
          <cell r="DN187">
            <v>6320</v>
          </cell>
          <cell r="DO187">
            <v>6800</v>
          </cell>
          <cell r="DP187">
            <v>7020</v>
          </cell>
          <cell r="DQ187">
            <v>7730</v>
          </cell>
          <cell r="DR187">
            <v>6550</v>
          </cell>
          <cell r="DS187">
            <v>6650</v>
          </cell>
          <cell r="DT187">
            <v>7350</v>
          </cell>
          <cell r="DU187">
            <v>7480</v>
          </cell>
          <cell r="DV187">
            <v>7910</v>
          </cell>
          <cell r="DW187">
            <v>7330</v>
          </cell>
          <cell r="DX187">
            <v>7720</v>
          </cell>
          <cell r="DY187">
            <v>8520</v>
          </cell>
          <cell r="DZ187">
            <v>8660</v>
          </cell>
          <cell r="EA187">
            <v>8430</v>
          </cell>
          <cell r="EB187">
            <v>9310</v>
          </cell>
          <cell r="EC187">
            <v>7480</v>
          </cell>
          <cell r="ED187">
            <v>6750</v>
          </cell>
          <cell r="EE187">
            <v>5740</v>
          </cell>
          <cell r="EF187">
            <v>6650</v>
          </cell>
          <cell r="EG187">
            <v>6850</v>
          </cell>
          <cell r="EH187">
            <v>6980</v>
          </cell>
          <cell r="EI187">
            <v>6910</v>
          </cell>
          <cell r="EJ187">
            <v>7250</v>
          </cell>
          <cell r="EK187">
            <v>7200</v>
          </cell>
          <cell r="EL187">
            <v>7060</v>
          </cell>
          <cell r="EM187">
            <v>7030</v>
          </cell>
          <cell r="EN187">
            <v>6300</v>
          </cell>
          <cell r="EO187">
            <v>6230</v>
          </cell>
          <cell r="EP187">
            <v>6850</v>
          </cell>
          <cell r="EQ187">
            <v>6890</v>
          </cell>
          <cell r="ER187">
            <v>7400</v>
          </cell>
          <cell r="ES187">
            <v>7740</v>
          </cell>
          <cell r="ET187">
            <v>7830</v>
          </cell>
          <cell r="EU187">
            <v>7930</v>
          </cell>
          <cell r="EV187">
            <v>8130</v>
          </cell>
          <cell r="EW187">
            <v>8570</v>
          </cell>
          <cell r="EX187">
            <v>8500</v>
          </cell>
          <cell r="EY187">
            <v>8740</v>
          </cell>
          <cell r="EZ187">
            <v>9090</v>
          </cell>
          <cell r="FA187">
            <v>8950</v>
          </cell>
          <cell r="FB187">
            <v>8900</v>
          </cell>
          <cell r="FC187">
            <v>8780</v>
          </cell>
          <cell r="FD187">
            <v>8830</v>
          </cell>
          <cell r="FE187">
            <v>7890</v>
          </cell>
          <cell r="FF187">
            <v>8000</v>
          </cell>
          <cell r="FG187">
            <v>8070</v>
          </cell>
          <cell r="FH187">
            <v>7730</v>
          </cell>
          <cell r="FI187">
            <v>7630</v>
          </cell>
          <cell r="FJ187">
            <v>7640</v>
          </cell>
          <cell r="FK187">
            <v>7610</v>
          </cell>
          <cell r="FL187">
            <v>7750</v>
          </cell>
          <cell r="FM187">
            <v>7320</v>
          </cell>
          <cell r="FN187">
            <v>7320</v>
          </cell>
          <cell r="FO187">
            <v>7670</v>
          </cell>
          <cell r="FP187">
            <v>7930</v>
          </cell>
          <cell r="FQ187">
            <v>7850</v>
          </cell>
          <cell r="FR187">
            <v>7560</v>
          </cell>
          <cell r="FS187">
            <v>7610</v>
          </cell>
          <cell r="FT187">
            <v>7830</v>
          </cell>
          <cell r="FU187">
            <v>8280</v>
          </cell>
          <cell r="FV187">
            <v>8570</v>
          </cell>
          <cell r="FW187">
            <v>8610</v>
          </cell>
          <cell r="FX187">
            <v>9010</v>
          </cell>
          <cell r="FY187">
            <v>9510</v>
          </cell>
          <cell r="FZ187">
            <v>10000</v>
          </cell>
          <cell r="GA187">
            <v>10200</v>
          </cell>
          <cell r="GB187">
            <v>9150</v>
          </cell>
          <cell r="GC187">
            <v>8560</v>
          </cell>
          <cell r="GD187">
            <v>8410</v>
          </cell>
          <cell r="GE187">
            <v>8480</v>
          </cell>
          <cell r="GF187">
            <v>9170</v>
          </cell>
          <cell r="GG187">
            <v>9830</v>
          </cell>
          <cell r="GH187">
            <v>9770</v>
          </cell>
          <cell r="GI187">
            <v>9830</v>
          </cell>
          <cell r="GJ187">
            <v>9840</v>
          </cell>
          <cell r="GK187">
            <v>10100</v>
          </cell>
          <cell r="GL187">
            <v>10800</v>
          </cell>
          <cell r="GM187">
            <v>11000</v>
          </cell>
          <cell r="GN187">
            <v>11800</v>
          </cell>
          <cell r="GO187">
            <v>11500</v>
          </cell>
          <cell r="GP187">
            <v>12100</v>
          </cell>
          <cell r="GQ187">
            <v>13000</v>
          </cell>
          <cell r="GR187">
            <v>13500</v>
          </cell>
          <cell r="GS187">
            <v>13200</v>
          </cell>
          <cell r="GT187">
            <v>12900</v>
          </cell>
          <cell r="GU187">
            <v>12400</v>
          </cell>
          <cell r="GV187">
            <v>11400</v>
          </cell>
          <cell r="GW187">
            <v>11500</v>
          </cell>
          <cell r="GX187">
            <v>12100</v>
          </cell>
          <cell r="GY187">
            <v>13000</v>
          </cell>
          <cell r="GZ187">
            <v>13500</v>
          </cell>
          <cell r="HA187">
            <v>14300</v>
          </cell>
          <cell r="HB187">
            <v>15300</v>
          </cell>
          <cell r="HC187">
            <v>15900</v>
          </cell>
          <cell r="HD187">
            <v>17100</v>
          </cell>
          <cell r="HE187">
            <v>17900</v>
          </cell>
          <cell r="HF187">
            <v>18500</v>
          </cell>
          <cell r="HG187">
            <v>19300</v>
          </cell>
          <cell r="HH187">
            <v>19800</v>
          </cell>
          <cell r="HI187">
            <v>19800</v>
          </cell>
          <cell r="HJ187">
            <v>20000</v>
          </cell>
          <cell r="HK187">
            <v>20600</v>
          </cell>
          <cell r="HL187">
            <v>21300</v>
          </cell>
          <cell r="HM187">
            <v>22000</v>
          </cell>
          <cell r="HN187">
            <v>22600</v>
          </cell>
          <cell r="HO187">
            <v>23300</v>
          </cell>
          <cell r="HP187">
            <v>23900</v>
          </cell>
          <cell r="HQ187">
            <v>24600</v>
          </cell>
          <cell r="HR187">
            <v>25200</v>
          </cell>
          <cell r="HS187">
            <v>25900</v>
          </cell>
          <cell r="HT187">
            <v>26500</v>
          </cell>
          <cell r="HU187">
            <v>27100</v>
          </cell>
          <cell r="HV187">
            <v>27700</v>
          </cell>
          <cell r="HW187">
            <v>28300</v>
          </cell>
          <cell r="HX187">
            <v>28900</v>
          </cell>
          <cell r="HY187">
            <v>29600</v>
          </cell>
          <cell r="HZ187">
            <v>30200</v>
          </cell>
          <cell r="IA187">
            <v>30900</v>
          </cell>
          <cell r="IB187">
            <v>31600</v>
          </cell>
          <cell r="IC187">
            <v>32300</v>
          </cell>
          <cell r="ID187">
            <v>33000</v>
          </cell>
          <cell r="IE187">
            <v>33700</v>
          </cell>
          <cell r="IF187">
            <v>34500</v>
          </cell>
          <cell r="IG187">
            <v>35300</v>
          </cell>
          <cell r="IH187">
            <v>36000</v>
          </cell>
        </row>
        <row r="188">
          <cell r="A188" t="str">
            <v>Uzbekistan</v>
          </cell>
          <cell r="B188">
            <v>502</v>
          </cell>
          <cell r="C188">
            <v>502</v>
          </cell>
          <cell r="D188">
            <v>502</v>
          </cell>
          <cell r="E188">
            <v>502</v>
          </cell>
          <cell r="F188">
            <v>503</v>
          </cell>
          <cell r="G188">
            <v>503</v>
          </cell>
          <cell r="H188">
            <v>503</v>
          </cell>
          <cell r="I188">
            <v>503</v>
          </cell>
          <cell r="J188">
            <v>503</v>
          </cell>
          <cell r="K188">
            <v>503</v>
          </cell>
          <cell r="L188">
            <v>503</v>
          </cell>
          <cell r="M188">
            <v>503</v>
          </cell>
          <cell r="N188">
            <v>503</v>
          </cell>
          <cell r="O188">
            <v>503</v>
          </cell>
          <cell r="P188">
            <v>503</v>
          </cell>
          <cell r="Q188">
            <v>503</v>
          </cell>
          <cell r="R188">
            <v>503</v>
          </cell>
          <cell r="S188">
            <v>504</v>
          </cell>
          <cell r="T188">
            <v>504</v>
          </cell>
          <cell r="U188">
            <v>504</v>
          </cell>
          <cell r="V188">
            <v>504</v>
          </cell>
          <cell r="W188">
            <v>505</v>
          </cell>
          <cell r="X188">
            <v>507</v>
          </cell>
          <cell r="Y188">
            <v>508</v>
          </cell>
          <cell r="Z188">
            <v>510</v>
          </cell>
          <cell r="AA188">
            <v>512</v>
          </cell>
          <cell r="AB188">
            <v>513</v>
          </cell>
          <cell r="AC188">
            <v>515</v>
          </cell>
          <cell r="AD188">
            <v>516</v>
          </cell>
          <cell r="AE188">
            <v>518</v>
          </cell>
          <cell r="AF188">
            <v>519</v>
          </cell>
          <cell r="AG188">
            <v>521</v>
          </cell>
          <cell r="AH188">
            <v>523</v>
          </cell>
          <cell r="AI188">
            <v>524</v>
          </cell>
          <cell r="AJ188">
            <v>526</v>
          </cell>
          <cell r="AK188">
            <v>528</v>
          </cell>
          <cell r="AL188">
            <v>529</v>
          </cell>
          <cell r="AM188">
            <v>531</v>
          </cell>
          <cell r="AN188">
            <v>532</v>
          </cell>
          <cell r="AO188">
            <v>534</v>
          </cell>
          <cell r="AP188">
            <v>536</v>
          </cell>
          <cell r="AQ188">
            <v>537</v>
          </cell>
          <cell r="AR188">
            <v>539</v>
          </cell>
          <cell r="AS188">
            <v>541</v>
          </cell>
          <cell r="AT188">
            <v>542</v>
          </cell>
          <cell r="AU188">
            <v>544</v>
          </cell>
          <cell r="AV188">
            <v>546</v>
          </cell>
          <cell r="AW188">
            <v>547</v>
          </cell>
          <cell r="AX188">
            <v>549</v>
          </cell>
          <cell r="AY188">
            <v>551</v>
          </cell>
          <cell r="AZ188">
            <v>552</v>
          </cell>
          <cell r="BA188">
            <v>554</v>
          </cell>
          <cell r="BB188">
            <v>556</v>
          </cell>
          <cell r="BC188">
            <v>557</v>
          </cell>
          <cell r="BD188">
            <v>559</v>
          </cell>
          <cell r="BE188">
            <v>561</v>
          </cell>
          <cell r="BF188">
            <v>563</v>
          </cell>
          <cell r="BG188">
            <v>564</v>
          </cell>
          <cell r="BH188">
            <v>566</v>
          </cell>
          <cell r="BI188">
            <v>568</v>
          </cell>
          <cell r="BJ188">
            <v>570</v>
          </cell>
          <cell r="BK188">
            <v>571</v>
          </cell>
          <cell r="BL188">
            <v>573</v>
          </cell>
          <cell r="BM188">
            <v>575</v>
          </cell>
          <cell r="BN188">
            <v>577</v>
          </cell>
          <cell r="BO188">
            <v>578</v>
          </cell>
          <cell r="BP188">
            <v>580</v>
          </cell>
          <cell r="BQ188">
            <v>582</v>
          </cell>
          <cell r="BR188">
            <v>584</v>
          </cell>
          <cell r="BS188">
            <v>586</v>
          </cell>
          <cell r="BT188">
            <v>587</v>
          </cell>
          <cell r="BU188">
            <v>589</v>
          </cell>
          <cell r="BV188">
            <v>591</v>
          </cell>
          <cell r="BW188">
            <v>593</v>
          </cell>
          <cell r="BX188">
            <v>595</v>
          </cell>
          <cell r="BY188">
            <v>596</v>
          </cell>
          <cell r="BZ188">
            <v>598</v>
          </cell>
          <cell r="CA188">
            <v>600</v>
          </cell>
          <cell r="CB188">
            <v>602</v>
          </cell>
          <cell r="CC188">
            <v>604</v>
          </cell>
          <cell r="CD188">
            <v>606</v>
          </cell>
          <cell r="CE188">
            <v>608</v>
          </cell>
          <cell r="CF188">
            <v>609</v>
          </cell>
          <cell r="CG188">
            <v>611</v>
          </cell>
          <cell r="CH188">
            <v>613</v>
          </cell>
          <cell r="CI188">
            <v>615</v>
          </cell>
          <cell r="CJ188">
            <v>590</v>
          </cell>
          <cell r="CK188">
            <v>688</v>
          </cell>
          <cell r="CL188">
            <v>660</v>
          </cell>
          <cell r="CM188">
            <v>612</v>
          </cell>
          <cell r="CN188">
            <v>608</v>
          </cell>
          <cell r="CO188">
            <v>555</v>
          </cell>
          <cell r="CP188">
            <v>606</v>
          </cell>
          <cell r="CQ188">
            <v>685</v>
          </cell>
          <cell r="CR188">
            <v>777</v>
          </cell>
          <cell r="CS188">
            <v>717</v>
          </cell>
          <cell r="CT188">
            <v>787</v>
          </cell>
          <cell r="CU188">
            <v>772</v>
          </cell>
          <cell r="CV188">
            <v>790</v>
          </cell>
          <cell r="CW188">
            <v>837</v>
          </cell>
          <cell r="CX188">
            <v>816</v>
          </cell>
          <cell r="CY188">
            <v>834</v>
          </cell>
          <cell r="CZ188">
            <v>904</v>
          </cell>
          <cell r="DA188">
            <v>840</v>
          </cell>
          <cell r="DB188">
            <v>926</v>
          </cell>
          <cell r="DC188">
            <v>818</v>
          </cell>
          <cell r="DD188">
            <v>779</v>
          </cell>
          <cell r="DE188">
            <v>747</v>
          </cell>
          <cell r="DF188">
            <v>813</v>
          </cell>
          <cell r="DG188">
            <v>842</v>
          </cell>
          <cell r="DH188">
            <v>896</v>
          </cell>
          <cell r="DI188">
            <v>826</v>
          </cell>
          <cell r="DJ188">
            <v>890</v>
          </cell>
          <cell r="DK188">
            <v>932</v>
          </cell>
          <cell r="DL188">
            <v>888</v>
          </cell>
          <cell r="DM188">
            <v>911</v>
          </cell>
          <cell r="DN188">
            <v>905</v>
          </cell>
          <cell r="DO188">
            <v>782</v>
          </cell>
          <cell r="DP188">
            <v>676</v>
          </cell>
          <cell r="DQ188">
            <v>584</v>
          </cell>
          <cell r="DR188">
            <v>550</v>
          </cell>
          <cell r="DS188">
            <v>519</v>
          </cell>
          <cell r="DT188">
            <v>559</v>
          </cell>
          <cell r="DU188">
            <v>602</v>
          </cell>
          <cell r="DV188">
            <v>649</v>
          </cell>
          <cell r="DW188">
            <v>699</v>
          </cell>
          <cell r="DX188">
            <v>752</v>
          </cell>
          <cell r="DY188">
            <v>810</v>
          </cell>
          <cell r="DZ188">
            <v>873</v>
          </cell>
          <cell r="EA188">
            <v>881</v>
          </cell>
          <cell r="EB188">
            <v>919</v>
          </cell>
          <cell r="EC188">
            <v>926</v>
          </cell>
          <cell r="ED188">
            <v>910</v>
          </cell>
          <cell r="EE188">
            <v>942</v>
          </cell>
          <cell r="EF188">
            <v>1030</v>
          </cell>
          <cell r="EG188">
            <v>1170</v>
          </cell>
          <cell r="EH188">
            <v>1250</v>
          </cell>
          <cell r="EI188">
            <v>1350</v>
          </cell>
          <cell r="EJ188">
            <v>1340</v>
          </cell>
          <cell r="EK188">
            <v>1390</v>
          </cell>
          <cell r="EL188">
            <v>1330</v>
          </cell>
          <cell r="EM188">
            <v>1310</v>
          </cell>
          <cell r="EN188">
            <v>1280</v>
          </cell>
          <cell r="EO188">
            <v>1250</v>
          </cell>
          <cell r="EP188">
            <v>1230</v>
          </cell>
          <cell r="EQ188">
            <v>1200</v>
          </cell>
          <cell r="ER188">
            <v>1180</v>
          </cell>
          <cell r="ES188">
            <v>1300</v>
          </cell>
          <cell r="ET188">
            <v>1470</v>
          </cell>
          <cell r="EU188">
            <v>1600</v>
          </cell>
          <cell r="EV188">
            <v>1730</v>
          </cell>
          <cell r="EW188">
            <v>1710</v>
          </cell>
          <cell r="EX188">
            <v>1780</v>
          </cell>
          <cell r="EY188">
            <v>1830</v>
          </cell>
          <cell r="EZ188">
            <v>1880</v>
          </cell>
          <cell r="FA188">
            <v>2000</v>
          </cell>
          <cell r="FB188">
            <v>2150</v>
          </cell>
          <cell r="FC188">
            <v>2150</v>
          </cell>
          <cell r="FD188">
            <v>2270</v>
          </cell>
          <cell r="FE188">
            <v>2200</v>
          </cell>
          <cell r="FF188">
            <v>2360</v>
          </cell>
          <cell r="FG188">
            <v>2450</v>
          </cell>
          <cell r="FH188">
            <v>2480</v>
          </cell>
          <cell r="FI188">
            <v>2390</v>
          </cell>
          <cell r="FJ188">
            <v>2660</v>
          </cell>
          <cell r="FK188">
            <v>2780</v>
          </cell>
          <cell r="FL188">
            <v>2880</v>
          </cell>
          <cell r="FM188">
            <v>2980</v>
          </cell>
          <cell r="FN188">
            <v>3120</v>
          </cell>
          <cell r="FO188">
            <v>3140</v>
          </cell>
          <cell r="FP188">
            <v>3350</v>
          </cell>
          <cell r="FQ188">
            <v>3410</v>
          </cell>
          <cell r="FR188">
            <v>3400</v>
          </cell>
          <cell r="FS188">
            <v>3650</v>
          </cell>
          <cell r="FT188">
            <v>3660</v>
          </cell>
          <cell r="FU188">
            <v>3570</v>
          </cell>
          <cell r="FV188">
            <v>3640</v>
          </cell>
          <cell r="FW188">
            <v>3620</v>
          </cell>
          <cell r="FX188">
            <v>3620</v>
          </cell>
          <cell r="FY188">
            <v>3510</v>
          </cell>
          <cell r="FZ188">
            <v>3420</v>
          </cell>
          <cell r="GA188">
            <v>3360</v>
          </cell>
          <cell r="GB188">
            <v>3360</v>
          </cell>
          <cell r="GC188">
            <v>3370</v>
          </cell>
          <cell r="GD188">
            <v>3330</v>
          </cell>
          <cell r="GE188">
            <v>3270</v>
          </cell>
          <cell r="GF188">
            <v>3310</v>
          </cell>
          <cell r="GG188">
            <v>3270</v>
          </cell>
          <cell r="GH188">
            <v>3250</v>
          </cell>
          <cell r="GI188">
            <v>3230</v>
          </cell>
          <cell r="GJ188">
            <v>3070</v>
          </cell>
          <cell r="GK188">
            <v>2990</v>
          </cell>
          <cell r="GL188">
            <v>2600</v>
          </cell>
          <cell r="GM188">
            <v>2480</v>
          </cell>
          <cell r="GN188">
            <v>2300</v>
          </cell>
          <cell r="GO188">
            <v>2240</v>
          </cell>
          <cell r="GP188">
            <v>2240</v>
          </cell>
          <cell r="GQ188">
            <v>2310</v>
          </cell>
          <cell r="GR188">
            <v>2370</v>
          </cell>
          <cell r="GS188">
            <v>2450</v>
          </cell>
          <cell r="GT188">
            <v>2500</v>
          </cell>
          <cell r="GU188">
            <v>2580</v>
          </cell>
          <cell r="GV188">
            <v>2650</v>
          </cell>
          <cell r="GW188">
            <v>2730</v>
          </cell>
          <cell r="GX188">
            <v>2900</v>
          </cell>
          <cell r="GY188">
            <v>3070</v>
          </cell>
          <cell r="GZ188">
            <v>3250</v>
          </cell>
          <cell r="HA188">
            <v>3530</v>
          </cell>
          <cell r="HB188">
            <v>3780</v>
          </cell>
          <cell r="HC188">
            <v>4020</v>
          </cell>
          <cell r="HD188">
            <v>4240</v>
          </cell>
          <cell r="HE188">
            <v>4470</v>
          </cell>
          <cell r="HF188">
            <v>4770</v>
          </cell>
          <cell r="HG188">
            <v>5070</v>
          </cell>
          <cell r="HH188">
            <v>5370</v>
          </cell>
          <cell r="HI188">
            <v>5700</v>
          </cell>
          <cell r="HJ188">
            <v>6040</v>
          </cell>
          <cell r="HK188">
            <v>6360</v>
          </cell>
          <cell r="HL188">
            <v>6690</v>
          </cell>
          <cell r="HM188">
            <v>7040</v>
          </cell>
          <cell r="HN188">
            <v>7410</v>
          </cell>
          <cell r="HO188">
            <v>7780</v>
          </cell>
          <cell r="HP188">
            <v>8150</v>
          </cell>
          <cell r="HQ188">
            <v>8500</v>
          </cell>
          <cell r="HR188">
            <v>8820</v>
          </cell>
          <cell r="HS188">
            <v>9110</v>
          </cell>
          <cell r="HT188">
            <v>9370</v>
          </cell>
          <cell r="HU188">
            <v>9620</v>
          </cell>
          <cell r="HV188">
            <v>9850</v>
          </cell>
          <cell r="HW188">
            <v>10100</v>
          </cell>
          <cell r="HX188">
            <v>10300</v>
          </cell>
          <cell r="HY188">
            <v>10500</v>
          </cell>
          <cell r="HZ188">
            <v>10800</v>
          </cell>
          <cell r="IA188">
            <v>11000</v>
          </cell>
          <cell r="IB188">
            <v>11300</v>
          </cell>
          <cell r="IC188">
            <v>11500</v>
          </cell>
          <cell r="ID188">
            <v>11800</v>
          </cell>
          <cell r="IE188">
            <v>12000</v>
          </cell>
          <cell r="IF188">
            <v>12300</v>
          </cell>
          <cell r="IG188">
            <v>12600</v>
          </cell>
          <cell r="IH188">
            <v>12800</v>
          </cell>
        </row>
        <row r="189">
          <cell r="A189" t="str">
            <v>Vanuatu</v>
          </cell>
          <cell r="B189">
            <v>585</v>
          </cell>
          <cell r="C189">
            <v>586</v>
          </cell>
          <cell r="D189">
            <v>586</v>
          </cell>
          <cell r="E189">
            <v>586</v>
          </cell>
          <cell r="F189">
            <v>586</v>
          </cell>
          <cell r="G189">
            <v>586</v>
          </cell>
          <cell r="H189">
            <v>586</v>
          </cell>
          <cell r="I189">
            <v>586</v>
          </cell>
          <cell r="J189">
            <v>586</v>
          </cell>
          <cell r="K189">
            <v>586</v>
          </cell>
          <cell r="L189">
            <v>586</v>
          </cell>
          <cell r="M189">
            <v>586</v>
          </cell>
          <cell r="N189">
            <v>586</v>
          </cell>
          <cell r="O189">
            <v>587</v>
          </cell>
          <cell r="P189">
            <v>587</v>
          </cell>
          <cell r="Q189">
            <v>587</v>
          </cell>
          <cell r="R189">
            <v>587</v>
          </cell>
          <cell r="S189">
            <v>587</v>
          </cell>
          <cell r="T189">
            <v>587</v>
          </cell>
          <cell r="U189">
            <v>587</v>
          </cell>
          <cell r="V189">
            <v>587</v>
          </cell>
          <cell r="W189">
            <v>589</v>
          </cell>
          <cell r="X189">
            <v>591</v>
          </cell>
          <cell r="Y189">
            <v>593</v>
          </cell>
          <cell r="Z189">
            <v>595</v>
          </cell>
          <cell r="AA189">
            <v>597</v>
          </cell>
          <cell r="AB189">
            <v>599</v>
          </cell>
          <cell r="AC189">
            <v>601</v>
          </cell>
          <cell r="AD189">
            <v>603</v>
          </cell>
          <cell r="AE189">
            <v>605</v>
          </cell>
          <cell r="AF189">
            <v>607</v>
          </cell>
          <cell r="AG189">
            <v>609</v>
          </cell>
          <cell r="AH189">
            <v>612</v>
          </cell>
          <cell r="AI189">
            <v>614</v>
          </cell>
          <cell r="AJ189">
            <v>616</v>
          </cell>
          <cell r="AK189">
            <v>618</v>
          </cell>
          <cell r="AL189">
            <v>620</v>
          </cell>
          <cell r="AM189">
            <v>622</v>
          </cell>
          <cell r="AN189">
            <v>624</v>
          </cell>
          <cell r="AO189">
            <v>626</v>
          </cell>
          <cell r="AP189">
            <v>628</v>
          </cell>
          <cell r="AQ189">
            <v>631</v>
          </cell>
          <cell r="AR189">
            <v>633</v>
          </cell>
          <cell r="AS189">
            <v>635</v>
          </cell>
          <cell r="AT189">
            <v>637</v>
          </cell>
          <cell r="AU189">
            <v>639</v>
          </cell>
          <cell r="AV189">
            <v>641</v>
          </cell>
          <cell r="AW189">
            <v>643</v>
          </cell>
          <cell r="AX189">
            <v>646</v>
          </cell>
          <cell r="AY189">
            <v>648</v>
          </cell>
          <cell r="AZ189">
            <v>650</v>
          </cell>
          <cell r="BA189">
            <v>652</v>
          </cell>
          <cell r="BB189">
            <v>654</v>
          </cell>
          <cell r="BC189">
            <v>657</v>
          </cell>
          <cell r="BD189">
            <v>659</v>
          </cell>
          <cell r="BE189">
            <v>661</v>
          </cell>
          <cell r="BF189">
            <v>663</v>
          </cell>
          <cell r="BG189">
            <v>666</v>
          </cell>
          <cell r="BH189">
            <v>668</v>
          </cell>
          <cell r="BI189">
            <v>670</v>
          </cell>
          <cell r="BJ189">
            <v>672</v>
          </cell>
          <cell r="BK189">
            <v>675</v>
          </cell>
          <cell r="BL189">
            <v>677</v>
          </cell>
          <cell r="BM189">
            <v>679</v>
          </cell>
          <cell r="BN189">
            <v>682</v>
          </cell>
          <cell r="BO189">
            <v>684</v>
          </cell>
          <cell r="BP189">
            <v>686</v>
          </cell>
          <cell r="BQ189">
            <v>689</v>
          </cell>
          <cell r="BR189">
            <v>691</v>
          </cell>
          <cell r="BS189">
            <v>693</v>
          </cell>
          <cell r="BT189">
            <v>696</v>
          </cell>
          <cell r="BU189">
            <v>698</v>
          </cell>
          <cell r="BV189">
            <v>700</v>
          </cell>
          <cell r="BW189">
            <v>703</v>
          </cell>
          <cell r="BX189">
            <v>705</v>
          </cell>
          <cell r="BY189">
            <v>708</v>
          </cell>
          <cell r="BZ189">
            <v>710</v>
          </cell>
          <cell r="CA189">
            <v>712</v>
          </cell>
          <cell r="CB189">
            <v>715</v>
          </cell>
          <cell r="CC189">
            <v>717</v>
          </cell>
          <cell r="CD189">
            <v>720</v>
          </cell>
          <cell r="CE189">
            <v>722</v>
          </cell>
          <cell r="CF189">
            <v>725</v>
          </cell>
          <cell r="CG189">
            <v>727</v>
          </cell>
          <cell r="CH189">
            <v>729</v>
          </cell>
          <cell r="CI189">
            <v>732</v>
          </cell>
          <cell r="CJ189">
            <v>734</v>
          </cell>
          <cell r="CK189">
            <v>737</v>
          </cell>
          <cell r="CL189">
            <v>739</v>
          </cell>
          <cell r="CM189">
            <v>742</v>
          </cell>
          <cell r="CN189">
            <v>744</v>
          </cell>
          <cell r="CO189">
            <v>747</v>
          </cell>
          <cell r="CP189">
            <v>750</v>
          </cell>
          <cell r="CQ189">
            <v>752</v>
          </cell>
          <cell r="CR189">
            <v>755</v>
          </cell>
          <cell r="CS189">
            <v>757</v>
          </cell>
          <cell r="CT189">
            <v>760</v>
          </cell>
          <cell r="CU189">
            <v>762</v>
          </cell>
          <cell r="CV189">
            <v>765</v>
          </cell>
          <cell r="CW189">
            <v>768</v>
          </cell>
          <cell r="CX189">
            <v>770</v>
          </cell>
          <cell r="CY189">
            <v>773</v>
          </cell>
          <cell r="CZ189">
            <v>775</v>
          </cell>
          <cell r="DA189">
            <v>778</v>
          </cell>
          <cell r="DB189">
            <v>781</v>
          </cell>
          <cell r="DC189">
            <v>783</v>
          </cell>
          <cell r="DD189">
            <v>786</v>
          </cell>
          <cell r="DE189">
            <v>789</v>
          </cell>
          <cell r="DF189">
            <v>791</v>
          </cell>
          <cell r="DG189">
            <v>794</v>
          </cell>
          <cell r="DH189">
            <v>797</v>
          </cell>
          <cell r="DI189">
            <v>799</v>
          </cell>
          <cell r="DJ189">
            <v>802</v>
          </cell>
          <cell r="DK189">
            <v>805</v>
          </cell>
          <cell r="DL189">
            <v>815</v>
          </cell>
          <cell r="DM189">
            <v>824</v>
          </cell>
          <cell r="DN189">
            <v>834</v>
          </cell>
          <cell r="DO189">
            <v>844</v>
          </cell>
          <cell r="DP189">
            <v>855</v>
          </cell>
          <cell r="DQ189">
            <v>865</v>
          </cell>
          <cell r="DR189">
            <v>875</v>
          </cell>
          <cell r="DS189">
            <v>887</v>
          </cell>
          <cell r="DT189">
            <v>899</v>
          </cell>
          <cell r="DU189">
            <v>910</v>
          </cell>
          <cell r="DV189">
            <v>923</v>
          </cell>
          <cell r="DW189">
            <v>935</v>
          </cell>
          <cell r="DX189">
            <v>947</v>
          </cell>
          <cell r="DY189">
            <v>960</v>
          </cell>
          <cell r="DZ189">
            <v>972</v>
          </cell>
          <cell r="EA189">
            <v>985</v>
          </cell>
          <cell r="EB189">
            <v>998</v>
          </cell>
          <cell r="EC189">
            <v>1010</v>
          </cell>
          <cell r="ED189">
            <v>1020</v>
          </cell>
          <cell r="EE189">
            <v>1040</v>
          </cell>
          <cell r="EF189">
            <v>1050</v>
          </cell>
          <cell r="EG189">
            <v>1070</v>
          </cell>
          <cell r="EH189">
            <v>1080</v>
          </cell>
          <cell r="EI189">
            <v>1090</v>
          </cell>
          <cell r="EJ189">
            <v>1110</v>
          </cell>
          <cell r="EK189">
            <v>1120</v>
          </cell>
          <cell r="EL189">
            <v>1140</v>
          </cell>
          <cell r="EM189">
            <v>1150</v>
          </cell>
          <cell r="EN189">
            <v>1170</v>
          </cell>
          <cell r="EO189">
            <v>1180</v>
          </cell>
          <cell r="EP189">
            <v>1200</v>
          </cell>
          <cell r="EQ189">
            <v>1210</v>
          </cell>
          <cell r="ER189">
            <v>1230</v>
          </cell>
          <cell r="ES189">
            <v>1250</v>
          </cell>
          <cell r="ET189">
            <v>1260</v>
          </cell>
          <cell r="EU189">
            <v>1280</v>
          </cell>
          <cell r="EV189">
            <v>1300</v>
          </cell>
          <cell r="EW189">
            <v>1310</v>
          </cell>
          <cell r="EX189">
            <v>1330</v>
          </cell>
          <cell r="EY189">
            <v>1350</v>
          </cell>
          <cell r="EZ189">
            <v>1360</v>
          </cell>
          <cell r="FA189">
            <v>1380</v>
          </cell>
          <cell r="FB189">
            <v>1400</v>
          </cell>
          <cell r="FC189">
            <v>1420</v>
          </cell>
          <cell r="FD189">
            <v>1440</v>
          </cell>
          <cell r="FE189">
            <v>1460</v>
          </cell>
          <cell r="FF189">
            <v>1470</v>
          </cell>
          <cell r="FG189">
            <v>1490</v>
          </cell>
          <cell r="FH189">
            <v>1510</v>
          </cell>
          <cell r="FI189">
            <v>1530</v>
          </cell>
          <cell r="FJ189">
            <v>1550</v>
          </cell>
          <cell r="FK189">
            <v>1570</v>
          </cell>
          <cell r="FL189">
            <v>1590</v>
          </cell>
          <cell r="FM189">
            <v>1610</v>
          </cell>
          <cell r="FN189">
            <v>1640</v>
          </cell>
          <cell r="FO189">
            <v>1660</v>
          </cell>
          <cell r="FP189">
            <v>1680</v>
          </cell>
          <cell r="FQ189">
            <v>1700</v>
          </cell>
          <cell r="FR189">
            <v>1720</v>
          </cell>
          <cell r="FS189">
            <v>1740</v>
          </cell>
          <cell r="FT189">
            <v>2270</v>
          </cell>
          <cell r="FU189">
            <v>2100</v>
          </cell>
          <cell r="FV189">
            <v>2080</v>
          </cell>
          <cell r="FW189">
            <v>2000</v>
          </cell>
          <cell r="FX189">
            <v>2280</v>
          </cell>
          <cell r="FY189">
            <v>2310</v>
          </cell>
          <cell r="FZ189">
            <v>1990</v>
          </cell>
          <cell r="GA189">
            <v>2020</v>
          </cell>
          <cell r="GB189">
            <v>2190</v>
          </cell>
          <cell r="GC189">
            <v>2590</v>
          </cell>
          <cell r="GD189">
            <v>2710</v>
          </cell>
          <cell r="GE189">
            <v>2680</v>
          </cell>
          <cell r="GF189">
            <v>2570</v>
          </cell>
          <cell r="GG189">
            <v>2520</v>
          </cell>
          <cell r="GH189">
            <v>2480</v>
          </cell>
          <cell r="GI189">
            <v>2500</v>
          </cell>
          <cell r="GJ189">
            <v>2550</v>
          </cell>
          <cell r="GK189">
            <v>2560</v>
          </cell>
          <cell r="GL189">
            <v>2550</v>
          </cell>
          <cell r="GM189">
            <v>2490</v>
          </cell>
          <cell r="GN189">
            <v>2650</v>
          </cell>
          <cell r="GO189">
            <v>2610</v>
          </cell>
          <cell r="GP189">
            <v>2620</v>
          </cell>
          <cell r="GQ189">
            <v>2690</v>
          </cell>
          <cell r="GR189">
            <v>2760</v>
          </cell>
          <cell r="GS189">
            <v>2720</v>
          </cell>
          <cell r="GT189">
            <v>2820</v>
          </cell>
          <cell r="GU189">
            <v>2660</v>
          </cell>
          <cell r="GV189">
            <v>2470</v>
          </cell>
          <cell r="GW189">
            <v>2510</v>
          </cell>
          <cell r="GX189">
            <v>2540</v>
          </cell>
          <cell r="GY189">
            <v>2610</v>
          </cell>
          <cell r="GZ189">
            <v>2760</v>
          </cell>
          <cell r="HA189">
            <v>2830</v>
          </cell>
          <cell r="HB189">
            <v>2940</v>
          </cell>
          <cell r="HC189">
            <v>2970</v>
          </cell>
          <cell r="HD189">
            <v>2950</v>
          </cell>
          <cell r="HE189">
            <v>2920</v>
          </cell>
          <cell r="HF189">
            <v>2900</v>
          </cell>
          <cell r="HG189">
            <v>2890</v>
          </cell>
          <cell r="HH189">
            <v>2890</v>
          </cell>
          <cell r="HI189">
            <v>2810</v>
          </cell>
          <cell r="HJ189">
            <v>2860</v>
          </cell>
          <cell r="HK189">
            <v>2890</v>
          </cell>
          <cell r="HL189">
            <v>2900</v>
          </cell>
          <cell r="HM189">
            <v>2900</v>
          </cell>
          <cell r="HN189">
            <v>2930</v>
          </cell>
          <cell r="HO189">
            <v>2960</v>
          </cell>
          <cell r="HP189">
            <v>2990</v>
          </cell>
          <cell r="HQ189">
            <v>3030</v>
          </cell>
          <cell r="HR189">
            <v>3080</v>
          </cell>
          <cell r="HS189">
            <v>3130</v>
          </cell>
          <cell r="HT189">
            <v>3190</v>
          </cell>
          <cell r="HU189">
            <v>3260</v>
          </cell>
          <cell r="HV189">
            <v>3330</v>
          </cell>
          <cell r="HW189">
            <v>3400</v>
          </cell>
          <cell r="HX189">
            <v>3470</v>
          </cell>
          <cell r="HY189">
            <v>3550</v>
          </cell>
          <cell r="HZ189">
            <v>3630</v>
          </cell>
          <cell r="IA189">
            <v>3710</v>
          </cell>
          <cell r="IB189">
            <v>3790</v>
          </cell>
          <cell r="IC189">
            <v>3880</v>
          </cell>
          <cell r="ID189">
            <v>3960</v>
          </cell>
          <cell r="IE189">
            <v>4050</v>
          </cell>
          <cell r="IF189">
            <v>4140</v>
          </cell>
          <cell r="IG189">
            <v>4230</v>
          </cell>
          <cell r="IH189">
            <v>4330</v>
          </cell>
        </row>
        <row r="190">
          <cell r="A190" t="str">
            <v>Venezuela</v>
          </cell>
          <cell r="B190">
            <v>682</v>
          </cell>
          <cell r="C190">
            <v>682</v>
          </cell>
          <cell r="D190">
            <v>682</v>
          </cell>
          <cell r="E190">
            <v>682</v>
          </cell>
          <cell r="F190">
            <v>682</v>
          </cell>
          <cell r="G190">
            <v>682</v>
          </cell>
          <cell r="H190">
            <v>682</v>
          </cell>
          <cell r="I190">
            <v>682</v>
          </cell>
          <cell r="J190">
            <v>682</v>
          </cell>
          <cell r="K190">
            <v>683</v>
          </cell>
          <cell r="L190">
            <v>683</v>
          </cell>
          <cell r="M190">
            <v>683</v>
          </cell>
          <cell r="N190">
            <v>683</v>
          </cell>
          <cell r="O190">
            <v>683</v>
          </cell>
          <cell r="P190">
            <v>683</v>
          </cell>
          <cell r="Q190">
            <v>683</v>
          </cell>
          <cell r="R190">
            <v>683</v>
          </cell>
          <cell r="S190">
            <v>683</v>
          </cell>
          <cell r="T190">
            <v>683</v>
          </cell>
          <cell r="U190">
            <v>684</v>
          </cell>
          <cell r="V190">
            <v>684</v>
          </cell>
          <cell r="W190">
            <v>687</v>
          </cell>
          <cell r="X190">
            <v>690</v>
          </cell>
          <cell r="Y190">
            <v>693</v>
          </cell>
          <cell r="Z190">
            <v>696</v>
          </cell>
          <cell r="AA190">
            <v>699</v>
          </cell>
          <cell r="AB190">
            <v>702</v>
          </cell>
          <cell r="AC190">
            <v>705</v>
          </cell>
          <cell r="AD190">
            <v>708</v>
          </cell>
          <cell r="AE190">
            <v>711</v>
          </cell>
          <cell r="AF190">
            <v>715</v>
          </cell>
          <cell r="AG190">
            <v>718</v>
          </cell>
          <cell r="AH190">
            <v>721</v>
          </cell>
          <cell r="AI190">
            <v>724</v>
          </cell>
          <cell r="AJ190">
            <v>727</v>
          </cell>
          <cell r="AK190">
            <v>731</v>
          </cell>
          <cell r="AL190">
            <v>734</v>
          </cell>
          <cell r="AM190">
            <v>737</v>
          </cell>
          <cell r="AN190">
            <v>740</v>
          </cell>
          <cell r="AO190">
            <v>744</v>
          </cell>
          <cell r="AP190">
            <v>747</v>
          </cell>
          <cell r="AQ190">
            <v>750</v>
          </cell>
          <cell r="AR190">
            <v>754</v>
          </cell>
          <cell r="AS190">
            <v>757</v>
          </cell>
          <cell r="AT190">
            <v>760</v>
          </cell>
          <cell r="AU190">
            <v>764</v>
          </cell>
          <cell r="AV190">
            <v>767</v>
          </cell>
          <cell r="AW190">
            <v>770</v>
          </cell>
          <cell r="AX190">
            <v>774</v>
          </cell>
          <cell r="AY190">
            <v>777</v>
          </cell>
          <cell r="AZ190">
            <v>781</v>
          </cell>
          <cell r="BA190">
            <v>784</v>
          </cell>
          <cell r="BB190">
            <v>788</v>
          </cell>
          <cell r="BC190">
            <v>791</v>
          </cell>
          <cell r="BD190">
            <v>795</v>
          </cell>
          <cell r="BE190">
            <v>798</v>
          </cell>
          <cell r="BF190">
            <v>802</v>
          </cell>
          <cell r="BG190">
            <v>805</v>
          </cell>
          <cell r="BH190">
            <v>809</v>
          </cell>
          <cell r="BI190">
            <v>813</v>
          </cell>
          <cell r="BJ190">
            <v>816</v>
          </cell>
          <cell r="BK190">
            <v>820</v>
          </cell>
          <cell r="BL190">
            <v>823</v>
          </cell>
          <cell r="BM190">
            <v>827</v>
          </cell>
          <cell r="BN190">
            <v>831</v>
          </cell>
          <cell r="BO190">
            <v>834</v>
          </cell>
          <cell r="BP190">
            <v>838</v>
          </cell>
          <cell r="BQ190">
            <v>842</v>
          </cell>
          <cell r="BR190">
            <v>846</v>
          </cell>
          <cell r="BS190">
            <v>849</v>
          </cell>
          <cell r="BT190">
            <v>853</v>
          </cell>
          <cell r="BU190">
            <v>878</v>
          </cell>
          <cell r="BV190">
            <v>904</v>
          </cell>
          <cell r="BW190">
            <v>930</v>
          </cell>
          <cell r="BX190">
            <v>957</v>
          </cell>
          <cell r="BY190">
            <v>985</v>
          </cell>
          <cell r="BZ190">
            <v>1010</v>
          </cell>
          <cell r="CA190">
            <v>1040</v>
          </cell>
          <cell r="CB190">
            <v>1070</v>
          </cell>
          <cell r="CC190">
            <v>1110</v>
          </cell>
          <cell r="CD190">
            <v>1140</v>
          </cell>
          <cell r="CE190">
            <v>1170</v>
          </cell>
          <cell r="CF190">
            <v>1210</v>
          </cell>
          <cell r="CG190">
            <v>1240</v>
          </cell>
          <cell r="CH190">
            <v>1270</v>
          </cell>
          <cell r="CI190">
            <v>1350</v>
          </cell>
          <cell r="CJ190">
            <v>1260</v>
          </cell>
          <cell r="CK190">
            <v>1390</v>
          </cell>
          <cell r="CL190">
            <v>1420</v>
          </cell>
          <cell r="CM190">
            <v>1360</v>
          </cell>
          <cell r="CN190">
            <v>1440</v>
          </cell>
          <cell r="CO190">
            <v>1290</v>
          </cell>
          <cell r="CP190">
            <v>1100</v>
          </cell>
          <cell r="CQ190">
            <v>1530</v>
          </cell>
          <cell r="CR190">
            <v>1290</v>
          </cell>
          <cell r="CS190">
            <v>1480</v>
          </cell>
          <cell r="CT190">
            <v>1310</v>
          </cell>
          <cell r="CU190">
            <v>1180</v>
          </cell>
          <cell r="CV190">
            <v>1320</v>
          </cell>
          <cell r="CW190">
            <v>1300</v>
          </cell>
          <cell r="CX190">
            <v>1240</v>
          </cell>
          <cell r="CY190">
            <v>1200</v>
          </cell>
          <cell r="CZ190">
            <v>1290</v>
          </cell>
          <cell r="DA190">
            <v>1380</v>
          </cell>
          <cell r="DB190">
            <v>1320</v>
          </cell>
          <cell r="DC190">
            <v>1300</v>
          </cell>
          <cell r="DD190">
            <v>1200</v>
          </cell>
          <cell r="DE190">
            <v>1190</v>
          </cell>
          <cell r="DF190">
            <v>1270</v>
          </cell>
          <cell r="DG190">
            <v>1300</v>
          </cell>
          <cell r="DH190">
            <v>1340</v>
          </cell>
          <cell r="DI190">
            <v>1410</v>
          </cell>
          <cell r="DJ190">
            <v>1450</v>
          </cell>
          <cell r="DK190">
            <v>1660</v>
          </cell>
          <cell r="DL190">
            <v>1440</v>
          </cell>
          <cell r="DM190">
            <v>1470</v>
          </cell>
          <cell r="DN190">
            <v>1380</v>
          </cell>
          <cell r="DO190">
            <v>1600</v>
          </cell>
          <cell r="DP190">
            <v>1580</v>
          </cell>
          <cell r="DQ190">
            <v>1470</v>
          </cell>
          <cell r="DR190">
            <v>1750</v>
          </cell>
          <cell r="DS190">
            <v>1740</v>
          </cell>
          <cell r="DT190">
            <v>1800</v>
          </cell>
          <cell r="DU190">
            <v>2070</v>
          </cell>
          <cell r="DV190">
            <v>2470</v>
          </cell>
          <cell r="DW190">
            <v>3160</v>
          </cell>
          <cell r="DX190">
            <v>3770</v>
          </cell>
          <cell r="DY190">
            <v>3980</v>
          </cell>
          <cell r="DZ190">
            <v>4510</v>
          </cell>
          <cell r="EA190">
            <v>4980</v>
          </cell>
          <cell r="EB190">
            <v>4980</v>
          </cell>
          <cell r="EC190">
            <v>4160</v>
          </cell>
          <cell r="ED190">
            <v>4270</v>
          </cell>
          <cell r="EE190">
            <v>4160</v>
          </cell>
          <cell r="EF190">
            <v>4390</v>
          </cell>
          <cell r="EG190">
            <v>4830</v>
          </cell>
          <cell r="EH190">
            <v>4980</v>
          </cell>
          <cell r="EI190">
            <v>5490</v>
          </cell>
          <cell r="EJ190">
            <v>5710</v>
          </cell>
          <cell r="EK190">
            <v>5960</v>
          </cell>
          <cell r="EL190">
            <v>5640</v>
          </cell>
          <cell r="EM190">
            <v>5590</v>
          </cell>
          <cell r="EN190">
            <v>5020</v>
          </cell>
          <cell r="EO190">
            <v>5260</v>
          </cell>
          <cell r="EP190">
            <v>6510</v>
          </cell>
          <cell r="EQ190">
            <v>7510</v>
          </cell>
          <cell r="ER190">
            <v>8670</v>
          </cell>
          <cell r="ES190">
            <v>10300</v>
          </cell>
          <cell r="ET190">
            <v>11900</v>
          </cell>
          <cell r="EU190">
            <v>11600</v>
          </cell>
          <cell r="EV190">
            <v>11000</v>
          </cell>
          <cell r="EW190">
            <v>11200</v>
          </cell>
          <cell r="EX190">
            <v>11500</v>
          </cell>
          <cell r="EY190">
            <v>11500</v>
          </cell>
          <cell r="EZ190">
            <v>12100</v>
          </cell>
          <cell r="FA190">
            <v>12500</v>
          </cell>
          <cell r="FB190">
            <v>13400</v>
          </cell>
          <cell r="FC190">
            <v>14600</v>
          </cell>
          <cell r="FD190">
            <v>13500</v>
          </cell>
          <cell r="FE190">
            <v>13400</v>
          </cell>
          <cell r="FF190">
            <v>13000</v>
          </cell>
          <cell r="FG190">
            <v>12400</v>
          </cell>
          <cell r="FH190">
            <v>12500</v>
          </cell>
          <cell r="FI190">
            <v>12400</v>
          </cell>
          <cell r="FJ190">
            <v>13700</v>
          </cell>
          <cell r="FK190">
            <v>14000</v>
          </cell>
          <cell r="FL190">
            <v>13800</v>
          </cell>
          <cell r="FM190">
            <v>14200</v>
          </cell>
          <cell r="FN190">
            <v>14700</v>
          </cell>
          <cell r="FO190">
            <v>14700</v>
          </cell>
          <cell r="FP190">
            <v>15300</v>
          </cell>
          <cell r="FQ190">
            <v>15500</v>
          </cell>
          <cell r="FR190">
            <v>15600</v>
          </cell>
          <cell r="FS190">
            <v>16300</v>
          </cell>
          <cell r="FT190">
            <v>17000</v>
          </cell>
          <cell r="FU190">
            <v>17600</v>
          </cell>
          <cell r="FV190">
            <v>18900</v>
          </cell>
          <cell r="FW190">
            <v>19500</v>
          </cell>
          <cell r="FX190">
            <v>19400</v>
          </cell>
          <cell r="FY190">
            <v>19000</v>
          </cell>
          <cell r="FZ190">
            <v>18000</v>
          </cell>
          <cell r="GA190">
            <v>17400</v>
          </cell>
          <cell r="GB190">
            <v>16600</v>
          </cell>
          <cell r="GC190">
            <v>14900</v>
          </cell>
          <cell r="GD190">
            <v>14100</v>
          </cell>
          <cell r="GE190">
            <v>13800</v>
          </cell>
          <cell r="GF190">
            <v>14000</v>
          </cell>
          <cell r="GG190">
            <v>14700</v>
          </cell>
          <cell r="GH190">
            <v>15400</v>
          </cell>
          <cell r="GI190">
            <v>14000</v>
          </cell>
          <cell r="GJ190">
            <v>14500</v>
          </cell>
          <cell r="GK190">
            <v>15500</v>
          </cell>
          <cell r="GL190">
            <v>16100</v>
          </cell>
          <cell r="GM190">
            <v>15800</v>
          </cell>
          <cell r="GN190">
            <v>15100</v>
          </cell>
          <cell r="GO190">
            <v>15300</v>
          </cell>
          <cell r="GP190">
            <v>15000</v>
          </cell>
          <cell r="GQ190">
            <v>15600</v>
          </cell>
          <cell r="GR190">
            <v>15400</v>
          </cell>
          <cell r="GS190">
            <v>14200</v>
          </cell>
          <cell r="GT190">
            <v>14400</v>
          </cell>
          <cell r="GU190">
            <v>14600</v>
          </cell>
          <cell r="GV190">
            <v>13100</v>
          </cell>
          <cell r="GW190">
            <v>11900</v>
          </cell>
          <cell r="GX190">
            <v>13800</v>
          </cell>
          <cell r="GY190">
            <v>14900</v>
          </cell>
          <cell r="GZ190">
            <v>16100</v>
          </cell>
          <cell r="HA190">
            <v>17300</v>
          </cell>
          <cell r="HB190">
            <v>17900</v>
          </cell>
          <cell r="HC190">
            <v>17100</v>
          </cell>
          <cell r="HD190">
            <v>16500</v>
          </cell>
          <cell r="HE190">
            <v>17000</v>
          </cell>
          <cell r="HF190">
            <v>17700</v>
          </cell>
          <cell r="HG190">
            <v>17700</v>
          </cell>
          <cell r="HH190">
            <v>16700</v>
          </cell>
          <cell r="HI190">
            <v>15600</v>
          </cell>
          <cell r="HJ190">
            <v>15000</v>
          </cell>
          <cell r="HK190">
            <v>14500</v>
          </cell>
          <cell r="HL190">
            <v>14200</v>
          </cell>
          <cell r="HM190">
            <v>14000</v>
          </cell>
          <cell r="HN190">
            <v>13600</v>
          </cell>
          <cell r="HO190">
            <v>13300</v>
          </cell>
          <cell r="HP190">
            <v>13100</v>
          </cell>
          <cell r="HQ190">
            <v>12900</v>
          </cell>
          <cell r="HR190">
            <v>12900</v>
          </cell>
          <cell r="HS190">
            <v>12900</v>
          </cell>
          <cell r="HT190">
            <v>13100</v>
          </cell>
          <cell r="HU190">
            <v>13300</v>
          </cell>
          <cell r="HV190">
            <v>13500</v>
          </cell>
          <cell r="HW190">
            <v>13800</v>
          </cell>
          <cell r="HX190">
            <v>14100</v>
          </cell>
          <cell r="HY190">
            <v>14400</v>
          </cell>
          <cell r="HZ190">
            <v>14700</v>
          </cell>
          <cell r="IA190">
            <v>15100</v>
          </cell>
          <cell r="IB190">
            <v>15400</v>
          </cell>
          <cell r="IC190">
            <v>15700</v>
          </cell>
          <cell r="ID190">
            <v>16100</v>
          </cell>
          <cell r="IE190">
            <v>16400</v>
          </cell>
          <cell r="IF190">
            <v>16800</v>
          </cell>
          <cell r="IG190">
            <v>17200</v>
          </cell>
          <cell r="IH190">
            <v>17600</v>
          </cell>
        </row>
        <row r="191">
          <cell r="A191" t="str">
            <v>Vietnam</v>
          </cell>
          <cell r="B191">
            <v>861</v>
          </cell>
          <cell r="C191">
            <v>861</v>
          </cell>
          <cell r="D191">
            <v>861</v>
          </cell>
          <cell r="E191">
            <v>861</v>
          </cell>
          <cell r="F191">
            <v>861</v>
          </cell>
          <cell r="G191">
            <v>861</v>
          </cell>
          <cell r="H191">
            <v>861</v>
          </cell>
          <cell r="I191">
            <v>861</v>
          </cell>
          <cell r="J191">
            <v>862</v>
          </cell>
          <cell r="K191">
            <v>862</v>
          </cell>
          <cell r="L191">
            <v>862</v>
          </cell>
          <cell r="M191">
            <v>862</v>
          </cell>
          <cell r="N191">
            <v>862</v>
          </cell>
          <cell r="O191">
            <v>862</v>
          </cell>
          <cell r="P191">
            <v>862</v>
          </cell>
          <cell r="Q191">
            <v>862</v>
          </cell>
          <cell r="R191">
            <v>863</v>
          </cell>
          <cell r="S191">
            <v>863</v>
          </cell>
          <cell r="T191">
            <v>863</v>
          </cell>
          <cell r="U191">
            <v>863</v>
          </cell>
          <cell r="V191">
            <v>863</v>
          </cell>
          <cell r="W191">
            <v>862</v>
          </cell>
          <cell r="X191">
            <v>862</v>
          </cell>
          <cell r="Y191">
            <v>861</v>
          </cell>
          <cell r="Z191">
            <v>861</v>
          </cell>
          <cell r="AA191">
            <v>860</v>
          </cell>
          <cell r="AB191">
            <v>860</v>
          </cell>
          <cell r="AC191">
            <v>859</v>
          </cell>
          <cell r="AD191">
            <v>858</v>
          </cell>
          <cell r="AE191">
            <v>858</v>
          </cell>
          <cell r="AF191">
            <v>857</v>
          </cell>
          <cell r="AG191">
            <v>857</v>
          </cell>
          <cell r="AH191">
            <v>856</v>
          </cell>
          <cell r="AI191">
            <v>855</v>
          </cell>
          <cell r="AJ191">
            <v>855</v>
          </cell>
          <cell r="AK191">
            <v>854</v>
          </cell>
          <cell r="AL191">
            <v>854</v>
          </cell>
          <cell r="AM191">
            <v>853</v>
          </cell>
          <cell r="AN191">
            <v>852</v>
          </cell>
          <cell r="AO191">
            <v>852</v>
          </cell>
          <cell r="AP191">
            <v>851</v>
          </cell>
          <cell r="AQ191">
            <v>851</v>
          </cell>
          <cell r="AR191">
            <v>850</v>
          </cell>
          <cell r="AS191">
            <v>849</v>
          </cell>
          <cell r="AT191">
            <v>849</v>
          </cell>
          <cell r="AU191">
            <v>848</v>
          </cell>
          <cell r="AV191">
            <v>848</v>
          </cell>
          <cell r="AW191">
            <v>847</v>
          </cell>
          <cell r="AX191">
            <v>847</v>
          </cell>
          <cell r="AY191">
            <v>846</v>
          </cell>
          <cell r="AZ191">
            <v>845</v>
          </cell>
          <cell r="BA191">
            <v>845</v>
          </cell>
          <cell r="BB191">
            <v>844</v>
          </cell>
          <cell r="BC191">
            <v>844</v>
          </cell>
          <cell r="BD191">
            <v>843</v>
          </cell>
          <cell r="BE191">
            <v>842</v>
          </cell>
          <cell r="BF191">
            <v>842</v>
          </cell>
          <cell r="BG191">
            <v>841</v>
          </cell>
          <cell r="BH191">
            <v>841</v>
          </cell>
          <cell r="BI191">
            <v>840</v>
          </cell>
          <cell r="BJ191">
            <v>840</v>
          </cell>
          <cell r="BK191">
            <v>839</v>
          </cell>
          <cell r="BL191">
            <v>838</v>
          </cell>
          <cell r="BM191">
            <v>838</v>
          </cell>
          <cell r="BN191">
            <v>837</v>
          </cell>
          <cell r="BO191">
            <v>837</v>
          </cell>
          <cell r="BP191">
            <v>836</v>
          </cell>
          <cell r="BQ191">
            <v>836</v>
          </cell>
          <cell r="BR191">
            <v>835</v>
          </cell>
          <cell r="BS191">
            <v>834</v>
          </cell>
          <cell r="BT191">
            <v>834</v>
          </cell>
          <cell r="BU191">
            <v>841</v>
          </cell>
          <cell r="BV191">
            <v>848</v>
          </cell>
          <cell r="BW191">
            <v>856</v>
          </cell>
          <cell r="BX191">
            <v>863</v>
          </cell>
          <cell r="BY191">
            <v>870</v>
          </cell>
          <cell r="BZ191">
            <v>878</v>
          </cell>
          <cell r="CA191">
            <v>886</v>
          </cell>
          <cell r="CB191">
            <v>893</v>
          </cell>
          <cell r="CC191">
            <v>901</v>
          </cell>
          <cell r="CD191">
            <v>909</v>
          </cell>
          <cell r="CE191">
            <v>917</v>
          </cell>
          <cell r="CF191">
            <v>924</v>
          </cell>
          <cell r="CG191">
            <v>932</v>
          </cell>
          <cell r="CH191">
            <v>941</v>
          </cell>
          <cell r="CI191">
            <v>949</v>
          </cell>
          <cell r="CJ191">
            <v>957</v>
          </cell>
          <cell r="CK191">
            <v>965</v>
          </cell>
          <cell r="CL191">
            <v>973</v>
          </cell>
          <cell r="CM191">
            <v>982</v>
          </cell>
          <cell r="CN191">
            <v>990</v>
          </cell>
          <cell r="CO191">
            <v>999</v>
          </cell>
          <cell r="CP191">
            <v>1010</v>
          </cell>
          <cell r="CQ191">
            <v>1020</v>
          </cell>
          <cell r="CR191">
            <v>1030</v>
          </cell>
          <cell r="CS191">
            <v>1030</v>
          </cell>
          <cell r="CT191">
            <v>1040</v>
          </cell>
          <cell r="CU191">
            <v>1050</v>
          </cell>
          <cell r="CV191">
            <v>1060</v>
          </cell>
          <cell r="CW191">
            <v>1070</v>
          </cell>
          <cell r="CX191">
            <v>1080</v>
          </cell>
          <cell r="CY191">
            <v>1090</v>
          </cell>
          <cell r="CZ191">
            <v>1100</v>
          </cell>
          <cell r="DA191">
            <v>1110</v>
          </cell>
          <cell r="DB191">
            <v>1120</v>
          </cell>
          <cell r="DC191">
            <v>1130</v>
          </cell>
          <cell r="DD191">
            <v>1140</v>
          </cell>
          <cell r="DE191">
            <v>1150</v>
          </cell>
          <cell r="DF191">
            <v>1160</v>
          </cell>
          <cell r="DG191">
            <v>1170</v>
          </cell>
          <cell r="DH191">
            <v>1180</v>
          </cell>
          <cell r="DI191">
            <v>1180</v>
          </cell>
          <cell r="DJ191">
            <v>1190</v>
          </cell>
          <cell r="DK191">
            <v>1200</v>
          </cell>
          <cell r="DL191">
            <v>1190</v>
          </cell>
          <cell r="DM191">
            <v>1180</v>
          </cell>
          <cell r="DN191">
            <v>1180</v>
          </cell>
          <cell r="DO191">
            <v>1170</v>
          </cell>
          <cell r="DP191">
            <v>1160</v>
          </cell>
          <cell r="DQ191">
            <v>1160</v>
          </cell>
          <cell r="DR191">
            <v>1150</v>
          </cell>
          <cell r="DS191">
            <v>1140</v>
          </cell>
          <cell r="DT191">
            <v>1130</v>
          </cell>
          <cell r="DU191">
            <v>1120</v>
          </cell>
          <cell r="DV191">
            <v>1120</v>
          </cell>
          <cell r="DW191">
            <v>1110</v>
          </cell>
          <cell r="DX191">
            <v>1100</v>
          </cell>
          <cell r="DY191">
            <v>1090</v>
          </cell>
          <cell r="DZ191">
            <v>1090</v>
          </cell>
          <cell r="EA191">
            <v>1080</v>
          </cell>
          <cell r="EB191">
            <v>1070</v>
          </cell>
          <cell r="EC191">
            <v>1070</v>
          </cell>
          <cell r="ED191">
            <v>1060</v>
          </cell>
          <cell r="EE191">
            <v>1050</v>
          </cell>
          <cell r="EF191">
            <v>1050</v>
          </cell>
          <cell r="EG191">
            <v>1040</v>
          </cell>
          <cell r="EH191">
            <v>1030</v>
          </cell>
          <cell r="EI191">
            <v>1030</v>
          </cell>
          <cell r="EJ191">
            <v>1020</v>
          </cell>
          <cell r="EK191">
            <v>1020</v>
          </cell>
          <cell r="EL191">
            <v>1010</v>
          </cell>
          <cell r="EM191">
            <v>1010</v>
          </cell>
          <cell r="EN191">
            <v>1000</v>
          </cell>
          <cell r="EO191">
            <v>994</v>
          </cell>
          <cell r="EP191">
            <v>989</v>
          </cell>
          <cell r="EQ191">
            <v>984</v>
          </cell>
          <cell r="ER191">
            <v>979</v>
          </cell>
          <cell r="ES191">
            <v>974</v>
          </cell>
          <cell r="ET191">
            <v>970</v>
          </cell>
          <cell r="EU191">
            <v>965</v>
          </cell>
          <cell r="EV191">
            <v>961</v>
          </cell>
          <cell r="EW191">
            <v>985</v>
          </cell>
          <cell r="EX191">
            <v>1010</v>
          </cell>
          <cell r="EY191">
            <v>1030</v>
          </cell>
          <cell r="EZ191">
            <v>1060</v>
          </cell>
          <cell r="FA191">
            <v>1090</v>
          </cell>
          <cell r="FB191">
            <v>1100</v>
          </cell>
          <cell r="FC191">
            <v>1120</v>
          </cell>
          <cell r="FD191">
            <v>1130</v>
          </cell>
          <cell r="FE191">
            <v>1140</v>
          </cell>
          <cell r="FF191">
            <v>1150</v>
          </cell>
          <cell r="FG191">
            <v>1170</v>
          </cell>
          <cell r="FH191">
            <v>1270</v>
          </cell>
          <cell r="FI191">
            <v>1270</v>
          </cell>
          <cell r="FJ191">
            <v>1290</v>
          </cell>
          <cell r="FK191">
            <v>1260</v>
          </cell>
          <cell r="FL191">
            <v>1230</v>
          </cell>
          <cell r="FM191">
            <v>1050</v>
          </cell>
          <cell r="FN191">
            <v>1000</v>
          </cell>
          <cell r="FO191">
            <v>1060</v>
          </cell>
          <cell r="FP191">
            <v>1050</v>
          </cell>
          <cell r="FQ191">
            <v>1080</v>
          </cell>
          <cell r="FR191">
            <v>1150</v>
          </cell>
          <cell r="FS191">
            <v>1200</v>
          </cell>
          <cell r="FT191">
            <v>1130</v>
          </cell>
          <cell r="FU191">
            <v>1020</v>
          </cell>
          <cell r="FV191">
            <v>1170</v>
          </cell>
          <cell r="FW191">
            <v>1180</v>
          </cell>
          <cell r="FX191">
            <v>1170</v>
          </cell>
          <cell r="FY191">
            <v>1150</v>
          </cell>
          <cell r="FZ191">
            <v>1100</v>
          </cell>
          <cell r="GA191">
            <v>1110</v>
          </cell>
          <cell r="GB191">
            <v>1180</v>
          </cell>
          <cell r="GC191">
            <v>1220</v>
          </cell>
          <cell r="GD191">
            <v>1300</v>
          </cell>
          <cell r="GE191">
            <v>1350</v>
          </cell>
          <cell r="GF191">
            <v>1350</v>
          </cell>
          <cell r="GG191">
            <v>1370</v>
          </cell>
          <cell r="GH191">
            <v>1430</v>
          </cell>
          <cell r="GI191">
            <v>1460</v>
          </cell>
          <cell r="GJ191">
            <v>1500</v>
          </cell>
          <cell r="GK191">
            <v>1560</v>
          </cell>
          <cell r="GL191">
            <v>1670</v>
          </cell>
          <cell r="GM191">
            <v>1770</v>
          </cell>
          <cell r="GN191">
            <v>1900</v>
          </cell>
          <cell r="GO191">
            <v>2040</v>
          </cell>
          <cell r="GP191">
            <v>2200</v>
          </cell>
          <cell r="GQ191">
            <v>2340</v>
          </cell>
          <cell r="GR191">
            <v>2440</v>
          </cell>
          <cell r="GS191">
            <v>2520</v>
          </cell>
          <cell r="GT191">
            <v>2650</v>
          </cell>
          <cell r="GU191">
            <v>2780</v>
          </cell>
          <cell r="GV191">
            <v>2920</v>
          </cell>
          <cell r="GW191">
            <v>3090</v>
          </cell>
          <cell r="GX191">
            <v>3280</v>
          </cell>
          <cell r="GY191">
            <v>3490</v>
          </cell>
          <cell r="GZ191">
            <v>3690</v>
          </cell>
          <cell r="HA191">
            <v>3910</v>
          </cell>
          <cell r="HB191">
            <v>4090</v>
          </cell>
          <cell r="HC191">
            <v>4260</v>
          </cell>
          <cell r="HD191">
            <v>4490</v>
          </cell>
          <cell r="HE191">
            <v>4720</v>
          </cell>
          <cell r="HF191">
            <v>4910</v>
          </cell>
          <cell r="HG191">
            <v>5120</v>
          </cell>
          <cell r="HH191">
            <v>5370</v>
          </cell>
          <cell r="HI191">
            <v>5670</v>
          </cell>
          <cell r="HJ191">
            <v>5960</v>
          </cell>
          <cell r="HK191">
            <v>6250</v>
          </cell>
          <cell r="HL191">
            <v>6550</v>
          </cell>
          <cell r="HM191">
            <v>6870</v>
          </cell>
          <cell r="HN191">
            <v>7210</v>
          </cell>
          <cell r="HO191">
            <v>7550</v>
          </cell>
          <cell r="HP191">
            <v>7880</v>
          </cell>
          <cell r="HQ191">
            <v>8200</v>
          </cell>
          <cell r="HR191">
            <v>8490</v>
          </cell>
          <cell r="HS191">
            <v>8760</v>
          </cell>
          <cell r="HT191">
            <v>9010</v>
          </cell>
          <cell r="HU191">
            <v>9240</v>
          </cell>
          <cell r="HV191">
            <v>9470</v>
          </cell>
          <cell r="HW191">
            <v>9680</v>
          </cell>
          <cell r="HX191">
            <v>9900</v>
          </cell>
          <cell r="HY191">
            <v>10100</v>
          </cell>
          <cell r="HZ191">
            <v>10300</v>
          </cell>
          <cell r="IA191">
            <v>10600</v>
          </cell>
          <cell r="IB191">
            <v>10800</v>
          </cell>
          <cell r="IC191">
            <v>11000</v>
          </cell>
          <cell r="ID191">
            <v>11300</v>
          </cell>
          <cell r="IE191">
            <v>11500</v>
          </cell>
          <cell r="IF191">
            <v>11800</v>
          </cell>
          <cell r="IG191">
            <v>12100</v>
          </cell>
          <cell r="IH191">
            <v>12300</v>
          </cell>
        </row>
        <row r="192">
          <cell r="A192" t="str">
            <v>Yemen</v>
          </cell>
          <cell r="B192">
            <v>877</v>
          </cell>
          <cell r="C192">
            <v>879</v>
          </cell>
          <cell r="D192">
            <v>882</v>
          </cell>
          <cell r="E192">
            <v>884</v>
          </cell>
          <cell r="F192">
            <v>887</v>
          </cell>
          <cell r="G192">
            <v>889</v>
          </cell>
          <cell r="H192">
            <v>892</v>
          </cell>
          <cell r="I192">
            <v>894</v>
          </cell>
          <cell r="J192">
            <v>897</v>
          </cell>
          <cell r="K192">
            <v>899</v>
          </cell>
          <cell r="L192">
            <v>902</v>
          </cell>
          <cell r="M192">
            <v>905</v>
          </cell>
          <cell r="N192">
            <v>907</v>
          </cell>
          <cell r="O192">
            <v>910</v>
          </cell>
          <cell r="P192">
            <v>912</v>
          </cell>
          <cell r="Q192">
            <v>915</v>
          </cell>
          <cell r="R192">
            <v>917</v>
          </cell>
          <cell r="S192">
            <v>920</v>
          </cell>
          <cell r="T192">
            <v>923</v>
          </cell>
          <cell r="U192">
            <v>925</v>
          </cell>
          <cell r="V192">
            <v>928</v>
          </cell>
          <cell r="W192">
            <v>931</v>
          </cell>
          <cell r="X192">
            <v>933</v>
          </cell>
          <cell r="Y192">
            <v>936</v>
          </cell>
          <cell r="Z192">
            <v>938</v>
          </cell>
          <cell r="AA192">
            <v>941</v>
          </cell>
          <cell r="AB192">
            <v>944</v>
          </cell>
          <cell r="AC192">
            <v>947</v>
          </cell>
          <cell r="AD192">
            <v>949</v>
          </cell>
          <cell r="AE192">
            <v>952</v>
          </cell>
          <cell r="AF192">
            <v>955</v>
          </cell>
          <cell r="AG192">
            <v>957</v>
          </cell>
          <cell r="AH192">
            <v>960</v>
          </cell>
          <cell r="AI192">
            <v>963</v>
          </cell>
          <cell r="AJ192">
            <v>965</v>
          </cell>
          <cell r="AK192">
            <v>968</v>
          </cell>
          <cell r="AL192">
            <v>971</v>
          </cell>
          <cell r="AM192">
            <v>974</v>
          </cell>
          <cell r="AN192">
            <v>976</v>
          </cell>
          <cell r="AO192">
            <v>979</v>
          </cell>
          <cell r="AP192">
            <v>982</v>
          </cell>
          <cell r="AQ192">
            <v>985</v>
          </cell>
          <cell r="AR192">
            <v>988</v>
          </cell>
          <cell r="AS192">
            <v>990</v>
          </cell>
          <cell r="AT192">
            <v>993</v>
          </cell>
          <cell r="AU192">
            <v>996</v>
          </cell>
          <cell r="AV192">
            <v>999</v>
          </cell>
          <cell r="AW192">
            <v>1000</v>
          </cell>
          <cell r="AX192">
            <v>1000</v>
          </cell>
          <cell r="AY192">
            <v>1010</v>
          </cell>
          <cell r="AZ192">
            <v>1010</v>
          </cell>
          <cell r="BA192">
            <v>1010</v>
          </cell>
          <cell r="BB192">
            <v>1020</v>
          </cell>
          <cell r="BC192">
            <v>1020</v>
          </cell>
          <cell r="BD192">
            <v>1020</v>
          </cell>
          <cell r="BE192">
            <v>1030</v>
          </cell>
          <cell r="BF192">
            <v>1030</v>
          </cell>
          <cell r="BG192">
            <v>1030</v>
          </cell>
          <cell r="BH192">
            <v>1030</v>
          </cell>
          <cell r="BI192">
            <v>1040</v>
          </cell>
          <cell r="BJ192">
            <v>1040</v>
          </cell>
          <cell r="BK192">
            <v>1040</v>
          </cell>
          <cell r="BL192">
            <v>1050</v>
          </cell>
          <cell r="BM192">
            <v>1050</v>
          </cell>
          <cell r="BN192">
            <v>1050</v>
          </cell>
          <cell r="BO192">
            <v>1050</v>
          </cell>
          <cell r="BP192">
            <v>1060</v>
          </cell>
          <cell r="BQ192">
            <v>1060</v>
          </cell>
          <cell r="BR192">
            <v>1060</v>
          </cell>
          <cell r="BS192">
            <v>1070</v>
          </cell>
          <cell r="BT192">
            <v>1070</v>
          </cell>
          <cell r="BU192">
            <v>1070</v>
          </cell>
          <cell r="BV192">
            <v>1080</v>
          </cell>
          <cell r="BW192">
            <v>1080</v>
          </cell>
          <cell r="BX192">
            <v>1080</v>
          </cell>
          <cell r="BY192">
            <v>1080</v>
          </cell>
          <cell r="BZ192">
            <v>1090</v>
          </cell>
          <cell r="CA192">
            <v>1090</v>
          </cell>
          <cell r="CB192">
            <v>1090</v>
          </cell>
          <cell r="CC192">
            <v>1100</v>
          </cell>
          <cell r="CD192">
            <v>1100</v>
          </cell>
          <cell r="CE192">
            <v>1100</v>
          </cell>
          <cell r="CF192">
            <v>1110</v>
          </cell>
          <cell r="CG192">
            <v>1110</v>
          </cell>
          <cell r="CH192">
            <v>1110</v>
          </cell>
          <cell r="CI192">
            <v>1120</v>
          </cell>
          <cell r="CJ192">
            <v>1120</v>
          </cell>
          <cell r="CK192">
            <v>1120</v>
          </cell>
          <cell r="CL192">
            <v>1130</v>
          </cell>
          <cell r="CM192">
            <v>1130</v>
          </cell>
          <cell r="CN192">
            <v>1130</v>
          </cell>
          <cell r="CO192">
            <v>1130</v>
          </cell>
          <cell r="CP192">
            <v>1140</v>
          </cell>
          <cell r="CQ192">
            <v>1140</v>
          </cell>
          <cell r="CR192">
            <v>1140</v>
          </cell>
          <cell r="CS192">
            <v>1150</v>
          </cell>
          <cell r="CT192">
            <v>1150</v>
          </cell>
          <cell r="CU192">
            <v>1150</v>
          </cell>
          <cell r="CV192">
            <v>1160</v>
          </cell>
          <cell r="CW192">
            <v>1160</v>
          </cell>
          <cell r="CX192">
            <v>1160</v>
          </cell>
          <cell r="CY192">
            <v>1170</v>
          </cell>
          <cell r="CZ192">
            <v>1170</v>
          </cell>
          <cell r="DA192">
            <v>1170</v>
          </cell>
          <cell r="DB192">
            <v>1180</v>
          </cell>
          <cell r="DC192">
            <v>1180</v>
          </cell>
          <cell r="DD192">
            <v>1180</v>
          </cell>
          <cell r="DE192">
            <v>1190</v>
          </cell>
          <cell r="DF192">
            <v>1190</v>
          </cell>
          <cell r="DG192">
            <v>1190</v>
          </cell>
          <cell r="DH192">
            <v>1200</v>
          </cell>
          <cell r="DI192">
            <v>1200</v>
          </cell>
          <cell r="DJ192">
            <v>1200</v>
          </cell>
          <cell r="DK192">
            <v>1210</v>
          </cell>
          <cell r="DL192">
            <v>1210</v>
          </cell>
          <cell r="DM192">
            <v>1210</v>
          </cell>
          <cell r="DN192">
            <v>1220</v>
          </cell>
          <cell r="DO192">
            <v>1220</v>
          </cell>
          <cell r="DP192">
            <v>1220</v>
          </cell>
          <cell r="DQ192">
            <v>1230</v>
          </cell>
          <cell r="DR192">
            <v>1230</v>
          </cell>
          <cell r="DS192">
            <v>1240</v>
          </cell>
          <cell r="DT192">
            <v>1240</v>
          </cell>
          <cell r="DU192">
            <v>1240</v>
          </cell>
          <cell r="DV192">
            <v>1250</v>
          </cell>
          <cell r="DW192">
            <v>1250</v>
          </cell>
          <cell r="DX192">
            <v>1250</v>
          </cell>
          <cell r="DY192">
            <v>1260</v>
          </cell>
          <cell r="DZ192">
            <v>1260</v>
          </cell>
          <cell r="EA192">
            <v>1260</v>
          </cell>
          <cell r="EB192">
            <v>1270</v>
          </cell>
          <cell r="EC192">
            <v>1270</v>
          </cell>
          <cell r="ED192">
            <v>1270</v>
          </cell>
          <cell r="EE192">
            <v>1280</v>
          </cell>
          <cell r="EF192">
            <v>1280</v>
          </cell>
          <cell r="EG192">
            <v>1280</v>
          </cell>
          <cell r="EH192">
            <v>1290</v>
          </cell>
          <cell r="EI192">
            <v>1290</v>
          </cell>
          <cell r="EJ192">
            <v>1300</v>
          </cell>
          <cell r="EK192">
            <v>1300</v>
          </cell>
          <cell r="EL192">
            <v>1300</v>
          </cell>
          <cell r="EM192">
            <v>1310</v>
          </cell>
          <cell r="EN192">
            <v>1310</v>
          </cell>
          <cell r="EO192">
            <v>1310</v>
          </cell>
          <cell r="EP192">
            <v>1320</v>
          </cell>
          <cell r="EQ192">
            <v>1320</v>
          </cell>
          <cell r="ER192">
            <v>1320</v>
          </cell>
          <cell r="ES192">
            <v>1330</v>
          </cell>
          <cell r="ET192">
            <v>1330</v>
          </cell>
          <cell r="EU192">
            <v>1330</v>
          </cell>
          <cell r="EV192">
            <v>1340</v>
          </cell>
          <cell r="EW192">
            <v>1350</v>
          </cell>
          <cell r="EX192">
            <v>1360</v>
          </cell>
          <cell r="EY192">
            <v>1370</v>
          </cell>
          <cell r="EZ192">
            <v>1370</v>
          </cell>
          <cell r="FA192">
            <v>1380</v>
          </cell>
          <cell r="FB192">
            <v>1390</v>
          </cell>
          <cell r="FC192">
            <v>1400</v>
          </cell>
          <cell r="FD192">
            <v>1400</v>
          </cell>
          <cell r="FE192">
            <v>1410</v>
          </cell>
          <cell r="FF192">
            <v>1420</v>
          </cell>
          <cell r="FG192">
            <v>1420</v>
          </cell>
          <cell r="FH192">
            <v>1430</v>
          </cell>
          <cell r="FI192">
            <v>1450</v>
          </cell>
          <cell r="FJ192">
            <v>1450</v>
          </cell>
          <cell r="FK192">
            <v>1460</v>
          </cell>
          <cell r="FL192">
            <v>1480</v>
          </cell>
          <cell r="FM192">
            <v>1500</v>
          </cell>
          <cell r="FN192">
            <v>1510</v>
          </cell>
          <cell r="FO192">
            <v>1530</v>
          </cell>
          <cell r="FP192">
            <v>1810</v>
          </cell>
          <cell r="FQ192">
            <v>2080</v>
          </cell>
          <cell r="FR192">
            <v>2190</v>
          </cell>
          <cell r="FS192">
            <v>2410</v>
          </cell>
          <cell r="FT192">
            <v>2490</v>
          </cell>
          <cell r="FU192">
            <v>2620</v>
          </cell>
          <cell r="FV192">
            <v>2940</v>
          </cell>
          <cell r="FW192">
            <v>3170</v>
          </cell>
          <cell r="FX192">
            <v>3350</v>
          </cell>
          <cell r="FY192">
            <v>3430</v>
          </cell>
          <cell r="FZ192">
            <v>3360</v>
          </cell>
          <cell r="GA192">
            <v>3460</v>
          </cell>
          <cell r="GB192">
            <v>3430</v>
          </cell>
          <cell r="GC192">
            <v>3520</v>
          </cell>
          <cell r="GD192">
            <v>3550</v>
          </cell>
          <cell r="GE192">
            <v>3420</v>
          </cell>
          <cell r="GF192">
            <v>3390</v>
          </cell>
          <cell r="GG192">
            <v>3410</v>
          </cell>
          <cell r="GH192">
            <v>3440</v>
          </cell>
          <cell r="GI192">
            <v>3450</v>
          </cell>
          <cell r="GJ192">
            <v>3330</v>
          </cell>
          <cell r="GK192">
            <v>3370</v>
          </cell>
          <cell r="GL192">
            <v>3460</v>
          </cell>
          <cell r="GM192">
            <v>3420</v>
          </cell>
          <cell r="GN192">
            <v>3490</v>
          </cell>
          <cell r="GO192">
            <v>3530</v>
          </cell>
          <cell r="GP192">
            <v>3560</v>
          </cell>
          <cell r="GQ192">
            <v>3630</v>
          </cell>
          <cell r="GR192">
            <v>3740</v>
          </cell>
          <cell r="GS192">
            <v>3770</v>
          </cell>
          <cell r="GT192">
            <v>3890</v>
          </cell>
          <cell r="GU192">
            <v>3930</v>
          </cell>
          <cell r="GV192">
            <v>3970</v>
          </cell>
          <cell r="GW192">
            <v>4000</v>
          </cell>
          <cell r="GX192">
            <v>4050</v>
          </cell>
          <cell r="GY192">
            <v>4160</v>
          </cell>
          <cell r="GZ192">
            <v>4170</v>
          </cell>
          <cell r="HA192">
            <v>4190</v>
          </cell>
          <cell r="HB192">
            <v>4230</v>
          </cell>
          <cell r="HC192">
            <v>4270</v>
          </cell>
          <cell r="HD192">
            <v>4480</v>
          </cell>
          <cell r="HE192">
            <v>3810</v>
          </cell>
          <cell r="HF192">
            <v>3790</v>
          </cell>
          <cell r="HG192">
            <v>3870</v>
          </cell>
          <cell r="HH192">
            <v>3770</v>
          </cell>
          <cell r="HI192">
            <v>2640</v>
          </cell>
          <cell r="HJ192">
            <v>2330</v>
          </cell>
          <cell r="HK192">
            <v>2380</v>
          </cell>
          <cell r="HL192">
            <v>2430</v>
          </cell>
          <cell r="HM192">
            <v>2510</v>
          </cell>
          <cell r="HN192">
            <v>2560</v>
          </cell>
          <cell r="HO192">
            <v>2610</v>
          </cell>
          <cell r="HP192">
            <v>2670</v>
          </cell>
          <cell r="HQ192">
            <v>2730</v>
          </cell>
          <cell r="HR192">
            <v>2790</v>
          </cell>
          <cell r="HS192">
            <v>2850</v>
          </cell>
          <cell r="HT192">
            <v>2910</v>
          </cell>
          <cell r="HU192">
            <v>2980</v>
          </cell>
          <cell r="HV192">
            <v>3040</v>
          </cell>
          <cell r="HW192">
            <v>3110</v>
          </cell>
          <cell r="HX192">
            <v>3180</v>
          </cell>
          <cell r="HY192">
            <v>3250</v>
          </cell>
          <cell r="HZ192">
            <v>3320</v>
          </cell>
          <cell r="IA192">
            <v>3390</v>
          </cell>
          <cell r="IB192">
            <v>3470</v>
          </cell>
          <cell r="IC192">
            <v>3550</v>
          </cell>
          <cell r="ID192">
            <v>3620</v>
          </cell>
          <cell r="IE192">
            <v>3700</v>
          </cell>
          <cell r="IF192">
            <v>3790</v>
          </cell>
          <cell r="IG192">
            <v>3870</v>
          </cell>
          <cell r="IH192">
            <v>3960</v>
          </cell>
        </row>
        <row r="193">
          <cell r="A193" t="str">
            <v>Zambia</v>
          </cell>
          <cell r="B193">
            <v>663</v>
          </cell>
          <cell r="C193">
            <v>665</v>
          </cell>
          <cell r="D193">
            <v>667</v>
          </cell>
          <cell r="E193">
            <v>668</v>
          </cell>
          <cell r="F193">
            <v>670</v>
          </cell>
          <cell r="G193">
            <v>671</v>
          </cell>
          <cell r="H193">
            <v>673</v>
          </cell>
          <cell r="I193">
            <v>675</v>
          </cell>
          <cell r="J193">
            <v>676</v>
          </cell>
          <cell r="K193">
            <v>678</v>
          </cell>
          <cell r="L193">
            <v>680</v>
          </cell>
          <cell r="M193">
            <v>681</v>
          </cell>
          <cell r="N193">
            <v>683</v>
          </cell>
          <cell r="O193">
            <v>684</v>
          </cell>
          <cell r="P193">
            <v>686</v>
          </cell>
          <cell r="Q193">
            <v>688</v>
          </cell>
          <cell r="R193">
            <v>689</v>
          </cell>
          <cell r="S193">
            <v>691</v>
          </cell>
          <cell r="T193">
            <v>693</v>
          </cell>
          <cell r="U193">
            <v>694</v>
          </cell>
          <cell r="V193">
            <v>696</v>
          </cell>
          <cell r="W193">
            <v>698</v>
          </cell>
          <cell r="X193">
            <v>700</v>
          </cell>
          <cell r="Y193">
            <v>701</v>
          </cell>
          <cell r="Z193">
            <v>703</v>
          </cell>
          <cell r="AA193">
            <v>705</v>
          </cell>
          <cell r="AB193">
            <v>706</v>
          </cell>
          <cell r="AC193">
            <v>708</v>
          </cell>
          <cell r="AD193">
            <v>710</v>
          </cell>
          <cell r="AE193">
            <v>711</v>
          </cell>
          <cell r="AF193">
            <v>713</v>
          </cell>
          <cell r="AG193">
            <v>715</v>
          </cell>
          <cell r="AH193">
            <v>717</v>
          </cell>
          <cell r="AI193">
            <v>718</v>
          </cell>
          <cell r="AJ193">
            <v>720</v>
          </cell>
          <cell r="AK193">
            <v>722</v>
          </cell>
          <cell r="AL193">
            <v>724</v>
          </cell>
          <cell r="AM193">
            <v>725</v>
          </cell>
          <cell r="AN193">
            <v>727</v>
          </cell>
          <cell r="AO193">
            <v>729</v>
          </cell>
          <cell r="AP193">
            <v>731</v>
          </cell>
          <cell r="AQ193">
            <v>732</v>
          </cell>
          <cell r="AR193">
            <v>734</v>
          </cell>
          <cell r="AS193">
            <v>736</v>
          </cell>
          <cell r="AT193">
            <v>738</v>
          </cell>
          <cell r="AU193">
            <v>740</v>
          </cell>
          <cell r="AV193">
            <v>741</v>
          </cell>
          <cell r="AW193">
            <v>743</v>
          </cell>
          <cell r="AX193">
            <v>745</v>
          </cell>
          <cell r="AY193">
            <v>747</v>
          </cell>
          <cell r="AZ193">
            <v>748</v>
          </cell>
          <cell r="BA193">
            <v>750</v>
          </cell>
          <cell r="BB193">
            <v>752</v>
          </cell>
          <cell r="BC193">
            <v>754</v>
          </cell>
          <cell r="BD193">
            <v>756</v>
          </cell>
          <cell r="BE193">
            <v>758</v>
          </cell>
          <cell r="BF193">
            <v>759</v>
          </cell>
          <cell r="BG193">
            <v>761</v>
          </cell>
          <cell r="BH193">
            <v>763</v>
          </cell>
          <cell r="BI193">
            <v>765</v>
          </cell>
          <cell r="BJ193">
            <v>767</v>
          </cell>
          <cell r="BK193">
            <v>769</v>
          </cell>
          <cell r="BL193">
            <v>771</v>
          </cell>
          <cell r="BM193">
            <v>772</v>
          </cell>
          <cell r="BN193">
            <v>774</v>
          </cell>
          <cell r="BO193">
            <v>776</v>
          </cell>
          <cell r="BP193">
            <v>778</v>
          </cell>
          <cell r="BQ193">
            <v>780</v>
          </cell>
          <cell r="BR193">
            <v>782</v>
          </cell>
          <cell r="BS193">
            <v>784</v>
          </cell>
          <cell r="BT193">
            <v>786</v>
          </cell>
          <cell r="BU193">
            <v>787</v>
          </cell>
          <cell r="BV193">
            <v>789</v>
          </cell>
          <cell r="BW193">
            <v>791</v>
          </cell>
          <cell r="BX193">
            <v>793</v>
          </cell>
          <cell r="BY193">
            <v>795</v>
          </cell>
          <cell r="BZ193">
            <v>797</v>
          </cell>
          <cell r="CA193">
            <v>799</v>
          </cell>
          <cell r="CB193">
            <v>801</v>
          </cell>
          <cell r="CC193">
            <v>803</v>
          </cell>
          <cell r="CD193">
            <v>805</v>
          </cell>
          <cell r="CE193">
            <v>807</v>
          </cell>
          <cell r="CF193">
            <v>809</v>
          </cell>
          <cell r="CG193">
            <v>811</v>
          </cell>
          <cell r="CH193">
            <v>813</v>
          </cell>
          <cell r="CI193">
            <v>815</v>
          </cell>
          <cell r="CJ193">
            <v>816</v>
          </cell>
          <cell r="CK193">
            <v>818</v>
          </cell>
          <cell r="CL193">
            <v>820</v>
          </cell>
          <cell r="CM193">
            <v>822</v>
          </cell>
          <cell r="CN193">
            <v>824</v>
          </cell>
          <cell r="CO193">
            <v>826</v>
          </cell>
          <cell r="CP193">
            <v>828</v>
          </cell>
          <cell r="CQ193">
            <v>830</v>
          </cell>
          <cell r="CR193">
            <v>832</v>
          </cell>
          <cell r="CS193">
            <v>834</v>
          </cell>
          <cell r="CT193">
            <v>836</v>
          </cell>
          <cell r="CU193">
            <v>838</v>
          </cell>
          <cell r="CV193">
            <v>841</v>
          </cell>
          <cell r="CW193">
            <v>843</v>
          </cell>
          <cell r="CX193">
            <v>845</v>
          </cell>
          <cell r="CY193">
            <v>847</v>
          </cell>
          <cell r="CZ193">
            <v>849</v>
          </cell>
          <cell r="DA193">
            <v>851</v>
          </cell>
          <cell r="DB193">
            <v>853</v>
          </cell>
          <cell r="DC193">
            <v>855</v>
          </cell>
          <cell r="DD193">
            <v>857</v>
          </cell>
          <cell r="DE193">
            <v>859</v>
          </cell>
          <cell r="DF193">
            <v>861</v>
          </cell>
          <cell r="DG193">
            <v>863</v>
          </cell>
          <cell r="DH193">
            <v>865</v>
          </cell>
          <cell r="DI193">
            <v>867</v>
          </cell>
          <cell r="DJ193">
            <v>869</v>
          </cell>
          <cell r="DK193">
            <v>872</v>
          </cell>
          <cell r="DL193">
            <v>900</v>
          </cell>
          <cell r="DM193">
            <v>930</v>
          </cell>
          <cell r="DN193">
            <v>960</v>
          </cell>
          <cell r="DO193">
            <v>992</v>
          </cell>
          <cell r="DP193">
            <v>1030</v>
          </cell>
          <cell r="DQ193">
            <v>1060</v>
          </cell>
          <cell r="DR193">
            <v>1090</v>
          </cell>
          <cell r="DS193">
            <v>1130</v>
          </cell>
          <cell r="DT193">
            <v>1160</v>
          </cell>
          <cell r="DU193">
            <v>1190</v>
          </cell>
          <cell r="DV193">
            <v>1230</v>
          </cell>
          <cell r="DW193">
            <v>1260</v>
          </cell>
          <cell r="DX193">
            <v>1300</v>
          </cell>
          <cell r="DY193">
            <v>1340</v>
          </cell>
          <cell r="DZ193">
            <v>1380</v>
          </cell>
          <cell r="EA193">
            <v>1420</v>
          </cell>
          <cell r="EB193">
            <v>1460</v>
          </cell>
          <cell r="EC193">
            <v>1500</v>
          </cell>
          <cell r="ED193">
            <v>1550</v>
          </cell>
          <cell r="EE193">
            <v>1590</v>
          </cell>
          <cell r="EF193">
            <v>1640</v>
          </cell>
          <cell r="EG193">
            <v>1690</v>
          </cell>
          <cell r="EH193">
            <v>1740</v>
          </cell>
          <cell r="EI193">
            <v>1790</v>
          </cell>
          <cell r="EJ193">
            <v>1840</v>
          </cell>
          <cell r="EK193">
            <v>1890</v>
          </cell>
          <cell r="EL193">
            <v>1950</v>
          </cell>
          <cell r="EM193">
            <v>2000</v>
          </cell>
          <cell r="EN193">
            <v>2060</v>
          </cell>
          <cell r="EO193">
            <v>2120</v>
          </cell>
          <cell r="EP193">
            <v>2180</v>
          </cell>
          <cell r="EQ193">
            <v>2250</v>
          </cell>
          <cell r="ER193">
            <v>2310</v>
          </cell>
          <cell r="ES193">
            <v>2380</v>
          </cell>
          <cell r="ET193">
            <v>2450</v>
          </cell>
          <cell r="EU193">
            <v>2520</v>
          </cell>
          <cell r="EV193">
            <v>2590</v>
          </cell>
          <cell r="EW193">
            <v>2690</v>
          </cell>
          <cell r="EX193">
            <v>2780</v>
          </cell>
          <cell r="EY193">
            <v>2880</v>
          </cell>
          <cell r="EZ193">
            <v>2980</v>
          </cell>
          <cell r="FA193">
            <v>2830</v>
          </cell>
          <cell r="FB193">
            <v>3070</v>
          </cell>
          <cell r="FC193">
            <v>3220</v>
          </cell>
          <cell r="FD193">
            <v>2880</v>
          </cell>
          <cell r="FE193">
            <v>3130</v>
          </cell>
          <cell r="FF193">
            <v>3110</v>
          </cell>
          <cell r="FG193">
            <v>3050</v>
          </cell>
          <cell r="FH193">
            <v>2970</v>
          </cell>
          <cell r="FI193">
            <v>2970</v>
          </cell>
          <cell r="FJ193">
            <v>3160</v>
          </cell>
          <cell r="FK193">
            <v>3450</v>
          </cell>
          <cell r="FL193">
            <v>3810</v>
          </cell>
          <cell r="FM193">
            <v>4320</v>
          </cell>
          <cell r="FN193">
            <v>4350</v>
          </cell>
          <cell r="FO193">
            <v>3820</v>
          </cell>
          <cell r="FP193">
            <v>3820</v>
          </cell>
          <cell r="FQ193">
            <v>3760</v>
          </cell>
          <cell r="FR193">
            <v>3980</v>
          </cell>
          <cell r="FS193">
            <v>3770</v>
          </cell>
          <cell r="FT193">
            <v>3750</v>
          </cell>
          <cell r="FU193">
            <v>3590</v>
          </cell>
          <cell r="FV193">
            <v>3550</v>
          </cell>
          <cell r="FW193">
            <v>3310</v>
          </cell>
          <cell r="FX193">
            <v>3160</v>
          </cell>
          <cell r="FY193">
            <v>2930</v>
          </cell>
          <cell r="FZ193">
            <v>2930</v>
          </cell>
          <cell r="GA193">
            <v>2800</v>
          </cell>
          <cell r="GB193">
            <v>2770</v>
          </cell>
          <cell r="GC193">
            <v>2750</v>
          </cell>
          <cell r="GD193">
            <v>2630</v>
          </cell>
          <cell r="GE193">
            <v>2540</v>
          </cell>
          <cell r="GF193">
            <v>2510</v>
          </cell>
          <cell r="GG193">
            <v>2500</v>
          </cell>
          <cell r="GH193">
            <v>2460</v>
          </cell>
          <cell r="GI193">
            <v>2400</v>
          </cell>
          <cell r="GJ193">
            <v>2340</v>
          </cell>
          <cell r="GK193">
            <v>2280</v>
          </cell>
          <cell r="GL193">
            <v>2190</v>
          </cell>
          <cell r="GM193">
            <v>2280</v>
          </cell>
          <cell r="GN193">
            <v>2030</v>
          </cell>
          <cell r="GO193">
            <v>2030</v>
          </cell>
          <cell r="GP193">
            <v>2100</v>
          </cell>
          <cell r="GQ193">
            <v>2120</v>
          </cell>
          <cell r="GR193">
            <v>2050</v>
          </cell>
          <cell r="GS193">
            <v>2080</v>
          </cell>
          <cell r="GT193">
            <v>2100</v>
          </cell>
          <cell r="GU193">
            <v>2160</v>
          </cell>
          <cell r="GV193">
            <v>2190</v>
          </cell>
          <cell r="GW193">
            <v>2280</v>
          </cell>
          <cell r="GX193">
            <v>2380</v>
          </cell>
          <cell r="GY193">
            <v>2480</v>
          </cell>
          <cell r="GZ193">
            <v>2610</v>
          </cell>
          <cell r="HA193">
            <v>2750</v>
          </cell>
          <cell r="HB193">
            <v>2880</v>
          </cell>
          <cell r="HC193">
            <v>3060</v>
          </cell>
          <cell r="HD193">
            <v>3280</v>
          </cell>
          <cell r="HE193">
            <v>3360</v>
          </cell>
          <cell r="HF193">
            <v>3510</v>
          </cell>
          <cell r="HG193">
            <v>3580</v>
          </cell>
          <cell r="HH193">
            <v>3630</v>
          </cell>
          <cell r="HI193">
            <v>3630</v>
          </cell>
          <cell r="HJ193">
            <v>3640</v>
          </cell>
          <cell r="HK193">
            <v>3750</v>
          </cell>
          <cell r="HL193">
            <v>3870</v>
          </cell>
          <cell r="HM193">
            <v>3980</v>
          </cell>
          <cell r="HN193">
            <v>4110</v>
          </cell>
          <cell r="HO193">
            <v>4240</v>
          </cell>
          <cell r="HP193">
            <v>4360</v>
          </cell>
          <cell r="HQ193">
            <v>4490</v>
          </cell>
          <cell r="HR193">
            <v>4610</v>
          </cell>
          <cell r="HS193">
            <v>4720</v>
          </cell>
          <cell r="HT193">
            <v>4840</v>
          </cell>
          <cell r="HU193">
            <v>4950</v>
          </cell>
          <cell r="HV193">
            <v>5070</v>
          </cell>
          <cell r="HW193">
            <v>5180</v>
          </cell>
          <cell r="HX193">
            <v>5290</v>
          </cell>
          <cell r="HY193">
            <v>5410</v>
          </cell>
          <cell r="HZ193">
            <v>5530</v>
          </cell>
          <cell r="IA193">
            <v>5650</v>
          </cell>
          <cell r="IB193">
            <v>5780</v>
          </cell>
          <cell r="IC193">
            <v>5910</v>
          </cell>
          <cell r="ID193">
            <v>6040</v>
          </cell>
          <cell r="IE193">
            <v>6170</v>
          </cell>
          <cell r="IF193">
            <v>6310</v>
          </cell>
          <cell r="IG193">
            <v>6450</v>
          </cell>
          <cell r="IH193">
            <v>6590</v>
          </cell>
        </row>
        <row r="194">
          <cell r="A194" t="str">
            <v>Zimbabwe</v>
          </cell>
          <cell r="B194">
            <v>869</v>
          </cell>
          <cell r="C194">
            <v>870</v>
          </cell>
          <cell r="D194">
            <v>871</v>
          </cell>
          <cell r="E194">
            <v>872</v>
          </cell>
          <cell r="F194">
            <v>873</v>
          </cell>
          <cell r="G194">
            <v>874</v>
          </cell>
          <cell r="H194">
            <v>875</v>
          </cell>
          <cell r="I194">
            <v>876</v>
          </cell>
          <cell r="J194">
            <v>877</v>
          </cell>
          <cell r="K194">
            <v>878</v>
          </cell>
          <cell r="L194">
            <v>879</v>
          </cell>
          <cell r="M194">
            <v>880</v>
          </cell>
          <cell r="N194">
            <v>881</v>
          </cell>
          <cell r="O194">
            <v>883</v>
          </cell>
          <cell r="P194">
            <v>884</v>
          </cell>
          <cell r="Q194">
            <v>885</v>
          </cell>
          <cell r="R194">
            <v>886</v>
          </cell>
          <cell r="S194">
            <v>887</v>
          </cell>
          <cell r="T194">
            <v>888</v>
          </cell>
          <cell r="U194">
            <v>889</v>
          </cell>
          <cell r="V194">
            <v>890</v>
          </cell>
          <cell r="W194">
            <v>891</v>
          </cell>
          <cell r="X194">
            <v>892</v>
          </cell>
          <cell r="Y194">
            <v>893</v>
          </cell>
          <cell r="Z194">
            <v>894</v>
          </cell>
          <cell r="AA194">
            <v>895</v>
          </cell>
          <cell r="AB194">
            <v>896</v>
          </cell>
          <cell r="AC194">
            <v>898</v>
          </cell>
          <cell r="AD194">
            <v>899</v>
          </cell>
          <cell r="AE194">
            <v>900</v>
          </cell>
          <cell r="AF194">
            <v>901</v>
          </cell>
          <cell r="AG194">
            <v>902</v>
          </cell>
          <cell r="AH194">
            <v>903</v>
          </cell>
          <cell r="AI194">
            <v>904</v>
          </cell>
          <cell r="AJ194">
            <v>905</v>
          </cell>
          <cell r="AK194">
            <v>906</v>
          </cell>
          <cell r="AL194">
            <v>907</v>
          </cell>
          <cell r="AM194">
            <v>908</v>
          </cell>
          <cell r="AN194">
            <v>910</v>
          </cell>
          <cell r="AO194">
            <v>911</v>
          </cell>
          <cell r="AP194">
            <v>912</v>
          </cell>
          <cell r="AQ194">
            <v>913</v>
          </cell>
          <cell r="AR194">
            <v>914</v>
          </cell>
          <cell r="AS194">
            <v>915</v>
          </cell>
          <cell r="AT194">
            <v>916</v>
          </cell>
          <cell r="AU194">
            <v>917</v>
          </cell>
          <cell r="AV194">
            <v>918</v>
          </cell>
          <cell r="AW194">
            <v>920</v>
          </cell>
          <cell r="AX194">
            <v>921</v>
          </cell>
          <cell r="AY194">
            <v>922</v>
          </cell>
          <cell r="AZ194">
            <v>923</v>
          </cell>
          <cell r="BA194">
            <v>924</v>
          </cell>
          <cell r="BB194">
            <v>925</v>
          </cell>
          <cell r="BC194">
            <v>926</v>
          </cell>
          <cell r="BD194">
            <v>927</v>
          </cell>
          <cell r="BE194">
            <v>928</v>
          </cell>
          <cell r="BF194">
            <v>930</v>
          </cell>
          <cell r="BG194">
            <v>931</v>
          </cell>
          <cell r="BH194">
            <v>932</v>
          </cell>
          <cell r="BI194">
            <v>933</v>
          </cell>
          <cell r="BJ194">
            <v>934</v>
          </cell>
          <cell r="BK194">
            <v>935</v>
          </cell>
          <cell r="BL194">
            <v>936</v>
          </cell>
          <cell r="BM194">
            <v>937</v>
          </cell>
          <cell r="BN194">
            <v>939</v>
          </cell>
          <cell r="BO194">
            <v>940</v>
          </cell>
          <cell r="BP194">
            <v>941</v>
          </cell>
          <cell r="BQ194">
            <v>942</v>
          </cell>
          <cell r="BR194">
            <v>943</v>
          </cell>
          <cell r="BS194">
            <v>944</v>
          </cell>
          <cell r="BT194">
            <v>945</v>
          </cell>
          <cell r="BU194">
            <v>947</v>
          </cell>
          <cell r="BV194">
            <v>948</v>
          </cell>
          <cell r="BW194">
            <v>949</v>
          </cell>
          <cell r="BX194">
            <v>950</v>
          </cell>
          <cell r="BY194">
            <v>951</v>
          </cell>
          <cell r="BZ194">
            <v>952</v>
          </cell>
          <cell r="CA194">
            <v>953</v>
          </cell>
          <cell r="CB194">
            <v>955</v>
          </cell>
          <cell r="CC194">
            <v>956</v>
          </cell>
          <cell r="CD194">
            <v>957</v>
          </cell>
          <cell r="CE194">
            <v>958</v>
          </cell>
          <cell r="CF194">
            <v>959</v>
          </cell>
          <cell r="CG194">
            <v>960</v>
          </cell>
          <cell r="CH194">
            <v>961</v>
          </cell>
          <cell r="CI194">
            <v>963</v>
          </cell>
          <cell r="CJ194">
            <v>964</v>
          </cell>
          <cell r="CK194">
            <v>965</v>
          </cell>
          <cell r="CL194">
            <v>966</v>
          </cell>
          <cell r="CM194">
            <v>967</v>
          </cell>
          <cell r="CN194">
            <v>968</v>
          </cell>
          <cell r="CO194">
            <v>970</v>
          </cell>
          <cell r="CP194">
            <v>971</v>
          </cell>
          <cell r="CQ194">
            <v>972</v>
          </cell>
          <cell r="CR194">
            <v>973</v>
          </cell>
          <cell r="CS194">
            <v>974</v>
          </cell>
          <cell r="CT194">
            <v>975</v>
          </cell>
          <cell r="CU194">
            <v>977</v>
          </cell>
          <cell r="CV194">
            <v>978</v>
          </cell>
          <cell r="CW194">
            <v>979</v>
          </cell>
          <cell r="CX194">
            <v>980</v>
          </cell>
          <cell r="CY194">
            <v>981</v>
          </cell>
          <cell r="CZ194">
            <v>983</v>
          </cell>
          <cell r="DA194">
            <v>984</v>
          </cell>
          <cell r="DB194">
            <v>985</v>
          </cell>
          <cell r="DC194">
            <v>986</v>
          </cell>
          <cell r="DD194">
            <v>987</v>
          </cell>
          <cell r="DE194">
            <v>989</v>
          </cell>
          <cell r="DF194">
            <v>990</v>
          </cell>
          <cell r="DG194">
            <v>991</v>
          </cell>
          <cell r="DH194">
            <v>992</v>
          </cell>
          <cell r="DI194">
            <v>993</v>
          </cell>
          <cell r="DJ194">
            <v>994</v>
          </cell>
          <cell r="DK194">
            <v>996</v>
          </cell>
          <cell r="DL194">
            <v>997</v>
          </cell>
          <cell r="DM194">
            <v>998</v>
          </cell>
          <cell r="DN194">
            <v>999</v>
          </cell>
          <cell r="DO194">
            <v>1000</v>
          </cell>
          <cell r="DP194">
            <v>1000</v>
          </cell>
          <cell r="DQ194">
            <v>1000</v>
          </cell>
          <cell r="DR194">
            <v>1000</v>
          </cell>
          <cell r="DS194">
            <v>1010</v>
          </cell>
          <cell r="DT194">
            <v>1010</v>
          </cell>
          <cell r="DU194">
            <v>1010</v>
          </cell>
          <cell r="DV194">
            <v>1010</v>
          </cell>
          <cell r="DW194">
            <v>1010</v>
          </cell>
          <cell r="DX194">
            <v>1010</v>
          </cell>
          <cell r="DY194">
            <v>1020</v>
          </cell>
          <cell r="DZ194">
            <v>1020</v>
          </cell>
          <cell r="EA194">
            <v>1020</v>
          </cell>
          <cell r="EB194">
            <v>1020</v>
          </cell>
          <cell r="EC194">
            <v>1020</v>
          </cell>
          <cell r="ED194">
            <v>1040</v>
          </cell>
          <cell r="EE194">
            <v>1070</v>
          </cell>
          <cell r="EF194">
            <v>1090</v>
          </cell>
          <cell r="EG194">
            <v>1110</v>
          </cell>
          <cell r="EH194">
            <v>1130</v>
          </cell>
          <cell r="EI194">
            <v>1160</v>
          </cell>
          <cell r="EJ194">
            <v>1180</v>
          </cell>
          <cell r="EK194">
            <v>1200</v>
          </cell>
          <cell r="EL194">
            <v>1230</v>
          </cell>
          <cell r="EM194">
            <v>1250</v>
          </cell>
          <cell r="EN194">
            <v>1280</v>
          </cell>
          <cell r="EO194">
            <v>1310</v>
          </cell>
          <cell r="EP194">
            <v>1330</v>
          </cell>
          <cell r="EQ194">
            <v>1360</v>
          </cell>
          <cell r="ER194">
            <v>1390</v>
          </cell>
          <cell r="ES194">
            <v>1420</v>
          </cell>
          <cell r="ET194">
            <v>1450</v>
          </cell>
          <cell r="EU194">
            <v>1480</v>
          </cell>
          <cell r="EV194">
            <v>1510</v>
          </cell>
          <cell r="EW194">
            <v>1550</v>
          </cell>
          <cell r="EX194">
            <v>1560</v>
          </cell>
          <cell r="EY194">
            <v>1640</v>
          </cell>
          <cell r="EZ194">
            <v>1660</v>
          </cell>
          <cell r="FA194">
            <v>1740</v>
          </cell>
          <cell r="FB194">
            <v>1870</v>
          </cell>
          <cell r="FC194">
            <v>1970</v>
          </cell>
          <cell r="FD194">
            <v>1950</v>
          </cell>
          <cell r="FE194">
            <v>1990</v>
          </cell>
          <cell r="FF194">
            <v>2000</v>
          </cell>
          <cell r="FG194">
            <v>2050</v>
          </cell>
          <cell r="FH194">
            <v>2030</v>
          </cell>
          <cell r="FI194">
            <v>2000</v>
          </cell>
          <cell r="FJ194">
            <v>2010</v>
          </cell>
          <cell r="FK194">
            <v>2090</v>
          </cell>
          <cell r="FL194">
            <v>2020</v>
          </cell>
          <cell r="FM194">
            <v>1960</v>
          </cell>
          <cell r="FN194">
            <v>1670</v>
          </cell>
          <cell r="FO194">
            <v>2160</v>
          </cell>
          <cell r="FP194">
            <v>2560</v>
          </cell>
          <cell r="FQ194">
            <v>2700</v>
          </cell>
          <cell r="FR194">
            <v>2830</v>
          </cell>
          <cell r="FS194">
            <v>2820</v>
          </cell>
          <cell r="FT194">
            <v>2790</v>
          </cell>
          <cell r="FU194">
            <v>2730</v>
          </cell>
          <cell r="FV194">
            <v>2620</v>
          </cell>
          <cell r="FW194">
            <v>2380</v>
          </cell>
          <cell r="FX194">
            <v>2250</v>
          </cell>
          <cell r="FY194">
            <v>2260</v>
          </cell>
          <cell r="FZ194">
            <v>2410</v>
          </cell>
          <cell r="GA194">
            <v>2620</v>
          </cell>
          <cell r="GB194">
            <v>2580</v>
          </cell>
          <cell r="GC194">
            <v>2520</v>
          </cell>
          <cell r="GD194">
            <v>2380</v>
          </cell>
          <cell r="GE194">
            <v>2450</v>
          </cell>
          <cell r="GF194">
            <v>2410</v>
          </cell>
          <cell r="GG194">
            <v>2350</v>
          </cell>
          <cell r="GH194">
            <v>2450</v>
          </cell>
          <cell r="GI194">
            <v>2490</v>
          </cell>
          <cell r="GJ194">
            <v>2590</v>
          </cell>
          <cell r="GK194">
            <v>2670</v>
          </cell>
          <cell r="GL194">
            <v>2370</v>
          </cell>
          <cell r="GM194">
            <v>2350</v>
          </cell>
          <cell r="GN194">
            <v>2520</v>
          </cell>
          <cell r="GO194">
            <v>2480</v>
          </cell>
          <cell r="GP194">
            <v>2690</v>
          </cell>
          <cell r="GQ194">
            <v>2710</v>
          </cell>
          <cell r="GR194">
            <v>2750</v>
          </cell>
          <cell r="GS194">
            <v>2690</v>
          </cell>
          <cell r="GT194">
            <v>2570</v>
          </cell>
          <cell r="GU194">
            <v>2580</v>
          </cell>
          <cell r="GV194">
            <v>2320</v>
          </cell>
          <cell r="GW194">
            <v>1910</v>
          </cell>
          <cell r="GX194">
            <v>1780</v>
          </cell>
          <cell r="GY194">
            <v>1650</v>
          </cell>
          <cell r="GZ194">
            <v>1580</v>
          </cell>
          <cell r="HA194">
            <v>1490</v>
          </cell>
          <cell r="HB194">
            <v>1210</v>
          </cell>
          <cell r="HC194">
            <v>1290</v>
          </cell>
          <cell r="HD194">
            <v>1460</v>
          </cell>
          <cell r="HE194">
            <v>1660</v>
          </cell>
          <cell r="HF194">
            <v>1850</v>
          </cell>
          <cell r="HG194">
            <v>1900</v>
          </cell>
          <cell r="HH194">
            <v>1910</v>
          </cell>
          <cell r="HI194">
            <v>1890</v>
          </cell>
          <cell r="HJ194">
            <v>1860</v>
          </cell>
          <cell r="HK194">
            <v>1910</v>
          </cell>
          <cell r="HL194">
            <v>1950</v>
          </cell>
          <cell r="HM194">
            <v>2000</v>
          </cell>
          <cell r="HN194">
            <v>2050</v>
          </cell>
          <cell r="HO194">
            <v>2100</v>
          </cell>
          <cell r="HP194">
            <v>2150</v>
          </cell>
          <cell r="HQ194">
            <v>2200</v>
          </cell>
          <cell r="HR194">
            <v>2260</v>
          </cell>
          <cell r="HS194">
            <v>2310</v>
          </cell>
          <cell r="HT194">
            <v>2360</v>
          </cell>
          <cell r="HU194">
            <v>2410</v>
          </cell>
          <cell r="HV194">
            <v>2470</v>
          </cell>
          <cell r="HW194">
            <v>2520</v>
          </cell>
          <cell r="HX194">
            <v>2580</v>
          </cell>
          <cell r="HY194">
            <v>2630</v>
          </cell>
          <cell r="HZ194">
            <v>2690</v>
          </cell>
          <cell r="IA194">
            <v>2750</v>
          </cell>
          <cell r="IB194">
            <v>2810</v>
          </cell>
          <cell r="IC194">
            <v>2880</v>
          </cell>
          <cell r="ID194">
            <v>2940</v>
          </cell>
          <cell r="IE194">
            <v>3000</v>
          </cell>
          <cell r="IF194">
            <v>3070</v>
          </cell>
          <cell r="IG194">
            <v>3140</v>
          </cell>
          <cell r="IH194">
            <v>3210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_least_basic_water_source_ove"/>
    </sheetNames>
    <sheetDataSet>
      <sheetData sheetId="0">
        <row r="1">
          <cell r="A1" t="str">
            <v>country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>
            <v>2010</v>
          </cell>
          <cell r="M1">
            <v>2011</v>
          </cell>
          <cell r="N1">
            <v>2012</v>
          </cell>
          <cell r="O1">
            <v>2013</v>
          </cell>
          <cell r="P1">
            <v>2014</v>
          </cell>
          <cell r="Q1">
            <v>2015</v>
          </cell>
        </row>
        <row r="2">
          <cell r="A2" t="str">
            <v>Afghanistan</v>
          </cell>
          <cell r="B2">
            <v>27.1</v>
          </cell>
          <cell r="C2">
            <v>27.2</v>
          </cell>
          <cell r="D2">
            <v>29.7</v>
          </cell>
          <cell r="E2">
            <v>32.200000000000003</v>
          </cell>
          <cell r="F2">
            <v>34.700000000000003</v>
          </cell>
          <cell r="G2">
            <v>37.299999999999997</v>
          </cell>
          <cell r="H2">
            <v>39.799999999999997</v>
          </cell>
          <cell r="I2">
            <v>42.4</v>
          </cell>
          <cell r="J2">
            <v>44.9</v>
          </cell>
          <cell r="K2">
            <v>47.5</v>
          </cell>
          <cell r="L2">
            <v>50</v>
          </cell>
          <cell r="M2">
            <v>52.6</v>
          </cell>
          <cell r="N2">
            <v>55.2</v>
          </cell>
          <cell r="O2">
            <v>57.8</v>
          </cell>
          <cell r="P2">
            <v>60.4</v>
          </cell>
          <cell r="Q2">
            <v>63</v>
          </cell>
        </row>
        <row r="3">
          <cell r="A3" t="str">
            <v>Albania</v>
          </cell>
          <cell r="B3">
            <v>87.6</v>
          </cell>
          <cell r="C3">
            <v>87.7</v>
          </cell>
          <cell r="D3">
            <v>87.7</v>
          </cell>
          <cell r="E3">
            <v>87.8</v>
          </cell>
          <cell r="F3">
            <v>87.8</v>
          </cell>
          <cell r="G3">
            <v>87.9</v>
          </cell>
          <cell r="H3">
            <v>88</v>
          </cell>
          <cell r="I3">
            <v>88</v>
          </cell>
          <cell r="J3">
            <v>88</v>
          </cell>
          <cell r="K3">
            <v>88.1</v>
          </cell>
          <cell r="L3">
            <v>88.1</v>
          </cell>
          <cell r="M3">
            <v>88.1</v>
          </cell>
          <cell r="N3">
            <v>88.2</v>
          </cell>
          <cell r="O3">
            <v>89.8</v>
          </cell>
          <cell r="P3">
            <v>91.4</v>
          </cell>
          <cell r="Q3">
            <v>91.4</v>
          </cell>
        </row>
        <row r="4">
          <cell r="A4" t="str">
            <v>Algeria</v>
          </cell>
          <cell r="B4">
            <v>89.8</v>
          </cell>
          <cell r="C4">
            <v>90.1</v>
          </cell>
          <cell r="D4">
            <v>90.4</v>
          </cell>
          <cell r="E4">
            <v>90.7</v>
          </cell>
          <cell r="F4">
            <v>90.9</v>
          </cell>
          <cell r="G4">
            <v>91.2</v>
          </cell>
          <cell r="H4">
            <v>91.4</v>
          </cell>
          <cell r="I4">
            <v>91.7</v>
          </cell>
          <cell r="J4">
            <v>91.9</v>
          </cell>
          <cell r="K4">
            <v>92.2</v>
          </cell>
          <cell r="L4">
            <v>92.4</v>
          </cell>
          <cell r="M4">
            <v>92.6</v>
          </cell>
          <cell r="N4">
            <v>92.8</v>
          </cell>
          <cell r="O4">
            <v>93.1</v>
          </cell>
          <cell r="P4">
            <v>93.3</v>
          </cell>
          <cell r="Q4">
            <v>93.5</v>
          </cell>
        </row>
        <row r="5">
          <cell r="A5" t="str">
            <v>Andorra</v>
          </cell>
          <cell r="B5">
            <v>100</v>
          </cell>
          <cell r="C5">
            <v>100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>
            <v>100</v>
          </cell>
          <cell r="J5">
            <v>100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</row>
        <row r="6">
          <cell r="A6" t="str">
            <v>Angola</v>
          </cell>
          <cell r="B6">
            <v>37.799999999999997</v>
          </cell>
          <cell r="C6">
            <v>38.1</v>
          </cell>
          <cell r="D6">
            <v>38.4</v>
          </cell>
          <cell r="E6">
            <v>38.6</v>
          </cell>
          <cell r="F6">
            <v>38.799999999999997</v>
          </cell>
          <cell r="G6">
            <v>39</v>
          </cell>
          <cell r="H6">
            <v>39.200000000000003</v>
          </cell>
          <cell r="I6">
            <v>39.4</v>
          </cell>
          <cell r="J6">
            <v>39.6</v>
          </cell>
          <cell r="K6">
            <v>39.9</v>
          </cell>
          <cell r="L6">
            <v>40.1</v>
          </cell>
          <cell r="M6">
            <v>40.299999999999997</v>
          </cell>
          <cell r="N6">
            <v>40.5</v>
          </cell>
          <cell r="O6">
            <v>40.6</v>
          </cell>
          <cell r="P6">
            <v>40.799999999999997</v>
          </cell>
          <cell r="Q6">
            <v>41</v>
          </cell>
        </row>
        <row r="7">
          <cell r="A7" t="str">
            <v>Antigua and Barbuda</v>
          </cell>
          <cell r="B7">
            <v>98.3</v>
          </cell>
          <cell r="C7">
            <v>98.1</v>
          </cell>
          <cell r="D7">
            <v>98</v>
          </cell>
          <cell r="E7">
            <v>97.9</v>
          </cell>
          <cell r="F7">
            <v>97.8</v>
          </cell>
          <cell r="G7">
            <v>97.7</v>
          </cell>
          <cell r="H7">
            <v>97.6</v>
          </cell>
          <cell r="I7">
            <v>97.4</v>
          </cell>
          <cell r="J7">
            <v>97.3</v>
          </cell>
          <cell r="K7">
            <v>97.2</v>
          </cell>
          <cell r="L7">
            <v>97.1</v>
          </cell>
          <cell r="M7">
            <v>97</v>
          </cell>
          <cell r="N7">
            <v>96.9</v>
          </cell>
          <cell r="O7">
            <v>96.7</v>
          </cell>
          <cell r="P7">
            <v>96.7</v>
          </cell>
          <cell r="Q7">
            <v>96.7</v>
          </cell>
        </row>
        <row r="8">
          <cell r="A8" t="str">
            <v>Argentina</v>
          </cell>
          <cell r="B8">
            <v>99</v>
          </cell>
          <cell r="C8">
            <v>99.1</v>
          </cell>
          <cell r="D8">
            <v>99.1</v>
          </cell>
          <cell r="E8">
            <v>99.2</v>
          </cell>
          <cell r="F8">
            <v>99.2</v>
          </cell>
          <cell r="G8">
            <v>99.2</v>
          </cell>
          <cell r="H8">
            <v>99.3</v>
          </cell>
          <cell r="I8">
            <v>99.3</v>
          </cell>
          <cell r="J8">
            <v>99.4</v>
          </cell>
          <cell r="K8">
            <v>99.4</v>
          </cell>
          <cell r="L8">
            <v>99.4</v>
          </cell>
          <cell r="M8">
            <v>99.5</v>
          </cell>
          <cell r="N8">
            <v>99.5</v>
          </cell>
          <cell r="O8">
            <v>99.5</v>
          </cell>
          <cell r="P8">
            <v>99.6</v>
          </cell>
          <cell r="Q8">
            <v>99.6</v>
          </cell>
        </row>
        <row r="9">
          <cell r="A9" t="str">
            <v>Armenia</v>
          </cell>
          <cell r="B9">
            <v>95.9</v>
          </cell>
          <cell r="C9">
            <v>96</v>
          </cell>
          <cell r="D9">
            <v>96.2</v>
          </cell>
          <cell r="E9">
            <v>96.4</v>
          </cell>
          <cell r="F9">
            <v>96.6</v>
          </cell>
          <cell r="G9">
            <v>96.7</v>
          </cell>
          <cell r="H9">
            <v>96.9</v>
          </cell>
          <cell r="I9">
            <v>97.1</v>
          </cell>
          <cell r="J9">
            <v>97.3</v>
          </cell>
          <cell r="K9">
            <v>97.5</v>
          </cell>
          <cell r="L9">
            <v>97.6</v>
          </cell>
          <cell r="M9">
            <v>97.8</v>
          </cell>
          <cell r="N9">
            <v>97.7</v>
          </cell>
          <cell r="O9">
            <v>97.7</v>
          </cell>
          <cell r="P9">
            <v>98.5</v>
          </cell>
          <cell r="Q9">
            <v>98.9</v>
          </cell>
        </row>
        <row r="10">
          <cell r="A10" t="str">
            <v>Australia</v>
          </cell>
          <cell r="B10">
            <v>99.7</v>
          </cell>
          <cell r="C10">
            <v>99.7</v>
          </cell>
          <cell r="D10">
            <v>99.7</v>
          </cell>
          <cell r="E10">
            <v>99.8</v>
          </cell>
          <cell r="F10">
            <v>99.8</v>
          </cell>
          <cell r="G10">
            <v>99.8</v>
          </cell>
          <cell r="H10">
            <v>99.8</v>
          </cell>
          <cell r="I10">
            <v>99.8</v>
          </cell>
          <cell r="J10">
            <v>99.9</v>
          </cell>
          <cell r="K10">
            <v>99.9</v>
          </cell>
          <cell r="L10">
            <v>99.9</v>
          </cell>
          <cell r="M10">
            <v>99.9</v>
          </cell>
          <cell r="N10">
            <v>99.9</v>
          </cell>
          <cell r="O10">
            <v>99.9</v>
          </cell>
          <cell r="P10">
            <v>100</v>
          </cell>
          <cell r="Q10">
            <v>100</v>
          </cell>
        </row>
        <row r="11">
          <cell r="A11" t="str">
            <v>Austria</v>
          </cell>
          <cell r="B11">
            <v>100</v>
          </cell>
          <cell r="C11">
            <v>100</v>
          </cell>
          <cell r="D11">
            <v>100</v>
          </cell>
          <cell r="E11">
            <v>100</v>
          </cell>
          <cell r="F11">
            <v>100</v>
          </cell>
          <cell r="G11">
            <v>100</v>
          </cell>
          <cell r="H11">
            <v>100</v>
          </cell>
          <cell r="I11">
            <v>100</v>
          </cell>
          <cell r="J11">
            <v>100</v>
          </cell>
          <cell r="K11">
            <v>100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Q11">
            <v>100</v>
          </cell>
        </row>
        <row r="12">
          <cell r="A12" t="str">
            <v>Azerbaijan</v>
          </cell>
          <cell r="B12">
            <v>76.400000000000006</v>
          </cell>
          <cell r="C12">
            <v>77</v>
          </cell>
          <cell r="D12">
            <v>77.5</v>
          </cell>
          <cell r="E12">
            <v>78.099999999999994</v>
          </cell>
          <cell r="F12">
            <v>78.599999999999994</v>
          </cell>
          <cell r="G12">
            <v>79.099999999999994</v>
          </cell>
          <cell r="H12">
            <v>79.7</v>
          </cell>
          <cell r="I12">
            <v>80.2</v>
          </cell>
          <cell r="J12">
            <v>80.7</v>
          </cell>
          <cell r="K12">
            <v>81.3</v>
          </cell>
          <cell r="L12">
            <v>81.8</v>
          </cell>
          <cell r="M12">
            <v>82.3</v>
          </cell>
          <cell r="N12">
            <v>82.8</v>
          </cell>
          <cell r="O12">
            <v>83.3</v>
          </cell>
          <cell r="P12">
            <v>83.9</v>
          </cell>
          <cell r="Q12">
            <v>84.4</v>
          </cell>
        </row>
        <row r="13">
          <cell r="A13" t="str">
            <v>Bahamas</v>
          </cell>
          <cell r="B13">
            <v>98.4</v>
          </cell>
          <cell r="C13">
            <v>98.3</v>
          </cell>
          <cell r="D13">
            <v>98.3</v>
          </cell>
          <cell r="E13">
            <v>98.2</v>
          </cell>
          <cell r="F13">
            <v>98.2</v>
          </cell>
          <cell r="G13">
            <v>98.1</v>
          </cell>
          <cell r="H13">
            <v>98.1</v>
          </cell>
          <cell r="I13">
            <v>98</v>
          </cell>
          <cell r="J13">
            <v>98</v>
          </cell>
          <cell r="K13">
            <v>97.9</v>
          </cell>
          <cell r="L13">
            <v>97.9</v>
          </cell>
          <cell r="M13">
            <v>97.8</v>
          </cell>
          <cell r="N13">
            <v>97.8</v>
          </cell>
          <cell r="O13">
            <v>97.8</v>
          </cell>
          <cell r="P13">
            <v>97.8</v>
          </cell>
          <cell r="Q13">
            <v>97.8</v>
          </cell>
        </row>
        <row r="14">
          <cell r="A14" t="str">
            <v>Bahrain</v>
          </cell>
          <cell r="B14">
            <v>99.9</v>
          </cell>
          <cell r="C14">
            <v>99.9</v>
          </cell>
          <cell r="D14">
            <v>99.9</v>
          </cell>
          <cell r="E14">
            <v>99.9</v>
          </cell>
          <cell r="F14">
            <v>99.9</v>
          </cell>
          <cell r="G14">
            <v>99.9</v>
          </cell>
          <cell r="H14">
            <v>100</v>
          </cell>
          <cell r="I14">
            <v>100</v>
          </cell>
          <cell r="J14">
            <v>100</v>
          </cell>
          <cell r="K14">
            <v>100</v>
          </cell>
          <cell r="L14">
            <v>100</v>
          </cell>
          <cell r="M14">
            <v>100</v>
          </cell>
          <cell r="N14">
            <v>100</v>
          </cell>
          <cell r="O14">
            <v>100</v>
          </cell>
          <cell r="P14">
            <v>100</v>
          </cell>
          <cell r="Q14">
            <v>100</v>
          </cell>
        </row>
        <row r="15">
          <cell r="A15" t="str">
            <v>Bangladesh</v>
          </cell>
          <cell r="B15">
            <v>94.6</v>
          </cell>
          <cell r="C15">
            <v>94.8</v>
          </cell>
          <cell r="D15">
            <v>95</v>
          </cell>
          <cell r="E15">
            <v>95.2</v>
          </cell>
          <cell r="F15">
            <v>95.4</v>
          </cell>
          <cell r="G15">
            <v>95.6</v>
          </cell>
          <cell r="H15">
            <v>95.8</v>
          </cell>
          <cell r="I15">
            <v>96</v>
          </cell>
          <cell r="J15">
            <v>96.2</v>
          </cell>
          <cell r="K15">
            <v>96.3</v>
          </cell>
          <cell r="L15">
            <v>96.5</v>
          </cell>
          <cell r="M15">
            <v>96.7</v>
          </cell>
          <cell r="N15">
            <v>96.8</v>
          </cell>
          <cell r="O15">
            <v>97</v>
          </cell>
          <cell r="P15">
            <v>97.2</v>
          </cell>
          <cell r="Q15">
            <v>97.3</v>
          </cell>
        </row>
        <row r="16">
          <cell r="A16" t="str">
            <v>Barbados</v>
          </cell>
          <cell r="B16">
            <v>98.5</v>
          </cell>
          <cell r="C16">
            <v>98.5</v>
          </cell>
          <cell r="D16">
            <v>98.5</v>
          </cell>
          <cell r="E16">
            <v>98.5</v>
          </cell>
          <cell r="F16">
            <v>98.4</v>
          </cell>
          <cell r="G16">
            <v>98.4</v>
          </cell>
          <cell r="H16">
            <v>98.4</v>
          </cell>
          <cell r="I16">
            <v>98.3</v>
          </cell>
          <cell r="J16">
            <v>98.3</v>
          </cell>
          <cell r="K16">
            <v>98.3</v>
          </cell>
          <cell r="L16">
            <v>98.2</v>
          </cell>
          <cell r="M16">
            <v>98.2</v>
          </cell>
          <cell r="N16">
            <v>98.2</v>
          </cell>
          <cell r="O16">
            <v>98.2</v>
          </cell>
          <cell r="P16">
            <v>98.1</v>
          </cell>
          <cell r="Q16">
            <v>98.1</v>
          </cell>
        </row>
        <row r="17">
          <cell r="A17" t="str">
            <v>Belarus</v>
          </cell>
          <cell r="B17">
            <v>97.9</v>
          </cell>
          <cell r="C17">
            <v>97.9</v>
          </cell>
          <cell r="D17">
            <v>97.9</v>
          </cell>
          <cell r="E17">
            <v>97.9</v>
          </cell>
          <cell r="F17">
            <v>97.9</v>
          </cell>
          <cell r="G17">
            <v>97.9</v>
          </cell>
          <cell r="H17">
            <v>97.9</v>
          </cell>
          <cell r="I17">
            <v>97.9</v>
          </cell>
          <cell r="J17">
            <v>97.9</v>
          </cell>
          <cell r="K17">
            <v>97.9</v>
          </cell>
          <cell r="L17">
            <v>98</v>
          </cell>
          <cell r="M17">
            <v>98</v>
          </cell>
          <cell r="N17">
            <v>98</v>
          </cell>
          <cell r="O17">
            <v>98</v>
          </cell>
          <cell r="P17">
            <v>98</v>
          </cell>
          <cell r="Q17">
            <v>98</v>
          </cell>
        </row>
        <row r="18">
          <cell r="A18" t="str">
            <v>Belgium</v>
          </cell>
          <cell r="B18">
            <v>100</v>
          </cell>
          <cell r="C18">
            <v>100</v>
          </cell>
          <cell r="D18">
            <v>100</v>
          </cell>
          <cell r="E18">
            <v>100</v>
          </cell>
          <cell r="F18">
            <v>100</v>
          </cell>
          <cell r="G18">
            <v>100</v>
          </cell>
          <cell r="H18">
            <v>100</v>
          </cell>
          <cell r="I18">
            <v>100</v>
          </cell>
          <cell r="J18">
            <v>100</v>
          </cell>
          <cell r="K18">
            <v>100</v>
          </cell>
          <cell r="L18">
            <v>100</v>
          </cell>
          <cell r="M18">
            <v>100</v>
          </cell>
          <cell r="N18">
            <v>100</v>
          </cell>
          <cell r="O18">
            <v>100</v>
          </cell>
          <cell r="P18">
            <v>100</v>
          </cell>
          <cell r="Q18">
            <v>100</v>
          </cell>
        </row>
        <row r="19">
          <cell r="A19" t="str">
            <v>Belize</v>
          </cell>
          <cell r="B19">
            <v>87.6</v>
          </cell>
          <cell r="C19">
            <v>88.2</v>
          </cell>
          <cell r="D19">
            <v>88.8</v>
          </cell>
          <cell r="E19">
            <v>89.5</v>
          </cell>
          <cell r="F19">
            <v>90.1</v>
          </cell>
          <cell r="G19">
            <v>90.7</v>
          </cell>
          <cell r="H19">
            <v>91.4</v>
          </cell>
          <cell r="I19">
            <v>92</v>
          </cell>
          <cell r="J19">
            <v>92.6</v>
          </cell>
          <cell r="K19">
            <v>93.3</v>
          </cell>
          <cell r="L19">
            <v>93.9</v>
          </cell>
          <cell r="M19">
            <v>94.6</v>
          </cell>
          <cell r="N19">
            <v>95.2</v>
          </cell>
          <cell r="O19">
            <v>95.9</v>
          </cell>
          <cell r="P19">
            <v>96.5</v>
          </cell>
          <cell r="Q19">
            <v>97.1</v>
          </cell>
        </row>
        <row r="20">
          <cell r="A20" t="str">
            <v>Benin</v>
          </cell>
          <cell r="B20">
            <v>60.1</v>
          </cell>
          <cell r="C20">
            <v>60.5</v>
          </cell>
          <cell r="D20">
            <v>61</v>
          </cell>
          <cell r="E20">
            <v>61.5</v>
          </cell>
          <cell r="F20">
            <v>62</v>
          </cell>
          <cell r="G20">
            <v>62.4</v>
          </cell>
          <cell r="H20">
            <v>62.9</v>
          </cell>
          <cell r="I20">
            <v>63.4</v>
          </cell>
          <cell r="J20">
            <v>63.8</v>
          </cell>
          <cell r="K20">
            <v>64.3</v>
          </cell>
          <cell r="L20">
            <v>64.8</v>
          </cell>
          <cell r="M20">
            <v>65.2</v>
          </cell>
          <cell r="N20">
            <v>65.7</v>
          </cell>
          <cell r="O20">
            <v>66.099999999999994</v>
          </cell>
          <cell r="P20">
            <v>66.599999999999994</v>
          </cell>
          <cell r="Q20">
            <v>67</v>
          </cell>
        </row>
        <row r="21">
          <cell r="A21" t="str">
            <v>Bhutan</v>
          </cell>
          <cell r="B21">
            <v>81</v>
          </cell>
          <cell r="C21">
            <v>82.4</v>
          </cell>
          <cell r="D21">
            <v>83.8</v>
          </cell>
          <cell r="E21">
            <v>85.2</v>
          </cell>
          <cell r="F21">
            <v>86.5</v>
          </cell>
          <cell r="G21">
            <v>87.8</v>
          </cell>
          <cell r="H21">
            <v>89</v>
          </cell>
          <cell r="I21">
            <v>90.2</v>
          </cell>
          <cell r="J21">
            <v>91.4</v>
          </cell>
          <cell r="K21">
            <v>92.5</v>
          </cell>
          <cell r="L21">
            <v>93.6</v>
          </cell>
          <cell r="M21">
            <v>94.7</v>
          </cell>
          <cell r="N21">
            <v>95.8</v>
          </cell>
          <cell r="O21">
            <v>96.8</v>
          </cell>
          <cell r="P21">
            <v>97.6</v>
          </cell>
          <cell r="Q21">
            <v>97.6</v>
          </cell>
        </row>
        <row r="22">
          <cell r="A22" t="str">
            <v>Bolivia</v>
          </cell>
          <cell r="B22">
            <v>78.8</v>
          </cell>
          <cell r="C22">
            <v>79.900000000000006</v>
          </cell>
          <cell r="D22">
            <v>80.900000000000006</v>
          </cell>
          <cell r="E22">
            <v>81.900000000000006</v>
          </cell>
          <cell r="F22">
            <v>82.9</v>
          </cell>
          <cell r="G22">
            <v>83.9</v>
          </cell>
          <cell r="H22">
            <v>84.8</v>
          </cell>
          <cell r="I22">
            <v>85.8</v>
          </cell>
          <cell r="J22">
            <v>86.7</v>
          </cell>
          <cell r="K22">
            <v>87.6</v>
          </cell>
          <cell r="L22">
            <v>88.6</v>
          </cell>
          <cell r="M22">
            <v>89.4</v>
          </cell>
          <cell r="N22">
            <v>90.3</v>
          </cell>
          <cell r="O22">
            <v>91.2</v>
          </cell>
          <cell r="P22">
            <v>92</v>
          </cell>
          <cell r="Q22">
            <v>92.9</v>
          </cell>
        </row>
        <row r="23">
          <cell r="A23" t="str">
            <v>Bosnia and Herzegovina</v>
          </cell>
          <cell r="B23">
            <v>96.4</v>
          </cell>
          <cell r="C23">
            <v>96.3</v>
          </cell>
          <cell r="D23">
            <v>96.4</v>
          </cell>
          <cell r="E23">
            <v>96.5</v>
          </cell>
          <cell r="F23">
            <v>96.6</v>
          </cell>
          <cell r="G23">
            <v>96.7</v>
          </cell>
          <cell r="H23">
            <v>96.8</v>
          </cell>
          <cell r="I23">
            <v>96.9</v>
          </cell>
          <cell r="J23">
            <v>97.1</v>
          </cell>
          <cell r="K23">
            <v>97.2</v>
          </cell>
          <cell r="L23">
            <v>97.3</v>
          </cell>
          <cell r="M23">
            <v>97.4</v>
          </cell>
          <cell r="N23">
            <v>97.5</v>
          </cell>
          <cell r="O23">
            <v>97.6</v>
          </cell>
          <cell r="P23">
            <v>97.7</v>
          </cell>
          <cell r="Q23">
            <v>97.7</v>
          </cell>
        </row>
        <row r="24">
          <cell r="A24" t="str">
            <v>Botswana</v>
          </cell>
          <cell r="B24">
            <v>76.900000000000006</v>
          </cell>
          <cell r="C24">
            <v>77.2</v>
          </cell>
          <cell r="D24">
            <v>77.400000000000006</v>
          </cell>
          <cell r="E24">
            <v>77.599999999999994</v>
          </cell>
          <cell r="F24">
            <v>77.7</v>
          </cell>
          <cell r="G24">
            <v>77.8</v>
          </cell>
          <cell r="H24">
            <v>78</v>
          </cell>
          <cell r="I24">
            <v>78.099999999999994</v>
          </cell>
          <cell r="J24">
            <v>78.3</v>
          </cell>
          <cell r="K24">
            <v>78.400000000000006</v>
          </cell>
          <cell r="L24">
            <v>78.599999999999994</v>
          </cell>
          <cell r="M24">
            <v>78.7</v>
          </cell>
          <cell r="N24">
            <v>78.8</v>
          </cell>
          <cell r="O24">
            <v>79</v>
          </cell>
          <cell r="P24">
            <v>79.099999999999994</v>
          </cell>
          <cell r="Q24">
            <v>79.2</v>
          </cell>
        </row>
        <row r="25">
          <cell r="A25" t="str">
            <v>Brazil</v>
          </cell>
          <cell r="B25">
            <v>93.7</v>
          </cell>
          <cell r="C25">
            <v>94</v>
          </cell>
          <cell r="D25">
            <v>94.3</v>
          </cell>
          <cell r="E25">
            <v>94.5</v>
          </cell>
          <cell r="F25">
            <v>94.8</v>
          </cell>
          <cell r="G25">
            <v>95.1</v>
          </cell>
          <cell r="H25">
            <v>95.3</v>
          </cell>
          <cell r="I25">
            <v>95.6</v>
          </cell>
          <cell r="J25">
            <v>95.8</v>
          </cell>
          <cell r="K25">
            <v>96</v>
          </cell>
          <cell r="L25">
            <v>96.3</v>
          </cell>
          <cell r="M25">
            <v>96.5</v>
          </cell>
          <cell r="N25">
            <v>96.7</v>
          </cell>
          <cell r="O25">
            <v>96.9</v>
          </cell>
          <cell r="P25">
            <v>97.2</v>
          </cell>
          <cell r="Q25">
            <v>97.5</v>
          </cell>
        </row>
        <row r="26">
          <cell r="A26" t="str">
            <v>Brunei</v>
          </cell>
          <cell r="I26">
            <v>99.5</v>
          </cell>
          <cell r="J26">
            <v>99.5</v>
          </cell>
          <cell r="K26">
            <v>99.5</v>
          </cell>
          <cell r="L26">
            <v>99.5</v>
          </cell>
          <cell r="M26">
            <v>99.5</v>
          </cell>
          <cell r="N26">
            <v>99.5</v>
          </cell>
          <cell r="O26">
            <v>99.5</v>
          </cell>
          <cell r="P26">
            <v>99.5</v>
          </cell>
          <cell r="Q26">
            <v>99.5</v>
          </cell>
        </row>
        <row r="27">
          <cell r="A27" t="str">
            <v>Bulgaria</v>
          </cell>
          <cell r="B27">
            <v>99.7</v>
          </cell>
          <cell r="C27">
            <v>99.7</v>
          </cell>
          <cell r="D27">
            <v>99.7</v>
          </cell>
          <cell r="E27">
            <v>99.7</v>
          </cell>
          <cell r="F27">
            <v>99.7</v>
          </cell>
          <cell r="G27">
            <v>99.7</v>
          </cell>
          <cell r="H27">
            <v>99.6</v>
          </cell>
          <cell r="I27">
            <v>99.6</v>
          </cell>
          <cell r="J27">
            <v>99.5</v>
          </cell>
          <cell r="K27">
            <v>99.5</v>
          </cell>
          <cell r="L27">
            <v>99.4</v>
          </cell>
          <cell r="M27">
            <v>99.4</v>
          </cell>
          <cell r="N27">
            <v>99.3</v>
          </cell>
          <cell r="O27">
            <v>99.3</v>
          </cell>
          <cell r="P27">
            <v>99.3</v>
          </cell>
          <cell r="Q27">
            <v>99.3</v>
          </cell>
        </row>
        <row r="28">
          <cell r="A28" t="str">
            <v>Burkina Faso</v>
          </cell>
          <cell r="B28">
            <v>46.7</v>
          </cell>
          <cell r="C28">
            <v>46.9</v>
          </cell>
          <cell r="D28">
            <v>47.4</v>
          </cell>
          <cell r="E28">
            <v>47.9</v>
          </cell>
          <cell r="F28">
            <v>48.3</v>
          </cell>
          <cell r="G28">
            <v>48.8</v>
          </cell>
          <cell r="H28">
            <v>49.3</v>
          </cell>
          <cell r="I28">
            <v>49.8</v>
          </cell>
          <cell r="J28">
            <v>50.3</v>
          </cell>
          <cell r="K28">
            <v>50.8</v>
          </cell>
          <cell r="L28">
            <v>51.3</v>
          </cell>
          <cell r="M28">
            <v>51.8</v>
          </cell>
          <cell r="N28">
            <v>52.3</v>
          </cell>
          <cell r="O28">
            <v>52.8</v>
          </cell>
          <cell r="P28">
            <v>53.3</v>
          </cell>
          <cell r="Q28">
            <v>53.9</v>
          </cell>
        </row>
        <row r="29">
          <cell r="A29" t="str">
            <v>Burundi</v>
          </cell>
          <cell r="B29">
            <v>52.4</v>
          </cell>
          <cell r="C29">
            <v>52.7</v>
          </cell>
          <cell r="D29">
            <v>52.9</v>
          </cell>
          <cell r="E29">
            <v>53.1</v>
          </cell>
          <cell r="F29">
            <v>53.3</v>
          </cell>
          <cell r="G29">
            <v>53.6</v>
          </cell>
          <cell r="H29">
            <v>53.8</v>
          </cell>
          <cell r="I29">
            <v>54.1</v>
          </cell>
          <cell r="J29">
            <v>54.3</v>
          </cell>
          <cell r="K29">
            <v>54.5</v>
          </cell>
          <cell r="L29">
            <v>54.8</v>
          </cell>
          <cell r="M29">
            <v>55</v>
          </cell>
          <cell r="N29">
            <v>55.3</v>
          </cell>
          <cell r="O29">
            <v>55.6</v>
          </cell>
          <cell r="P29">
            <v>55.8</v>
          </cell>
          <cell r="Q29">
            <v>55.9</v>
          </cell>
        </row>
        <row r="30">
          <cell r="A30" t="str">
            <v>Cambodia</v>
          </cell>
          <cell r="B30">
            <v>52.4</v>
          </cell>
          <cell r="C30">
            <v>53.9</v>
          </cell>
          <cell r="D30">
            <v>55.4</v>
          </cell>
          <cell r="E30">
            <v>56.9</v>
          </cell>
          <cell r="F30">
            <v>58.4</v>
          </cell>
          <cell r="G30">
            <v>59.9</v>
          </cell>
          <cell r="H30">
            <v>61.4</v>
          </cell>
          <cell r="I30">
            <v>62.9</v>
          </cell>
          <cell r="J30">
            <v>64.400000000000006</v>
          </cell>
          <cell r="K30">
            <v>65.900000000000006</v>
          </cell>
          <cell r="L30">
            <v>67.400000000000006</v>
          </cell>
          <cell r="M30">
            <v>68.900000000000006</v>
          </cell>
          <cell r="N30">
            <v>70.400000000000006</v>
          </cell>
          <cell r="O30">
            <v>71.900000000000006</v>
          </cell>
          <cell r="P30">
            <v>73.5</v>
          </cell>
          <cell r="Q30">
            <v>75</v>
          </cell>
        </row>
        <row r="31">
          <cell r="A31" t="str">
            <v>Cameroon</v>
          </cell>
          <cell r="B31">
            <v>55.3</v>
          </cell>
          <cell r="C31">
            <v>56</v>
          </cell>
          <cell r="D31">
            <v>56.7</v>
          </cell>
          <cell r="E31">
            <v>57.4</v>
          </cell>
          <cell r="F31">
            <v>58.1</v>
          </cell>
          <cell r="G31">
            <v>58.7</v>
          </cell>
          <cell r="H31">
            <v>59.4</v>
          </cell>
          <cell r="I31">
            <v>60.1</v>
          </cell>
          <cell r="J31">
            <v>60.8</v>
          </cell>
          <cell r="K31">
            <v>61.4</v>
          </cell>
          <cell r="L31">
            <v>62.1</v>
          </cell>
          <cell r="M31">
            <v>62.7</v>
          </cell>
          <cell r="N31">
            <v>63.4</v>
          </cell>
          <cell r="O31">
            <v>64</v>
          </cell>
          <cell r="P31">
            <v>64.7</v>
          </cell>
          <cell r="Q31">
            <v>65.3</v>
          </cell>
        </row>
        <row r="32">
          <cell r="A32" t="str">
            <v>Canada</v>
          </cell>
          <cell r="B32">
            <v>99.9</v>
          </cell>
          <cell r="C32">
            <v>99.9</v>
          </cell>
          <cell r="D32">
            <v>99.9</v>
          </cell>
          <cell r="E32">
            <v>99.9</v>
          </cell>
          <cell r="F32">
            <v>99.9</v>
          </cell>
          <cell r="G32">
            <v>99.9</v>
          </cell>
          <cell r="H32">
            <v>99.8</v>
          </cell>
          <cell r="I32">
            <v>99.7</v>
          </cell>
          <cell r="J32">
            <v>99.6</v>
          </cell>
          <cell r="K32">
            <v>99.5</v>
          </cell>
          <cell r="L32">
            <v>99.4</v>
          </cell>
          <cell r="M32">
            <v>99.3</v>
          </cell>
          <cell r="N32">
            <v>99.2</v>
          </cell>
          <cell r="O32">
            <v>99.1</v>
          </cell>
          <cell r="P32">
            <v>99</v>
          </cell>
          <cell r="Q32">
            <v>98.9</v>
          </cell>
        </row>
        <row r="33">
          <cell r="A33" t="str">
            <v>Cape Verde</v>
          </cell>
          <cell r="B33">
            <v>77.900000000000006</v>
          </cell>
          <cell r="C33">
            <v>78.099999999999994</v>
          </cell>
          <cell r="D33">
            <v>78.3</v>
          </cell>
          <cell r="E33">
            <v>78.5</v>
          </cell>
          <cell r="F33">
            <v>79.2</v>
          </cell>
          <cell r="G33">
            <v>79.900000000000006</v>
          </cell>
          <cell r="H33">
            <v>80.599999999999994</v>
          </cell>
          <cell r="I33">
            <v>81.3</v>
          </cell>
          <cell r="J33">
            <v>82</v>
          </cell>
          <cell r="K33">
            <v>82.8</v>
          </cell>
          <cell r="L33">
            <v>83.5</v>
          </cell>
          <cell r="M33">
            <v>84.3</v>
          </cell>
          <cell r="N33">
            <v>85</v>
          </cell>
          <cell r="O33">
            <v>85.6</v>
          </cell>
          <cell r="P33">
            <v>85.8</v>
          </cell>
          <cell r="Q33">
            <v>86.5</v>
          </cell>
        </row>
        <row r="34">
          <cell r="A34" t="str">
            <v>Central African Republic</v>
          </cell>
          <cell r="B34">
            <v>52.1</v>
          </cell>
          <cell r="C34">
            <v>52.2</v>
          </cell>
          <cell r="D34">
            <v>52.4</v>
          </cell>
          <cell r="E34">
            <v>52.5</v>
          </cell>
          <cell r="F34">
            <v>52.6</v>
          </cell>
          <cell r="G34">
            <v>52.8</v>
          </cell>
          <cell r="H34">
            <v>52.9</v>
          </cell>
          <cell r="I34">
            <v>53.1</v>
          </cell>
          <cell r="J34">
            <v>53.2</v>
          </cell>
          <cell r="K34">
            <v>53.4</v>
          </cell>
          <cell r="L34">
            <v>53.5</v>
          </cell>
          <cell r="M34">
            <v>53.7</v>
          </cell>
          <cell r="N34">
            <v>53.9</v>
          </cell>
          <cell r="O34">
            <v>54</v>
          </cell>
          <cell r="P34">
            <v>54.1</v>
          </cell>
          <cell r="Q34">
            <v>54.1</v>
          </cell>
        </row>
        <row r="35">
          <cell r="A35" t="str">
            <v>Chad</v>
          </cell>
          <cell r="B35">
            <v>39</v>
          </cell>
          <cell r="C35">
            <v>39.200000000000003</v>
          </cell>
          <cell r="D35">
            <v>39.5</v>
          </cell>
          <cell r="E35">
            <v>39.700000000000003</v>
          </cell>
          <cell r="F35">
            <v>39.9</v>
          </cell>
          <cell r="G35">
            <v>40.1</v>
          </cell>
          <cell r="H35">
            <v>40.299999999999997</v>
          </cell>
          <cell r="I35">
            <v>40.6</v>
          </cell>
          <cell r="J35">
            <v>40.799999999999997</v>
          </cell>
          <cell r="K35">
            <v>41</v>
          </cell>
          <cell r="L35">
            <v>41.3</v>
          </cell>
          <cell r="M35">
            <v>41.5</v>
          </cell>
          <cell r="N35">
            <v>41.7</v>
          </cell>
          <cell r="O35">
            <v>42</v>
          </cell>
          <cell r="P35">
            <v>42.3</v>
          </cell>
          <cell r="Q35">
            <v>42.5</v>
          </cell>
        </row>
        <row r="36">
          <cell r="A36" t="str">
            <v>Chile</v>
          </cell>
          <cell r="B36">
            <v>95.3</v>
          </cell>
          <cell r="C36">
            <v>95.7</v>
          </cell>
          <cell r="D36">
            <v>96.1</v>
          </cell>
          <cell r="E36">
            <v>96.5</v>
          </cell>
          <cell r="F36">
            <v>96.9</v>
          </cell>
          <cell r="G36">
            <v>97.3</v>
          </cell>
          <cell r="H36">
            <v>97.7</v>
          </cell>
          <cell r="I36">
            <v>98</v>
          </cell>
          <cell r="J36">
            <v>98.4</v>
          </cell>
          <cell r="K36">
            <v>98.7</v>
          </cell>
          <cell r="L36">
            <v>99</v>
          </cell>
          <cell r="M36">
            <v>99.3</v>
          </cell>
          <cell r="N36">
            <v>99.7</v>
          </cell>
          <cell r="O36">
            <v>99.9</v>
          </cell>
          <cell r="P36">
            <v>100</v>
          </cell>
          <cell r="Q36">
            <v>100</v>
          </cell>
        </row>
        <row r="37">
          <cell r="A37" t="str">
            <v>China</v>
          </cell>
          <cell r="B37">
            <v>77.5</v>
          </cell>
          <cell r="C37">
            <v>77.900000000000006</v>
          </cell>
          <cell r="D37">
            <v>79.599999999999994</v>
          </cell>
          <cell r="E37">
            <v>81.2</v>
          </cell>
          <cell r="F37">
            <v>82.8</v>
          </cell>
          <cell r="G37">
            <v>84.3</v>
          </cell>
          <cell r="H37">
            <v>85.7</v>
          </cell>
          <cell r="I37">
            <v>87.1</v>
          </cell>
          <cell r="J37">
            <v>88.4</v>
          </cell>
          <cell r="K37">
            <v>89.7</v>
          </cell>
          <cell r="L37">
            <v>90.8</v>
          </cell>
          <cell r="M37">
            <v>92</v>
          </cell>
          <cell r="N37">
            <v>93</v>
          </cell>
          <cell r="O37">
            <v>94</v>
          </cell>
          <cell r="P37">
            <v>94.9</v>
          </cell>
          <cell r="Q37">
            <v>95.8</v>
          </cell>
        </row>
        <row r="38">
          <cell r="A38" t="str">
            <v>Colombia</v>
          </cell>
          <cell r="B38">
            <v>90</v>
          </cell>
          <cell r="C38">
            <v>90.5</v>
          </cell>
          <cell r="D38">
            <v>91</v>
          </cell>
          <cell r="E38">
            <v>91.5</v>
          </cell>
          <cell r="F38">
            <v>91.9</v>
          </cell>
          <cell r="G38">
            <v>92.4</v>
          </cell>
          <cell r="H38">
            <v>92.8</v>
          </cell>
          <cell r="I38">
            <v>93.3</v>
          </cell>
          <cell r="J38">
            <v>93.7</v>
          </cell>
          <cell r="K38">
            <v>94.2</v>
          </cell>
          <cell r="L38">
            <v>94.6</v>
          </cell>
          <cell r="M38">
            <v>95</v>
          </cell>
          <cell r="N38">
            <v>95.4</v>
          </cell>
          <cell r="O38">
            <v>95.8</v>
          </cell>
          <cell r="P38">
            <v>96.2</v>
          </cell>
          <cell r="Q38">
            <v>96.5</v>
          </cell>
        </row>
        <row r="39">
          <cell r="A39" t="str">
            <v>Comoros</v>
          </cell>
          <cell r="B39">
            <v>86.4</v>
          </cell>
          <cell r="C39">
            <v>86.2</v>
          </cell>
          <cell r="D39">
            <v>86</v>
          </cell>
          <cell r="E39">
            <v>85.8</v>
          </cell>
          <cell r="F39">
            <v>85.6</v>
          </cell>
          <cell r="G39">
            <v>85.4</v>
          </cell>
          <cell r="H39">
            <v>85.2</v>
          </cell>
          <cell r="I39">
            <v>85</v>
          </cell>
          <cell r="J39">
            <v>84.8</v>
          </cell>
          <cell r="K39">
            <v>84.6</v>
          </cell>
          <cell r="L39">
            <v>84.4</v>
          </cell>
          <cell r="M39">
            <v>84.2</v>
          </cell>
          <cell r="N39">
            <v>84.1</v>
          </cell>
          <cell r="O39">
            <v>83.9</v>
          </cell>
          <cell r="P39">
            <v>83.7</v>
          </cell>
          <cell r="Q39">
            <v>83.7</v>
          </cell>
        </row>
        <row r="40">
          <cell r="A40" t="str">
            <v>Congo, Dem. Rep.</v>
          </cell>
          <cell r="B40">
            <v>34.4</v>
          </cell>
          <cell r="C40">
            <v>34.9</v>
          </cell>
          <cell r="D40">
            <v>35.4</v>
          </cell>
          <cell r="E40">
            <v>35.9</v>
          </cell>
          <cell r="F40">
            <v>36.4</v>
          </cell>
          <cell r="G40">
            <v>36.9</v>
          </cell>
          <cell r="H40">
            <v>37.299999999999997</v>
          </cell>
          <cell r="I40">
            <v>37.799999999999997</v>
          </cell>
          <cell r="J40">
            <v>38.299999999999997</v>
          </cell>
          <cell r="K40">
            <v>38.799999999999997</v>
          </cell>
          <cell r="L40">
            <v>39.299999999999997</v>
          </cell>
          <cell r="M40">
            <v>39.799999999999997</v>
          </cell>
          <cell r="N40">
            <v>40.299999999999997</v>
          </cell>
          <cell r="O40">
            <v>40.799999999999997</v>
          </cell>
          <cell r="P40">
            <v>41.3</v>
          </cell>
          <cell r="Q40">
            <v>41.8</v>
          </cell>
        </row>
        <row r="41">
          <cell r="A41" t="str">
            <v>Congo, Rep.</v>
          </cell>
          <cell r="B41">
            <v>56.8</v>
          </cell>
          <cell r="C41">
            <v>57.1</v>
          </cell>
          <cell r="D41">
            <v>57.5</v>
          </cell>
          <cell r="E41">
            <v>57.9</v>
          </cell>
          <cell r="F41">
            <v>58.8</v>
          </cell>
          <cell r="G41">
            <v>59.7</v>
          </cell>
          <cell r="H41">
            <v>60.7</v>
          </cell>
          <cell r="I41">
            <v>61.6</v>
          </cell>
          <cell r="J41">
            <v>62.5</v>
          </cell>
          <cell r="K41">
            <v>63.4</v>
          </cell>
          <cell r="L41">
            <v>64.2</v>
          </cell>
          <cell r="M41">
            <v>65.099999999999994</v>
          </cell>
          <cell r="N41">
            <v>65.900000000000006</v>
          </cell>
          <cell r="O41">
            <v>66.7</v>
          </cell>
          <cell r="P41">
            <v>67.5</v>
          </cell>
          <cell r="Q41">
            <v>68.3</v>
          </cell>
        </row>
        <row r="42">
          <cell r="A42" t="str">
            <v>Costa Rica</v>
          </cell>
          <cell r="B42">
            <v>93.9</v>
          </cell>
          <cell r="C42">
            <v>94.4</v>
          </cell>
          <cell r="D42">
            <v>95</v>
          </cell>
          <cell r="E42">
            <v>95.5</v>
          </cell>
          <cell r="F42">
            <v>95.9</v>
          </cell>
          <cell r="G42">
            <v>96.4</v>
          </cell>
          <cell r="H42">
            <v>96.8</v>
          </cell>
          <cell r="I42">
            <v>97.3</v>
          </cell>
          <cell r="J42">
            <v>97.7</v>
          </cell>
          <cell r="K42">
            <v>98</v>
          </cell>
          <cell r="L42">
            <v>98.4</v>
          </cell>
          <cell r="M42">
            <v>98.7</v>
          </cell>
          <cell r="N42">
            <v>99</v>
          </cell>
          <cell r="O42">
            <v>99.3</v>
          </cell>
          <cell r="P42">
            <v>99.6</v>
          </cell>
          <cell r="Q42">
            <v>99.7</v>
          </cell>
        </row>
        <row r="43">
          <cell r="A43" t="str">
            <v>Cote d'Ivoire</v>
          </cell>
          <cell r="B43">
            <v>71.900000000000006</v>
          </cell>
          <cell r="C43">
            <v>71.900000000000006</v>
          </cell>
          <cell r="D43">
            <v>72</v>
          </cell>
          <cell r="E43">
            <v>72</v>
          </cell>
          <cell r="F43">
            <v>72.099999999999994</v>
          </cell>
          <cell r="G43">
            <v>72.099999999999994</v>
          </cell>
          <cell r="H43">
            <v>72.2</v>
          </cell>
          <cell r="I43">
            <v>72.3</v>
          </cell>
          <cell r="J43">
            <v>72.400000000000006</v>
          </cell>
          <cell r="K43">
            <v>72.5</v>
          </cell>
          <cell r="L43">
            <v>72.599999999999994</v>
          </cell>
          <cell r="M43">
            <v>72.7</v>
          </cell>
          <cell r="N43">
            <v>72.8</v>
          </cell>
          <cell r="O43">
            <v>72.900000000000006</v>
          </cell>
          <cell r="P43">
            <v>73</v>
          </cell>
          <cell r="Q43">
            <v>73.099999999999994</v>
          </cell>
        </row>
        <row r="44">
          <cell r="A44" t="str">
            <v>Croatia</v>
          </cell>
          <cell r="B44">
            <v>98.5</v>
          </cell>
          <cell r="C44">
            <v>98.5</v>
          </cell>
          <cell r="D44">
            <v>98.6</v>
          </cell>
          <cell r="E44">
            <v>98.7</v>
          </cell>
          <cell r="F44">
            <v>98.8</v>
          </cell>
          <cell r="G44">
            <v>98.9</v>
          </cell>
          <cell r="H44">
            <v>99</v>
          </cell>
          <cell r="I44">
            <v>99.1</v>
          </cell>
          <cell r="J44">
            <v>99.1</v>
          </cell>
          <cell r="K44">
            <v>99.2</v>
          </cell>
          <cell r="L44">
            <v>99.3</v>
          </cell>
          <cell r="M44">
            <v>99.4</v>
          </cell>
          <cell r="N44">
            <v>99.4</v>
          </cell>
          <cell r="O44">
            <v>99.5</v>
          </cell>
          <cell r="P44">
            <v>99.6</v>
          </cell>
          <cell r="Q44">
            <v>99.6</v>
          </cell>
        </row>
        <row r="45">
          <cell r="A45" t="str">
            <v>Cuba</v>
          </cell>
          <cell r="B45">
            <v>93</v>
          </cell>
          <cell r="C45">
            <v>93.2</v>
          </cell>
          <cell r="D45">
            <v>93.4</v>
          </cell>
          <cell r="E45">
            <v>93.5</v>
          </cell>
          <cell r="F45">
            <v>93.7</v>
          </cell>
          <cell r="G45">
            <v>93.8</v>
          </cell>
          <cell r="H45">
            <v>94</v>
          </cell>
          <cell r="I45">
            <v>94.1</v>
          </cell>
          <cell r="J45">
            <v>94.2</v>
          </cell>
          <cell r="K45">
            <v>94.4</v>
          </cell>
          <cell r="L45">
            <v>94.5</v>
          </cell>
          <cell r="M45">
            <v>94.6</v>
          </cell>
          <cell r="N45">
            <v>94.8</v>
          </cell>
          <cell r="O45">
            <v>94.9</v>
          </cell>
          <cell r="P45">
            <v>95</v>
          </cell>
          <cell r="Q45">
            <v>95.2</v>
          </cell>
        </row>
        <row r="46">
          <cell r="A46" t="str">
            <v>Cyprus</v>
          </cell>
          <cell r="B46">
            <v>100</v>
          </cell>
          <cell r="C46">
            <v>100</v>
          </cell>
          <cell r="D46">
            <v>100</v>
          </cell>
          <cell r="E46">
            <v>100</v>
          </cell>
          <cell r="F46">
            <v>100</v>
          </cell>
          <cell r="G46">
            <v>100</v>
          </cell>
          <cell r="H46">
            <v>100</v>
          </cell>
          <cell r="I46">
            <v>100</v>
          </cell>
          <cell r="J46">
            <v>100</v>
          </cell>
          <cell r="K46">
            <v>100</v>
          </cell>
          <cell r="L46">
            <v>100</v>
          </cell>
          <cell r="M46">
            <v>100</v>
          </cell>
          <cell r="N46">
            <v>100</v>
          </cell>
          <cell r="O46">
            <v>100</v>
          </cell>
          <cell r="P46">
            <v>100</v>
          </cell>
          <cell r="Q46">
            <v>100</v>
          </cell>
        </row>
        <row r="47">
          <cell r="A47" t="str">
            <v>Czech Republic</v>
          </cell>
          <cell r="B47">
            <v>99.8</v>
          </cell>
          <cell r="C47">
            <v>99.8</v>
          </cell>
          <cell r="D47">
            <v>99.8</v>
          </cell>
          <cell r="E47">
            <v>99.8</v>
          </cell>
          <cell r="F47">
            <v>99.8</v>
          </cell>
          <cell r="G47">
            <v>99.8</v>
          </cell>
          <cell r="H47">
            <v>99.8</v>
          </cell>
          <cell r="I47">
            <v>99.8</v>
          </cell>
          <cell r="J47">
            <v>99.8</v>
          </cell>
          <cell r="K47">
            <v>99.9</v>
          </cell>
          <cell r="L47">
            <v>99.9</v>
          </cell>
          <cell r="M47">
            <v>99.9</v>
          </cell>
          <cell r="N47">
            <v>99.9</v>
          </cell>
          <cell r="O47">
            <v>99.9</v>
          </cell>
          <cell r="P47">
            <v>99.9</v>
          </cell>
          <cell r="Q47">
            <v>99.9</v>
          </cell>
        </row>
        <row r="48">
          <cell r="A48" t="str">
            <v>Denmark</v>
          </cell>
          <cell r="B48">
            <v>100</v>
          </cell>
          <cell r="C48">
            <v>100</v>
          </cell>
          <cell r="D48">
            <v>100</v>
          </cell>
          <cell r="E48">
            <v>100</v>
          </cell>
          <cell r="F48">
            <v>100</v>
          </cell>
          <cell r="G48">
            <v>100</v>
          </cell>
          <cell r="H48">
            <v>100</v>
          </cell>
          <cell r="I48">
            <v>100</v>
          </cell>
          <cell r="J48">
            <v>100</v>
          </cell>
          <cell r="K48">
            <v>100</v>
          </cell>
          <cell r="L48">
            <v>100</v>
          </cell>
          <cell r="M48">
            <v>100</v>
          </cell>
          <cell r="N48">
            <v>100</v>
          </cell>
          <cell r="O48">
            <v>100</v>
          </cell>
          <cell r="P48">
            <v>100</v>
          </cell>
          <cell r="Q48">
            <v>100</v>
          </cell>
        </row>
        <row r="49">
          <cell r="A49" t="str">
            <v>Djibouti</v>
          </cell>
          <cell r="B49">
            <v>74.8</v>
          </cell>
          <cell r="C49">
            <v>75</v>
          </cell>
          <cell r="D49">
            <v>75.099999999999994</v>
          </cell>
          <cell r="E49">
            <v>75.3</v>
          </cell>
          <cell r="F49">
            <v>75.400000000000006</v>
          </cell>
          <cell r="G49">
            <v>75.599999999999994</v>
          </cell>
          <cell r="H49">
            <v>75.7</v>
          </cell>
          <cell r="I49">
            <v>75.900000000000006</v>
          </cell>
          <cell r="J49">
            <v>76</v>
          </cell>
          <cell r="K49">
            <v>76.2</v>
          </cell>
          <cell r="L49">
            <v>76.3</v>
          </cell>
          <cell r="M49">
            <v>76.400000000000006</v>
          </cell>
          <cell r="N49">
            <v>76.599999999999994</v>
          </cell>
          <cell r="O49">
            <v>76.7</v>
          </cell>
          <cell r="P49">
            <v>76.900000000000006</v>
          </cell>
          <cell r="Q49">
            <v>76.900000000000006</v>
          </cell>
        </row>
        <row r="50">
          <cell r="A50" t="str">
            <v>Dominica</v>
          </cell>
          <cell r="B50">
            <v>93.5</v>
          </cell>
          <cell r="C50">
            <v>93.8</v>
          </cell>
          <cell r="D50">
            <v>94</v>
          </cell>
          <cell r="E50">
            <v>94.3</v>
          </cell>
          <cell r="F50">
            <v>94.6</v>
          </cell>
          <cell r="G50">
            <v>94.8</v>
          </cell>
          <cell r="H50">
            <v>95.1</v>
          </cell>
          <cell r="I50">
            <v>95.4</v>
          </cell>
          <cell r="J50">
            <v>95.7</v>
          </cell>
          <cell r="K50">
            <v>96</v>
          </cell>
          <cell r="L50">
            <v>96.2</v>
          </cell>
          <cell r="M50">
            <v>96.5</v>
          </cell>
          <cell r="N50">
            <v>96.5</v>
          </cell>
          <cell r="O50">
            <v>96.5</v>
          </cell>
          <cell r="P50">
            <v>96.5</v>
          </cell>
          <cell r="Q50">
            <v>96.5</v>
          </cell>
        </row>
        <row r="51">
          <cell r="A51" t="str">
            <v>Dominican Republic</v>
          </cell>
          <cell r="B51">
            <v>91.1</v>
          </cell>
          <cell r="C51">
            <v>91.3</v>
          </cell>
          <cell r="D51">
            <v>91.5</v>
          </cell>
          <cell r="E51">
            <v>91.8</v>
          </cell>
          <cell r="F51">
            <v>92.1</v>
          </cell>
          <cell r="G51">
            <v>92.3</v>
          </cell>
          <cell r="H51">
            <v>92.6</v>
          </cell>
          <cell r="I51">
            <v>92.9</v>
          </cell>
          <cell r="J51">
            <v>93.1</v>
          </cell>
          <cell r="K51">
            <v>93.3</v>
          </cell>
          <cell r="L51">
            <v>93.5</v>
          </cell>
          <cell r="M51">
            <v>93.7</v>
          </cell>
          <cell r="N51">
            <v>93.9</v>
          </cell>
          <cell r="O51">
            <v>94.1</v>
          </cell>
          <cell r="P51">
            <v>94.2</v>
          </cell>
          <cell r="Q51">
            <v>94.5</v>
          </cell>
        </row>
        <row r="52">
          <cell r="A52" t="str">
            <v>Ecuador</v>
          </cell>
          <cell r="B52">
            <v>83.1</v>
          </cell>
          <cell r="C52">
            <v>83.8</v>
          </cell>
          <cell r="D52">
            <v>84.4</v>
          </cell>
          <cell r="E52">
            <v>85.1</v>
          </cell>
          <cell r="F52">
            <v>85.7</v>
          </cell>
          <cell r="G52">
            <v>86.3</v>
          </cell>
          <cell r="H52">
            <v>86.9</v>
          </cell>
          <cell r="I52">
            <v>87.6</v>
          </cell>
          <cell r="J52">
            <v>88.2</v>
          </cell>
          <cell r="K52">
            <v>88.8</v>
          </cell>
          <cell r="L52">
            <v>89.5</v>
          </cell>
          <cell r="M52">
            <v>90.1</v>
          </cell>
          <cell r="N52">
            <v>90.7</v>
          </cell>
          <cell r="O52">
            <v>91.4</v>
          </cell>
          <cell r="P52">
            <v>92</v>
          </cell>
          <cell r="Q52">
            <v>92.6</v>
          </cell>
        </row>
        <row r="53">
          <cell r="A53" t="str">
            <v>Egypt</v>
          </cell>
          <cell r="B53">
            <v>98.2</v>
          </cell>
          <cell r="C53">
            <v>98.2</v>
          </cell>
          <cell r="D53">
            <v>98.3</v>
          </cell>
          <cell r="E53">
            <v>98.3</v>
          </cell>
          <cell r="F53">
            <v>98.3</v>
          </cell>
          <cell r="G53">
            <v>98.3</v>
          </cell>
          <cell r="H53">
            <v>98.3</v>
          </cell>
          <cell r="I53">
            <v>98.3</v>
          </cell>
          <cell r="J53">
            <v>98.3</v>
          </cell>
          <cell r="K53">
            <v>98.3</v>
          </cell>
          <cell r="L53">
            <v>98.3</v>
          </cell>
          <cell r="M53">
            <v>98.3</v>
          </cell>
          <cell r="N53">
            <v>98.3</v>
          </cell>
          <cell r="O53">
            <v>98.3</v>
          </cell>
          <cell r="P53">
            <v>98.3</v>
          </cell>
          <cell r="Q53">
            <v>98.4</v>
          </cell>
        </row>
        <row r="54">
          <cell r="A54" t="str">
            <v>El Salvador</v>
          </cell>
          <cell r="B54">
            <v>80.2</v>
          </cell>
          <cell r="C54">
            <v>80.400000000000006</v>
          </cell>
          <cell r="D54">
            <v>81.5</v>
          </cell>
          <cell r="E54">
            <v>82.5</v>
          </cell>
          <cell r="F54">
            <v>83.5</v>
          </cell>
          <cell r="G54">
            <v>84.5</v>
          </cell>
          <cell r="H54">
            <v>85.4</v>
          </cell>
          <cell r="I54">
            <v>86.4</v>
          </cell>
          <cell r="J54">
            <v>87.3</v>
          </cell>
          <cell r="K54">
            <v>88.2</v>
          </cell>
          <cell r="L54">
            <v>89.1</v>
          </cell>
          <cell r="M54">
            <v>90</v>
          </cell>
          <cell r="N54">
            <v>90.8</v>
          </cell>
          <cell r="O54">
            <v>91.7</v>
          </cell>
          <cell r="P54">
            <v>92.5</v>
          </cell>
          <cell r="Q54">
            <v>93</v>
          </cell>
        </row>
        <row r="55">
          <cell r="A55" t="str">
            <v>Equatorial Guinea</v>
          </cell>
          <cell r="B55">
            <v>48.9</v>
          </cell>
          <cell r="C55">
            <v>48.9</v>
          </cell>
          <cell r="D55">
            <v>48.9</v>
          </cell>
          <cell r="E55">
            <v>48.9</v>
          </cell>
          <cell r="F55">
            <v>49</v>
          </cell>
          <cell r="G55">
            <v>49</v>
          </cell>
          <cell r="H55">
            <v>49</v>
          </cell>
          <cell r="I55">
            <v>49</v>
          </cell>
          <cell r="J55">
            <v>49.1</v>
          </cell>
          <cell r="K55">
            <v>49.1</v>
          </cell>
          <cell r="L55">
            <v>49.2</v>
          </cell>
          <cell r="M55">
            <v>49.3</v>
          </cell>
          <cell r="N55">
            <v>49.3</v>
          </cell>
          <cell r="O55">
            <v>49.4</v>
          </cell>
          <cell r="P55">
            <v>49.5</v>
          </cell>
          <cell r="Q55">
            <v>49.6</v>
          </cell>
        </row>
        <row r="56">
          <cell r="A56" t="str">
            <v>Eritrea</v>
          </cell>
          <cell r="B56">
            <v>16.8</v>
          </cell>
          <cell r="C56">
            <v>16.899999999999999</v>
          </cell>
          <cell r="D56">
            <v>17</v>
          </cell>
          <cell r="E56">
            <v>17.100000000000001</v>
          </cell>
          <cell r="F56">
            <v>17.3</v>
          </cell>
          <cell r="G56">
            <v>17.399999999999999</v>
          </cell>
          <cell r="H56">
            <v>17.5</v>
          </cell>
          <cell r="I56">
            <v>17.7</v>
          </cell>
          <cell r="J56">
            <v>17.8</v>
          </cell>
          <cell r="K56">
            <v>18</v>
          </cell>
          <cell r="L56">
            <v>18.100000000000001</v>
          </cell>
          <cell r="M56">
            <v>18.3</v>
          </cell>
          <cell r="N56">
            <v>18.5</v>
          </cell>
          <cell r="O56">
            <v>18.8</v>
          </cell>
          <cell r="P56">
            <v>19</v>
          </cell>
          <cell r="Q56">
            <v>19.3</v>
          </cell>
        </row>
        <row r="57">
          <cell r="A57" t="str">
            <v>Estonia</v>
          </cell>
          <cell r="B57">
            <v>99.1</v>
          </cell>
          <cell r="C57">
            <v>99.2</v>
          </cell>
          <cell r="D57">
            <v>99.2</v>
          </cell>
          <cell r="E57">
            <v>99.2</v>
          </cell>
          <cell r="F57">
            <v>99.3</v>
          </cell>
          <cell r="G57">
            <v>99.3</v>
          </cell>
          <cell r="H57">
            <v>99.3</v>
          </cell>
          <cell r="I57">
            <v>99.4</v>
          </cell>
          <cell r="J57">
            <v>99.4</v>
          </cell>
          <cell r="K57">
            <v>99.4</v>
          </cell>
          <cell r="L57">
            <v>99.5</v>
          </cell>
          <cell r="M57">
            <v>99.5</v>
          </cell>
          <cell r="N57">
            <v>99.5</v>
          </cell>
          <cell r="O57">
            <v>99.6</v>
          </cell>
          <cell r="P57">
            <v>99.6</v>
          </cell>
          <cell r="Q57">
            <v>99.6</v>
          </cell>
        </row>
        <row r="58">
          <cell r="A58" t="str">
            <v>Ethiopia</v>
          </cell>
          <cell r="B58">
            <v>16.7</v>
          </cell>
          <cell r="C58">
            <v>18.2</v>
          </cell>
          <cell r="D58">
            <v>19.7</v>
          </cell>
          <cell r="E58">
            <v>21.1</v>
          </cell>
          <cell r="F58">
            <v>22.6</v>
          </cell>
          <cell r="G58">
            <v>24</v>
          </cell>
          <cell r="H58">
            <v>25.5</v>
          </cell>
          <cell r="I58">
            <v>26.9</v>
          </cell>
          <cell r="J58">
            <v>28.5</v>
          </cell>
          <cell r="K58">
            <v>30</v>
          </cell>
          <cell r="L58">
            <v>31.5</v>
          </cell>
          <cell r="M58">
            <v>33.1</v>
          </cell>
          <cell r="N58">
            <v>34.6</v>
          </cell>
          <cell r="O58">
            <v>36.1</v>
          </cell>
          <cell r="P58">
            <v>37.6</v>
          </cell>
          <cell r="Q58">
            <v>39.1</v>
          </cell>
        </row>
        <row r="59">
          <cell r="A59" t="str">
            <v>Fiji</v>
          </cell>
          <cell r="B59">
            <v>94.6</v>
          </cell>
          <cell r="C59">
            <v>94.6</v>
          </cell>
          <cell r="D59">
            <v>94.7</v>
          </cell>
          <cell r="E59">
            <v>94.6</v>
          </cell>
          <cell r="F59">
            <v>94.5</v>
          </cell>
          <cell r="G59">
            <v>94.4</v>
          </cell>
          <cell r="H59">
            <v>94.4</v>
          </cell>
          <cell r="I59">
            <v>94.3</v>
          </cell>
          <cell r="J59">
            <v>94.2</v>
          </cell>
          <cell r="K59">
            <v>94.1</v>
          </cell>
          <cell r="L59">
            <v>94.1</v>
          </cell>
          <cell r="M59">
            <v>94</v>
          </cell>
          <cell r="N59">
            <v>93.9</v>
          </cell>
          <cell r="O59">
            <v>93.9</v>
          </cell>
          <cell r="P59">
            <v>93.8</v>
          </cell>
          <cell r="Q59">
            <v>93.7</v>
          </cell>
        </row>
        <row r="60">
          <cell r="A60" t="str">
            <v>Finland</v>
          </cell>
          <cell r="B60">
            <v>100</v>
          </cell>
          <cell r="C60">
            <v>100</v>
          </cell>
          <cell r="D60">
            <v>100</v>
          </cell>
          <cell r="E60">
            <v>100</v>
          </cell>
          <cell r="F60">
            <v>100</v>
          </cell>
          <cell r="G60">
            <v>100</v>
          </cell>
          <cell r="H60">
            <v>100</v>
          </cell>
          <cell r="I60">
            <v>100</v>
          </cell>
          <cell r="J60">
            <v>100</v>
          </cell>
          <cell r="K60">
            <v>100</v>
          </cell>
          <cell r="L60">
            <v>100</v>
          </cell>
          <cell r="M60">
            <v>100</v>
          </cell>
          <cell r="N60">
            <v>100</v>
          </cell>
          <cell r="O60">
            <v>100</v>
          </cell>
          <cell r="P60">
            <v>100</v>
          </cell>
          <cell r="Q60">
            <v>100</v>
          </cell>
        </row>
        <row r="61">
          <cell r="A61" t="str">
            <v>France</v>
          </cell>
          <cell r="B61">
            <v>99.9</v>
          </cell>
          <cell r="C61">
            <v>99.9</v>
          </cell>
          <cell r="D61">
            <v>99.9</v>
          </cell>
          <cell r="E61">
            <v>99.9</v>
          </cell>
          <cell r="F61">
            <v>99.9</v>
          </cell>
          <cell r="G61">
            <v>99.9</v>
          </cell>
          <cell r="H61">
            <v>100</v>
          </cell>
          <cell r="I61">
            <v>100</v>
          </cell>
          <cell r="J61">
            <v>100</v>
          </cell>
          <cell r="K61">
            <v>100</v>
          </cell>
          <cell r="L61">
            <v>100</v>
          </cell>
          <cell r="M61">
            <v>100</v>
          </cell>
          <cell r="N61">
            <v>100</v>
          </cell>
          <cell r="O61">
            <v>100</v>
          </cell>
          <cell r="P61">
            <v>100</v>
          </cell>
          <cell r="Q61">
            <v>100</v>
          </cell>
        </row>
        <row r="62">
          <cell r="A62" t="str">
            <v>Gabon</v>
          </cell>
          <cell r="B62">
            <v>78.7</v>
          </cell>
          <cell r="C62">
            <v>79.599999999999994</v>
          </cell>
          <cell r="D62">
            <v>80.3</v>
          </cell>
          <cell r="E62">
            <v>81.099999999999994</v>
          </cell>
          <cell r="F62">
            <v>81.8</v>
          </cell>
          <cell r="G62">
            <v>82.5</v>
          </cell>
          <cell r="H62">
            <v>83.1</v>
          </cell>
          <cell r="I62">
            <v>83.7</v>
          </cell>
          <cell r="J62">
            <v>84.2</v>
          </cell>
          <cell r="K62">
            <v>84.8</v>
          </cell>
          <cell r="L62">
            <v>85.3</v>
          </cell>
          <cell r="M62">
            <v>85.8</v>
          </cell>
          <cell r="N62">
            <v>86.2</v>
          </cell>
          <cell r="O62">
            <v>86.7</v>
          </cell>
          <cell r="P62">
            <v>87.1</v>
          </cell>
          <cell r="Q62">
            <v>87.5</v>
          </cell>
        </row>
        <row r="63">
          <cell r="A63" t="str">
            <v>Gambia</v>
          </cell>
          <cell r="B63">
            <v>73.8</v>
          </cell>
          <cell r="C63">
            <v>74.3</v>
          </cell>
          <cell r="D63">
            <v>74.7</v>
          </cell>
          <cell r="E63">
            <v>75.2</v>
          </cell>
          <cell r="F63">
            <v>75.599999999999994</v>
          </cell>
          <cell r="G63">
            <v>76</v>
          </cell>
          <cell r="H63">
            <v>76.400000000000006</v>
          </cell>
          <cell r="I63">
            <v>76.900000000000006</v>
          </cell>
          <cell r="J63">
            <v>77.3</v>
          </cell>
          <cell r="K63">
            <v>77.7</v>
          </cell>
          <cell r="L63">
            <v>78.099999999999994</v>
          </cell>
          <cell r="M63">
            <v>78.5</v>
          </cell>
          <cell r="N63">
            <v>78.900000000000006</v>
          </cell>
          <cell r="O63">
            <v>79.3</v>
          </cell>
          <cell r="P63">
            <v>79.7</v>
          </cell>
          <cell r="Q63">
            <v>80.099999999999994</v>
          </cell>
        </row>
        <row r="64">
          <cell r="A64" t="str">
            <v>Georgia</v>
          </cell>
          <cell r="B64">
            <v>88.6</v>
          </cell>
          <cell r="C64">
            <v>88.8</v>
          </cell>
          <cell r="D64">
            <v>89.1</v>
          </cell>
          <cell r="E64">
            <v>89.4</v>
          </cell>
          <cell r="F64">
            <v>89.7</v>
          </cell>
          <cell r="G64">
            <v>90.1</v>
          </cell>
          <cell r="H64">
            <v>90.4</v>
          </cell>
          <cell r="I64">
            <v>90.7</v>
          </cell>
          <cell r="J64">
            <v>91</v>
          </cell>
          <cell r="K64">
            <v>91.3</v>
          </cell>
          <cell r="L64">
            <v>91.7</v>
          </cell>
          <cell r="M64">
            <v>92</v>
          </cell>
          <cell r="N64">
            <v>92.3</v>
          </cell>
          <cell r="O64">
            <v>92.6</v>
          </cell>
          <cell r="P64">
            <v>92.9</v>
          </cell>
          <cell r="Q64">
            <v>93.3</v>
          </cell>
        </row>
        <row r="65">
          <cell r="A65" t="str">
            <v>Germany</v>
          </cell>
          <cell r="B65">
            <v>100</v>
          </cell>
          <cell r="C65">
            <v>100</v>
          </cell>
          <cell r="D65">
            <v>100</v>
          </cell>
          <cell r="E65">
            <v>100</v>
          </cell>
          <cell r="F65">
            <v>100</v>
          </cell>
          <cell r="G65">
            <v>100</v>
          </cell>
          <cell r="H65">
            <v>100</v>
          </cell>
          <cell r="I65">
            <v>100</v>
          </cell>
          <cell r="J65">
            <v>100</v>
          </cell>
          <cell r="K65">
            <v>100</v>
          </cell>
          <cell r="L65">
            <v>100</v>
          </cell>
          <cell r="M65">
            <v>100</v>
          </cell>
          <cell r="N65">
            <v>100</v>
          </cell>
          <cell r="O65">
            <v>100</v>
          </cell>
          <cell r="P65">
            <v>100</v>
          </cell>
          <cell r="Q65">
            <v>100</v>
          </cell>
        </row>
        <row r="66">
          <cell r="A66" t="str">
            <v>Ghana</v>
          </cell>
          <cell r="B66">
            <v>64.400000000000006</v>
          </cell>
          <cell r="C66">
            <v>65.3</v>
          </cell>
          <cell r="D66">
            <v>66.2</v>
          </cell>
          <cell r="E66">
            <v>67.2</v>
          </cell>
          <cell r="F66">
            <v>68.099999999999994</v>
          </cell>
          <cell r="G66">
            <v>69</v>
          </cell>
          <cell r="H66">
            <v>69.900000000000006</v>
          </cell>
          <cell r="I66">
            <v>70.8</v>
          </cell>
          <cell r="J66">
            <v>71.7</v>
          </cell>
          <cell r="K66">
            <v>72.599999999999994</v>
          </cell>
          <cell r="L66">
            <v>73.5</v>
          </cell>
          <cell r="M66">
            <v>74.400000000000006</v>
          </cell>
          <cell r="N66">
            <v>75.3</v>
          </cell>
          <cell r="O66">
            <v>76.099999999999994</v>
          </cell>
          <cell r="P66">
            <v>77</v>
          </cell>
          <cell r="Q66">
            <v>77.8</v>
          </cell>
        </row>
        <row r="67">
          <cell r="A67" t="str">
            <v>Greece</v>
          </cell>
          <cell r="B67">
            <v>99.4</v>
          </cell>
          <cell r="C67">
            <v>99.4</v>
          </cell>
          <cell r="D67">
            <v>99.5</v>
          </cell>
          <cell r="E67">
            <v>99.6</v>
          </cell>
          <cell r="F67">
            <v>99.6</v>
          </cell>
          <cell r="G67">
            <v>99.7</v>
          </cell>
          <cell r="H67">
            <v>99.7</v>
          </cell>
          <cell r="I67">
            <v>99.8</v>
          </cell>
          <cell r="J67">
            <v>99.8</v>
          </cell>
          <cell r="K67">
            <v>99.9</v>
          </cell>
          <cell r="L67">
            <v>99.9</v>
          </cell>
          <cell r="M67">
            <v>100</v>
          </cell>
          <cell r="N67">
            <v>100</v>
          </cell>
          <cell r="O67">
            <v>100</v>
          </cell>
          <cell r="P67">
            <v>100</v>
          </cell>
          <cell r="Q67">
            <v>100</v>
          </cell>
        </row>
        <row r="68">
          <cell r="A68" t="str">
            <v>Grenada</v>
          </cell>
          <cell r="B68">
            <v>93.3</v>
          </cell>
          <cell r="C68">
            <v>93.5</v>
          </cell>
          <cell r="D68">
            <v>93.8</v>
          </cell>
          <cell r="E68">
            <v>94</v>
          </cell>
          <cell r="F68">
            <v>94.2</v>
          </cell>
          <cell r="G68">
            <v>94.5</v>
          </cell>
          <cell r="H68">
            <v>94.7</v>
          </cell>
          <cell r="I68">
            <v>94.9</v>
          </cell>
          <cell r="J68">
            <v>95.2</v>
          </cell>
          <cell r="K68">
            <v>95.4</v>
          </cell>
          <cell r="L68">
            <v>95.6</v>
          </cell>
          <cell r="M68">
            <v>95.9</v>
          </cell>
          <cell r="N68">
            <v>96</v>
          </cell>
          <cell r="O68">
            <v>95.6</v>
          </cell>
          <cell r="P68">
            <v>95.6</v>
          </cell>
          <cell r="Q68">
            <v>95.6</v>
          </cell>
        </row>
        <row r="69">
          <cell r="A69" t="str">
            <v>Guatemala</v>
          </cell>
          <cell r="B69">
            <v>85.5</v>
          </cell>
          <cell r="C69">
            <v>86</v>
          </cell>
          <cell r="D69">
            <v>86.6</v>
          </cell>
          <cell r="E69">
            <v>87.2</v>
          </cell>
          <cell r="F69">
            <v>87.7</v>
          </cell>
          <cell r="G69">
            <v>88.3</v>
          </cell>
          <cell r="H69">
            <v>88.8</v>
          </cell>
          <cell r="I69">
            <v>89.4</v>
          </cell>
          <cell r="J69">
            <v>89.9</v>
          </cell>
          <cell r="K69">
            <v>90.5</v>
          </cell>
          <cell r="L69">
            <v>91</v>
          </cell>
          <cell r="M69">
            <v>91.5</v>
          </cell>
          <cell r="N69">
            <v>92.1</v>
          </cell>
          <cell r="O69">
            <v>92.6</v>
          </cell>
          <cell r="P69">
            <v>93.1</v>
          </cell>
          <cell r="Q69">
            <v>93.6</v>
          </cell>
        </row>
        <row r="70">
          <cell r="A70" t="str">
            <v>Guinea</v>
          </cell>
          <cell r="B70">
            <v>54.5</v>
          </cell>
          <cell r="C70">
            <v>55.3</v>
          </cell>
          <cell r="D70">
            <v>56.2</v>
          </cell>
          <cell r="E70">
            <v>57</v>
          </cell>
          <cell r="F70">
            <v>57.9</v>
          </cell>
          <cell r="G70">
            <v>58.7</v>
          </cell>
          <cell r="H70">
            <v>59.6</v>
          </cell>
          <cell r="I70">
            <v>60.4</v>
          </cell>
          <cell r="J70">
            <v>61.3</v>
          </cell>
          <cell r="K70">
            <v>62.2</v>
          </cell>
          <cell r="L70">
            <v>63</v>
          </cell>
          <cell r="M70">
            <v>63.9</v>
          </cell>
          <cell r="N70">
            <v>64.8</v>
          </cell>
          <cell r="O70">
            <v>65.599999999999994</v>
          </cell>
          <cell r="P70">
            <v>66.5</v>
          </cell>
          <cell r="Q70">
            <v>67.400000000000006</v>
          </cell>
        </row>
        <row r="71">
          <cell r="A71" t="str">
            <v>Guinea-Bissau</v>
          </cell>
          <cell r="B71">
            <v>52.8</v>
          </cell>
          <cell r="C71">
            <v>53.9</v>
          </cell>
          <cell r="D71">
            <v>55</v>
          </cell>
          <cell r="E71">
            <v>56.1</v>
          </cell>
          <cell r="F71">
            <v>57.2</v>
          </cell>
          <cell r="G71">
            <v>58.3</v>
          </cell>
          <cell r="H71">
            <v>59.4</v>
          </cell>
          <cell r="I71">
            <v>60.5</v>
          </cell>
          <cell r="J71">
            <v>61.6</v>
          </cell>
          <cell r="K71">
            <v>62.7</v>
          </cell>
          <cell r="L71">
            <v>63.8</v>
          </cell>
          <cell r="M71">
            <v>64.900000000000006</v>
          </cell>
          <cell r="N71">
            <v>66</v>
          </cell>
          <cell r="O71">
            <v>67.099999999999994</v>
          </cell>
          <cell r="P71">
            <v>68.099999999999994</v>
          </cell>
          <cell r="Q71">
            <v>69.2</v>
          </cell>
        </row>
        <row r="72">
          <cell r="A72" t="str">
            <v>Guyana</v>
          </cell>
          <cell r="B72">
            <v>88.3</v>
          </cell>
          <cell r="C72">
            <v>88.7</v>
          </cell>
          <cell r="D72">
            <v>89.1</v>
          </cell>
          <cell r="E72">
            <v>89.5</v>
          </cell>
          <cell r="F72">
            <v>90</v>
          </cell>
          <cell r="G72">
            <v>90.4</v>
          </cell>
          <cell r="H72">
            <v>90.8</v>
          </cell>
          <cell r="I72">
            <v>91.3</v>
          </cell>
          <cell r="J72">
            <v>91.7</v>
          </cell>
          <cell r="K72">
            <v>92.1</v>
          </cell>
          <cell r="L72">
            <v>92.6</v>
          </cell>
          <cell r="M72">
            <v>93</v>
          </cell>
          <cell r="N72">
            <v>93.4</v>
          </cell>
          <cell r="O72">
            <v>93.9</v>
          </cell>
          <cell r="P72">
            <v>94.7</v>
          </cell>
          <cell r="Q72">
            <v>95.1</v>
          </cell>
        </row>
        <row r="73">
          <cell r="A73" t="str">
            <v>Haiti</v>
          </cell>
          <cell r="B73">
            <v>56.4</v>
          </cell>
          <cell r="C73">
            <v>57</v>
          </cell>
          <cell r="D73">
            <v>57.6</v>
          </cell>
          <cell r="E73">
            <v>58.3</v>
          </cell>
          <cell r="F73">
            <v>58.9</v>
          </cell>
          <cell r="G73">
            <v>59.5</v>
          </cell>
          <cell r="H73">
            <v>60.1</v>
          </cell>
          <cell r="I73">
            <v>60.6</v>
          </cell>
          <cell r="J73">
            <v>61.1</v>
          </cell>
          <cell r="K73">
            <v>61.6</v>
          </cell>
          <cell r="L73">
            <v>62.1</v>
          </cell>
          <cell r="M73">
            <v>62.5</v>
          </cell>
          <cell r="N73">
            <v>63</v>
          </cell>
          <cell r="O73">
            <v>63.3</v>
          </cell>
          <cell r="P73">
            <v>63.7</v>
          </cell>
          <cell r="Q73">
            <v>64.2</v>
          </cell>
        </row>
        <row r="74">
          <cell r="A74" t="str">
            <v>Honduras</v>
          </cell>
          <cell r="B74">
            <v>82.2</v>
          </cell>
          <cell r="C74">
            <v>82.9</v>
          </cell>
          <cell r="D74">
            <v>83.6</v>
          </cell>
          <cell r="E74">
            <v>84.3</v>
          </cell>
          <cell r="F74">
            <v>85</v>
          </cell>
          <cell r="G74">
            <v>85.7</v>
          </cell>
          <cell r="H74">
            <v>86.4</v>
          </cell>
          <cell r="I74">
            <v>87.1</v>
          </cell>
          <cell r="J74">
            <v>87.8</v>
          </cell>
          <cell r="K74">
            <v>88.4</v>
          </cell>
          <cell r="L74">
            <v>89.1</v>
          </cell>
          <cell r="M74">
            <v>89.7</v>
          </cell>
          <cell r="N74">
            <v>90.3</v>
          </cell>
          <cell r="O74">
            <v>91</v>
          </cell>
          <cell r="P74">
            <v>91.6</v>
          </cell>
          <cell r="Q74">
            <v>92.2</v>
          </cell>
        </row>
        <row r="75">
          <cell r="A75" t="str">
            <v>Hungary</v>
          </cell>
          <cell r="B75">
            <v>100</v>
          </cell>
          <cell r="C75">
            <v>100</v>
          </cell>
          <cell r="D75">
            <v>100</v>
          </cell>
          <cell r="E75">
            <v>100</v>
          </cell>
          <cell r="F75">
            <v>100</v>
          </cell>
          <cell r="G75">
            <v>100</v>
          </cell>
          <cell r="H75">
            <v>100</v>
          </cell>
          <cell r="I75">
            <v>100</v>
          </cell>
          <cell r="J75">
            <v>100</v>
          </cell>
          <cell r="K75">
            <v>100</v>
          </cell>
          <cell r="L75">
            <v>100</v>
          </cell>
          <cell r="M75">
            <v>100</v>
          </cell>
          <cell r="N75">
            <v>100</v>
          </cell>
          <cell r="O75">
            <v>100</v>
          </cell>
          <cell r="P75">
            <v>100</v>
          </cell>
          <cell r="Q75">
            <v>100</v>
          </cell>
        </row>
        <row r="76">
          <cell r="A76" t="str">
            <v>Iceland</v>
          </cell>
          <cell r="B76">
            <v>100</v>
          </cell>
          <cell r="C76">
            <v>100</v>
          </cell>
          <cell r="D76">
            <v>100</v>
          </cell>
          <cell r="E76">
            <v>100</v>
          </cell>
          <cell r="F76">
            <v>100</v>
          </cell>
          <cell r="G76">
            <v>100</v>
          </cell>
          <cell r="H76">
            <v>100</v>
          </cell>
          <cell r="I76">
            <v>100</v>
          </cell>
          <cell r="J76">
            <v>100</v>
          </cell>
          <cell r="K76">
            <v>100</v>
          </cell>
          <cell r="L76">
            <v>100</v>
          </cell>
          <cell r="M76">
            <v>100</v>
          </cell>
          <cell r="N76">
            <v>100</v>
          </cell>
          <cell r="O76">
            <v>100</v>
          </cell>
          <cell r="P76">
            <v>100</v>
          </cell>
          <cell r="Q76">
            <v>100</v>
          </cell>
        </row>
        <row r="77">
          <cell r="A77" t="str">
            <v>India</v>
          </cell>
          <cell r="B77">
            <v>80.400000000000006</v>
          </cell>
          <cell r="C77">
            <v>80.900000000000006</v>
          </cell>
          <cell r="D77">
            <v>81.400000000000006</v>
          </cell>
          <cell r="E77">
            <v>81.900000000000006</v>
          </cell>
          <cell r="F77">
            <v>82.4</v>
          </cell>
          <cell r="G77">
            <v>82.9</v>
          </cell>
          <cell r="H77">
            <v>83.4</v>
          </cell>
          <cell r="I77">
            <v>83.8</v>
          </cell>
          <cell r="J77">
            <v>84.3</v>
          </cell>
          <cell r="K77">
            <v>84.8</v>
          </cell>
          <cell r="L77">
            <v>85.3</v>
          </cell>
          <cell r="M77">
            <v>85.7</v>
          </cell>
          <cell r="N77">
            <v>86.2</v>
          </cell>
          <cell r="O77">
            <v>86.7</v>
          </cell>
          <cell r="P77">
            <v>87.1</v>
          </cell>
          <cell r="Q77">
            <v>87.6</v>
          </cell>
        </row>
        <row r="78">
          <cell r="A78" t="str">
            <v>Indonesia</v>
          </cell>
          <cell r="B78">
            <v>74.599999999999994</v>
          </cell>
          <cell r="C78">
            <v>75.599999999999994</v>
          </cell>
          <cell r="D78">
            <v>76.7</v>
          </cell>
          <cell r="E78">
            <v>77.7</v>
          </cell>
          <cell r="F78">
            <v>78.8</v>
          </cell>
          <cell r="G78">
            <v>79.8</v>
          </cell>
          <cell r="H78">
            <v>80.8</v>
          </cell>
          <cell r="I78">
            <v>81.8</v>
          </cell>
          <cell r="J78">
            <v>82.8</v>
          </cell>
          <cell r="K78">
            <v>83.8</v>
          </cell>
          <cell r="L78">
            <v>84.8</v>
          </cell>
          <cell r="M78">
            <v>85.8</v>
          </cell>
          <cell r="N78">
            <v>86.7</v>
          </cell>
          <cell r="O78">
            <v>87.7</v>
          </cell>
          <cell r="P78">
            <v>88.6</v>
          </cell>
          <cell r="Q78">
            <v>89.5</v>
          </cell>
        </row>
        <row r="79">
          <cell r="A79" t="str">
            <v>Iran</v>
          </cell>
          <cell r="B79">
            <v>95</v>
          </cell>
          <cell r="C79">
            <v>95.1</v>
          </cell>
          <cell r="D79">
            <v>95.1</v>
          </cell>
          <cell r="E79">
            <v>95.2</v>
          </cell>
          <cell r="F79">
            <v>95.2</v>
          </cell>
          <cell r="G79">
            <v>95.2</v>
          </cell>
          <cell r="H79">
            <v>95.2</v>
          </cell>
          <cell r="I79">
            <v>95.2</v>
          </cell>
          <cell r="J79">
            <v>95.1</v>
          </cell>
          <cell r="K79">
            <v>95.1</v>
          </cell>
          <cell r="L79">
            <v>95.1</v>
          </cell>
          <cell r="M79">
            <v>95</v>
          </cell>
          <cell r="N79">
            <v>95</v>
          </cell>
          <cell r="O79">
            <v>95</v>
          </cell>
          <cell r="P79">
            <v>94.9</v>
          </cell>
          <cell r="Q79">
            <v>94.9</v>
          </cell>
        </row>
        <row r="80">
          <cell r="A80" t="str">
            <v>Iraq</v>
          </cell>
          <cell r="B80">
            <v>81.400000000000006</v>
          </cell>
          <cell r="C80">
            <v>81</v>
          </cell>
          <cell r="D80">
            <v>80.400000000000006</v>
          </cell>
          <cell r="E80">
            <v>79.7</v>
          </cell>
          <cell r="F80">
            <v>79.099999999999994</v>
          </cell>
          <cell r="G80">
            <v>78.900000000000006</v>
          </cell>
          <cell r="H80">
            <v>79.599999999999994</v>
          </cell>
          <cell r="I80">
            <v>80.3</v>
          </cell>
          <cell r="J80">
            <v>81.099999999999994</v>
          </cell>
          <cell r="K80">
            <v>81.8</v>
          </cell>
          <cell r="L80">
            <v>82.5</v>
          </cell>
          <cell r="M80">
            <v>83.2</v>
          </cell>
          <cell r="N80">
            <v>83.9</v>
          </cell>
          <cell r="O80">
            <v>84.7</v>
          </cell>
          <cell r="P80">
            <v>85.4</v>
          </cell>
          <cell r="Q80">
            <v>86.1</v>
          </cell>
        </row>
        <row r="81">
          <cell r="A81" t="str">
            <v>Ireland</v>
          </cell>
          <cell r="B81">
            <v>96.1</v>
          </cell>
          <cell r="C81">
            <v>96.3</v>
          </cell>
          <cell r="D81">
            <v>96.5</v>
          </cell>
          <cell r="E81">
            <v>96.7</v>
          </cell>
          <cell r="F81">
            <v>96.9</v>
          </cell>
          <cell r="G81">
            <v>97.1</v>
          </cell>
          <cell r="H81">
            <v>97.3</v>
          </cell>
          <cell r="I81">
            <v>97.5</v>
          </cell>
          <cell r="J81">
            <v>97.7</v>
          </cell>
          <cell r="K81">
            <v>97.9</v>
          </cell>
          <cell r="L81">
            <v>98.1</v>
          </cell>
          <cell r="M81">
            <v>98.3</v>
          </cell>
          <cell r="N81">
            <v>98.5</v>
          </cell>
          <cell r="O81">
            <v>98.7</v>
          </cell>
          <cell r="P81">
            <v>98.9</v>
          </cell>
          <cell r="Q81">
            <v>98.9</v>
          </cell>
        </row>
        <row r="82">
          <cell r="A82" t="str">
            <v>Israel</v>
          </cell>
          <cell r="B82">
            <v>100</v>
          </cell>
          <cell r="C82">
            <v>100</v>
          </cell>
          <cell r="D82">
            <v>100</v>
          </cell>
          <cell r="E82">
            <v>100</v>
          </cell>
          <cell r="F82">
            <v>100</v>
          </cell>
          <cell r="G82">
            <v>100</v>
          </cell>
          <cell r="H82">
            <v>100</v>
          </cell>
          <cell r="I82">
            <v>100</v>
          </cell>
          <cell r="J82">
            <v>100</v>
          </cell>
          <cell r="K82">
            <v>100</v>
          </cell>
          <cell r="L82">
            <v>100</v>
          </cell>
          <cell r="M82">
            <v>100</v>
          </cell>
          <cell r="N82">
            <v>100</v>
          </cell>
          <cell r="O82">
            <v>100</v>
          </cell>
          <cell r="P82">
            <v>100</v>
          </cell>
          <cell r="Q82">
            <v>100</v>
          </cell>
        </row>
        <row r="83">
          <cell r="A83" t="str">
            <v>Italy</v>
          </cell>
          <cell r="B83">
            <v>100</v>
          </cell>
          <cell r="C83">
            <v>100</v>
          </cell>
          <cell r="D83">
            <v>100</v>
          </cell>
          <cell r="E83">
            <v>100</v>
          </cell>
          <cell r="F83">
            <v>100</v>
          </cell>
          <cell r="G83">
            <v>100</v>
          </cell>
          <cell r="H83">
            <v>100</v>
          </cell>
          <cell r="I83">
            <v>100</v>
          </cell>
          <cell r="J83">
            <v>100</v>
          </cell>
          <cell r="K83">
            <v>100</v>
          </cell>
          <cell r="L83">
            <v>100</v>
          </cell>
          <cell r="M83">
            <v>100</v>
          </cell>
          <cell r="N83">
            <v>100</v>
          </cell>
          <cell r="O83">
            <v>100</v>
          </cell>
          <cell r="P83">
            <v>100</v>
          </cell>
          <cell r="Q83">
            <v>100</v>
          </cell>
        </row>
        <row r="84">
          <cell r="A84" t="str">
            <v>Jamaica</v>
          </cell>
          <cell r="B84">
            <v>90.8</v>
          </cell>
          <cell r="C84">
            <v>90.9</v>
          </cell>
          <cell r="D84">
            <v>91.1</v>
          </cell>
          <cell r="E84">
            <v>91.2</v>
          </cell>
          <cell r="F84">
            <v>91.4</v>
          </cell>
          <cell r="G84">
            <v>91.6</v>
          </cell>
          <cell r="H84">
            <v>91.7</v>
          </cell>
          <cell r="I84">
            <v>91.9</v>
          </cell>
          <cell r="J84">
            <v>92</v>
          </cell>
          <cell r="K84">
            <v>92.2</v>
          </cell>
          <cell r="L84">
            <v>92.3</v>
          </cell>
          <cell r="M84">
            <v>92.5</v>
          </cell>
          <cell r="N84">
            <v>92.6</v>
          </cell>
          <cell r="O84">
            <v>92.7</v>
          </cell>
          <cell r="P84">
            <v>92.9</v>
          </cell>
          <cell r="Q84">
            <v>92.9</v>
          </cell>
        </row>
        <row r="85">
          <cell r="A85" t="str">
            <v>Japan</v>
          </cell>
          <cell r="B85">
            <v>98.5</v>
          </cell>
          <cell r="C85">
            <v>98.5</v>
          </cell>
          <cell r="D85">
            <v>98.5</v>
          </cell>
          <cell r="E85">
            <v>98.5</v>
          </cell>
          <cell r="F85">
            <v>98.5</v>
          </cell>
          <cell r="G85">
            <v>98.5</v>
          </cell>
          <cell r="H85">
            <v>98.6</v>
          </cell>
          <cell r="I85">
            <v>98.6</v>
          </cell>
          <cell r="J85">
            <v>98.6</v>
          </cell>
          <cell r="K85">
            <v>98.7</v>
          </cell>
          <cell r="L85">
            <v>98.7</v>
          </cell>
          <cell r="M85">
            <v>98.8</v>
          </cell>
          <cell r="N85">
            <v>98.8</v>
          </cell>
          <cell r="O85">
            <v>98.9</v>
          </cell>
          <cell r="P85">
            <v>98.9</v>
          </cell>
          <cell r="Q85">
            <v>98.9</v>
          </cell>
        </row>
        <row r="86">
          <cell r="A86" t="str">
            <v>Jordan</v>
          </cell>
          <cell r="B86">
            <v>99.6</v>
          </cell>
          <cell r="C86">
            <v>99.5</v>
          </cell>
          <cell r="D86">
            <v>99.4</v>
          </cell>
          <cell r="E86">
            <v>99.4</v>
          </cell>
          <cell r="F86">
            <v>99.3</v>
          </cell>
          <cell r="G86">
            <v>99.2</v>
          </cell>
          <cell r="H86">
            <v>99.2</v>
          </cell>
          <cell r="I86">
            <v>99.1</v>
          </cell>
          <cell r="J86">
            <v>99</v>
          </cell>
          <cell r="K86">
            <v>99</v>
          </cell>
          <cell r="L86">
            <v>98.9</v>
          </cell>
          <cell r="M86">
            <v>98.8</v>
          </cell>
          <cell r="N86">
            <v>98.8</v>
          </cell>
          <cell r="O86">
            <v>98.7</v>
          </cell>
          <cell r="P86">
            <v>98.6</v>
          </cell>
          <cell r="Q86">
            <v>98.6</v>
          </cell>
        </row>
        <row r="87">
          <cell r="A87" t="str">
            <v>Kazakhstan</v>
          </cell>
          <cell r="B87">
            <v>86.2</v>
          </cell>
          <cell r="C87">
            <v>86.5</v>
          </cell>
          <cell r="D87">
            <v>86.9</v>
          </cell>
          <cell r="E87">
            <v>87.2</v>
          </cell>
          <cell r="F87">
            <v>87.5</v>
          </cell>
          <cell r="G87">
            <v>87.9</v>
          </cell>
          <cell r="H87">
            <v>88.2</v>
          </cell>
          <cell r="I87">
            <v>88.6</v>
          </cell>
          <cell r="J87">
            <v>88.9</v>
          </cell>
          <cell r="K87">
            <v>89.3</v>
          </cell>
          <cell r="L87">
            <v>89.6</v>
          </cell>
          <cell r="M87">
            <v>90</v>
          </cell>
          <cell r="N87">
            <v>90.3</v>
          </cell>
          <cell r="O87">
            <v>90.7</v>
          </cell>
          <cell r="P87">
            <v>90.9</v>
          </cell>
          <cell r="Q87">
            <v>91.1</v>
          </cell>
        </row>
        <row r="88">
          <cell r="A88" t="str">
            <v>Kenya</v>
          </cell>
          <cell r="B88">
            <v>46.4</v>
          </cell>
          <cell r="C88">
            <v>47.2</v>
          </cell>
          <cell r="D88">
            <v>48.1</v>
          </cell>
          <cell r="E88">
            <v>48.9</v>
          </cell>
          <cell r="F88">
            <v>49.8</v>
          </cell>
          <cell r="G88">
            <v>50.6</v>
          </cell>
          <cell r="H88">
            <v>51.4</v>
          </cell>
          <cell r="I88">
            <v>52.2</v>
          </cell>
          <cell r="J88">
            <v>53</v>
          </cell>
          <cell r="K88">
            <v>53.8</v>
          </cell>
          <cell r="L88">
            <v>54.6</v>
          </cell>
          <cell r="M88">
            <v>55.4</v>
          </cell>
          <cell r="N88">
            <v>56.2</v>
          </cell>
          <cell r="O88">
            <v>56.9</v>
          </cell>
          <cell r="P88">
            <v>57.7</v>
          </cell>
          <cell r="Q88">
            <v>58.5</v>
          </cell>
        </row>
        <row r="89">
          <cell r="A89" t="str">
            <v>Kiribati</v>
          </cell>
          <cell r="B89">
            <v>60.8</v>
          </cell>
          <cell r="C89">
            <v>61.2</v>
          </cell>
          <cell r="D89">
            <v>61.5</v>
          </cell>
          <cell r="E89">
            <v>61.7</v>
          </cell>
          <cell r="F89">
            <v>62</v>
          </cell>
          <cell r="G89">
            <v>62.2</v>
          </cell>
          <cell r="H89">
            <v>62.5</v>
          </cell>
          <cell r="I89">
            <v>62.8</v>
          </cell>
          <cell r="J89">
            <v>63.1</v>
          </cell>
          <cell r="K89">
            <v>63.3</v>
          </cell>
          <cell r="L89">
            <v>63.6</v>
          </cell>
          <cell r="M89">
            <v>63.9</v>
          </cell>
          <cell r="N89">
            <v>64.2</v>
          </cell>
          <cell r="O89">
            <v>64.3</v>
          </cell>
          <cell r="P89">
            <v>64.3</v>
          </cell>
          <cell r="Q89">
            <v>64.400000000000006</v>
          </cell>
        </row>
        <row r="90">
          <cell r="A90" t="str">
            <v>Kuwait</v>
          </cell>
          <cell r="B90">
            <v>100</v>
          </cell>
          <cell r="C90">
            <v>100</v>
          </cell>
          <cell r="D90">
            <v>100</v>
          </cell>
          <cell r="E90">
            <v>100</v>
          </cell>
          <cell r="F90">
            <v>100</v>
          </cell>
          <cell r="G90">
            <v>100</v>
          </cell>
          <cell r="H90">
            <v>100</v>
          </cell>
          <cell r="I90">
            <v>100</v>
          </cell>
          <cell r="J90">
            <v>100</v>
          </cell>
          <cell r="K90">
            <v>100</v>
          </cell>
          <cell r="L90">
            <v>100</v>
          </cell>
          <cell r="M90">
            <v>100</v>
          </cell>
          <cell r="N90">
            <v>100</v>
          </cell>
          <cell r="O90">
            <v>100</v>
          </cell>
          <cell r="P90">
            <v>100</v>
          </cell>
          <cell r="Q90">
            <v>100</v>
          </cell>
        </row>
        <row r="91">
          <cell r="A91" t="str">
            <v>Kyrgyz Republic</v>
          </cell>
          <cell r="B91">
            <v>80.3</v>
          </cell>
          <cell r="C91">
            <v>80.3</v>
          </cell>
          <cell r="D91">
            <v>80.8</v>
          </cell>
          <cell r="E91">
            <v>81.3</v>
          </cell>
          <cell r="F91">
            <v>81.8</v>
          </cell>
          <cell r="G91">
            <v>82.3</v>
          </cell>
          <cell r="H91">
            <v>82.8</v>
          </cell>
          <cell r="I91">
            <v>83.3</v>
          </cell>
          <cell r="J91">
            <v>83.8</v>
          </cell>
          <cell r="K91">
            <v>84.3</v>
          </cell>
          <cell r="L91">
            <v>84.8</v>
          </cell>
          <cell r="M91">
            <v>85.3</v>
          </cell>
          <cell r="N91">
            <v>85.9</v>
          </cell>
          <cell r="O91">
            <v>86.4</v>
          </cell>
          <cell r="P91">
            <v>86.9</v>
          </cell>
          <cell r="Q91">
            <v>87.3</v>
          </cell>
        </row>
        <row r="92">
          <cell r="A92" t="str">
            <v>Lao</v>
          </cell>
          <cell r="B92">
            <v>45.8</v>
          </cell>
          <cell r="C92">
            <v>48.3</v>
          </cell>
          <cell r="D92">
            <v>50.8</v>
          </cell>
          <cell r="E92">
            <v>53.2</v>
          </cell>
          <cell r="F92">
            <v>55.7</v>
          </cell>
          <cell r="G92">
            <v>58.1</v>
          </cell>
          <cell r="H92">
            <v>60.4</v>
          </cell>
          <cell r="I92">
            <v>62.8</v>
          </cell>
          <cell r="J92">
            <v>65.099999999999994</v>
          </cell>
          <cell r="K92">
            <v>67.400000000000006</v>
          </cell>
          <cell r="L92">
            <v>69.599999999999994</v>
          </cell>
          <cell r="M92">
            <v>71.8</v>
          </cell>
          <cell r="N92">
            <v>74</v>
          </cell>
          <cell r="O92">
            <v>76.099999999999994</v>
          </cell>
          <cell r="P92">
            <v>78.400000000000006</v>
          </cell>
          <cell r="Q92">
            <v>80.400000000000006</v>
          </cell>
        </row>
        <row r="93">
          <cell r="A93" t="str">
            <v>Latvia</v>
          </cell>
          <cell r="B93">
            <v>97.7</v>
          </cell>
          <cell r="C93">
            <v>97.6</v>
          </cell>
          <cell r="D93">
            <v>97.7</v>
          </cell>
          <cell r="E93">
            <v>97.8</v>
          </cell>
          <cell r="F93">
            <v>97.9</v>
          </cell>
          <cell r="G93">
            <v>97.9</v>
          </cell>
          <cell r="H93">
            <v>98</v>
          </cell>
          <cell r="I93">
            <v>98.1</v>
          </cell>
          <cell r="J93">
            <v>98.1</v>
          </cell>
          <cell r="K93">
            <v>98.2</v>
          </cell>
          <cell r="L93">
            <v>98.3</v>
          </cell>
          <cell r="M93">
            <v>98.3</v>
          </cell>
          <cell r="N93">
            <v>98.4</v>
          </cell>
          <cell r="O93">
            <v>98.5</v>
          </cell>
          <cell r="P93">
            <v>98.5</v>
          </cell>
          <cell r="Q93">
            <v>98.6</v>
          </cell>
        </row>
        <row r="94">
          <cell r="A94" t="str">
            <v>Lebanon</v>
          </cell>
          <cell r="B94">
            <v>85.4</v>
          </cell>
          <cell r="C94">
            <v>85.9</v>
          </cell>
          <cell r="D94">
            <v>86.3</v>
          </cell>
          <cell r="E94">
            <v>86.8</v>
          </cell>
          <cell r="F94">
            <v>87.2</v>
          </cell>
          <cell r="G94">
            <v>87.7</v>
          </cell>
          <cell r="H94">
            <v>88.1</v>
          </cell>
          <cell r="I94">
            <v>88.6</v>
          </cell>
          <cell r="J94">
            <v>89.1</v>
          </cell>
          <cell r="K94">
            <v>89.5</v>
          </cell>
          <cell r="L94">
            <v>90</v>
          </cell>
          <cell r="M94">
            <v>90.4</v>
          </cell>
          <cell r="N94">
            <v>90.9</v>
          </cell>
          <cell r="O94">
            <v>91.3</v>
          </cell>
          <cell r="P94">
            <v>91.8</v>
          </cell>
          <cell r="Q94">
            <v>92.3</v>
          </cell>
        </row>
        <row r="95">
          <cell r="A95" t="str">
            <v>Lesotho</v>
          </cell>
          <cell r="B95">
            <v>66.400000000000006</v>
          </cell>
          <cell r="C95">
            <v>66.7</v>
          </cell>
          <cell r="D95">
            <v>67.099999999999994</v>
          </cell>
          <cell r="E95">
            <v>67.400000000000006</v>
          </cell>
          <cell r="F95">
            <v>67.8</v>
          </cell>
          <cell r="G95">
            <v>68.099999999999994</v>
          </cell>
          <cell r="H95">
            <v>68.5</v>
          </cell>
          <cell r="I95">
            <v>68.8</v>
          </cell>
          <cell r="J95">
            <v>69.2</v>
          </cell>
          <cell r="K95">
            <v>69.5</v>
          </cell>
          <cell r="L95">
            <v>69.900000000000006</v>
          </cell>
          <cell r="M95">
            <v>70.2</v>
          </cell>
          <cell r="N95">
            <v>70.599999999999994</v>
          </cell>
          <cell r="O95">
            <v>70.900000000000006</v>
          </cell>
          <cell r="P95">
            <v>71.2</v>
          </cell>
          <cell r="Q95">
            <v>71.599999999999994</v>
          </cell>
        </row>
        <row r="96">
          <cell r="A96" t="str">
            <v>Liberia</v>
          </cell>
          <cell r="B96">
            <v>61.7</v>
          </cell>
          <cell r="C96">
            <v>62.3</v>
          </cell>
          <cell r="D96">
            <v>62.8</v>
          </cell>
          <cell r="E96">
            <v>63.4</v>
          </cell>
          <cell r="F96">
            <v>64</v>
          </cell>
          <cell r="G96">
            <v>64.5</v>
          </cell>
          <cell r="H96">
            <v>65.099999999999994</v>
          </cell>
          <cell r="I96">
            <v>65.599999999999994</v>
          </cell>
          <cell r="J96">
            <v>66.2</v>
          </cell>
          <cell r="K96">
            <v>66.7</v>
          </cell>
          <cell r="L96">
            <v>67.2</v>
          </cell>
          <cell r="M96">
            <v>67.8</v>
          </cell>
          <cell r="N96">
            <v>68.3</v>
          </cell>
          <cell r="O96">
            <v>68.8</v>
          </cell>
          <cell r="P96">
            <v>69.400000000000006</v>
          </cell>
          <cell r="Q96">
            <v>69.900000000000006</v>
          </cell>
        </row>
        <row r="97">
          <cell r="A97" t="str">
            <v>Libya</v>
          </cell>
          <cell r="L97">
            <v>96.8</v>
          </cell>
          <cell r="M97">
            <v>96.8</v>
          </cell>
          <cell r="N97">
            <v>96.8</v>
          </cell>
          <cell r="O97">
            <v>96.8</v>
          </cell>
          <cell r="P97">
            <v>96.8</v>
          </cell>
          <cell r="Q97">
            <v>96.8</v>
          </cell>
        </row>
        <row r="98">
          <cell r="A98" t="str">
            <v>Liechtenstein</v>
          </cell>
          <cell r="B98">
            <v>100</v>
          </cell>
          <cell r="C98">
            <v>100</v>
          </cell>
          <cell r="D98">
            <v>100</v>
          </cell>
          <cell r="E98">
            <v>100</v>
          </cell>
          <cell r="F98">
            <v>100</v>
          </cell>
          <cell r="G98">
            <v>100</v>
          </cell>
          <cell r="H98">
            <v>100</v>
          </cell>
          <cell r="I98">
            <v>100</v>
          </cell>
          <cell r="J98">
            <v>100</v>
          </cell>
          <cell r="K98">
            <v>100</v>
          </cell>
          <cell r="L98">
            <v>100</v>
          </cell>
          <cell r="M98">
            <v>100</v>
          </cell>
          <cell r="N98">
            <v>100</v>
          </cell>
          <cell r="O98">
            <v>100</v>
          </cell>
          <cell r="P98">
            <v>100</v>
          </cell>
          <cell r="Q98">
            <v>100</v>
          </cell>
        </row>
        <row r="99">
          <cell r="A99" t="str">
            <v>Lithuania</v>
          </cell>
          <cell r="B99">
            <v>90</v>
          </cell>
          <cell r="C99">
            <v>90.6</v>
          </cell>
          <cell r="D99">
            <v>91.1</v>
          </cell>
          <cell r="E99">
            <v>91.6</v>
          </cell>
          <cell r="F99">
            <v>92.1</v>
          </cell>
          <cell r="G99">
            <v>92.6</v>
          </cell>
          <cell r="H99">
            <v>93.2</v>
          </cell>
          <cell r="I99">
            <v>93.7</v>
          </cell>
          <cell r="J99">
            <v>94.2</v>
          </cell>
          <cell r="K99">
            <v>94.8</v>
          </cell>
          <cell r="L99">
            <v>95.3</v>
          </cell>
          <cell r="M99">
            <v>95.8</v>
          </cell>
          <cell r="N99">
            <v>96.3</v>
          </cell>
          <cell r="O99">
            <v>96.9</v>
          </cell>
          <cell r="P99">
            <v>97.4</v>
          </cell>
          <cell r="Q99">
            <v>97.4</v>
          </cell>
        </row>
        <row r="100">
          <cell r="A100" t="str">
            <v>Luxembourg</v>
          </cell>
          <cell r="B100">
            <v>99.9</v>
          </cell>
          <cell r="C100">
            <v>99.9</v>
          </cell>
          <cell r="D100">
            <v>99.9</v>
          </cell>
          <cell r="E100">
            <v>99.9</v>
          </cell>
          <cell r="F100">
            <v>99.9</v>
          </cell>
          <cell r="G100">
            <v>99.9</v>
          </cell>
          <cell r="H100">
            <v>99.9</v>
          </cell>
          <cell r="I100">
            <v>99.9</v>
          </cell>
          <cell r="J100">
            <v>99.9</v>
          </cell>
          <cell r="K100">
            <v>99.9</v>
          </cell>
          <cell r="L100">
            <v>99.9</v>
          </cell>
          <cell r="M100">
            <v>99.9</v>
          </cell>
          <cell r="N100">
            <v>99.9</v>
          </cell>
          <cell r="O100">
            <v>99.9</v>
          </cell>
          <cell r="P100">
            <v>99.9</v>
          </cell>
          <cell r="Q100">
            <v>100</v>
          </cell>
        </row>
        <row r="101">
          <cell r="A101" t="str">
            <v>Macedonia, FYR</v>
          </cell>
          <cell r="B101">
            <v>97.9</v>
          </cell>
          <cell r="C101">
            <v>97.9</v>
          </cell>
          <cell r="D101">
            <v>97.9</v>
          </cell>
          <cell r="E101">
            <v>97.9</v>
          </cell>
          <cell r="F101">
            <v>97.9</v>
          </cell>
          <cell r="G101">
            <v>97.4</v>
          </cell>
          <cell r="H101">
            <v>96.9</v>
          </cell>
          <cell r="I101">
            <v>96.6</v>
          </cell>
          <cell r="J101">
            <v>96.6</v>
          </cell>
          <cell r="K101">
            <v>96.6</v>
          </cell>
          <cell r="L101">
            <v>96.7</v>
          </cell>
          <cell r="M101">
            <v>96.7</v>
          </cell>
          <cell r="N101">
            <v>96.7</v>
          </cell>
          <cell r="O101">
            <v>96.8</v>
          </cell>
          <cell r="P101">
            <v>96.8</v>
          </cell>
          <cell r="Q101">
            <v>96.8</v>
          </cell>
        </row>
        <row r="102">
          <cell r="A102" t="str">
            <v>Madagascar</v>
          </cell>
          <cell r="B102">
            <v>36.700000000000003</v>
          </cell>
          <cell r="C102">
            <v>37.5</v>
          </cell>
          <cell r="D102">
            <v>38.299999999999997</v>
          </cell>
          <cell r="E102">
            <v>39.1</v>
          </cell>
          <cell r="F102">
            <v>39.9</v>
          </cell>
          <cell r="G102">
            <v>40.799999999999997</v>
          </cell>
          <cell r="H102">
            <v>41.8</v>
          </cell>
          <cell r="I102">
            <v>42.7</v>
          </cell>
          <cell r="J102">
            <v>43.7</v>
          </cell>
          <cell r="K102">
            <v>44.7</v>
          </cell>
          <cell r="L102">
            <v>45.7</v>
          </cell>
          <cell r="M102">
            <v>46.6</v>
          </cell>
          <cell r="N102">
            <v>47.6</v>
          </cell>
          <cell r="O102">
            <v>48.6</v>
          </cell>
          <cell r="P102">
            <v>49.6</v>
          </cell>
          <cell r="Q102">
            <v>50.6</v>
          </cell>
        </row>
        <row r="103">
          <cell r="A103" t="str">
            <v>Malawi</v>
          </cell>
          <cell r="B103">
            <v>51.6</v>
          </cell>
          <cell r="C103">
            <v>52.7</v>
          </cell>
          <cell r="D103">
            <v>53.7</v>
          </cell>
          <cell r="E103">
            <v>54.7</v>
          </cell>
          <cell r="F103">
            <v>55.8</v>
          </cell>
          <cell r="G103">
            <v>56.8</v>
          </cell>
          <cell r="H103">
            <v>57.9</v>
          </cell>
          <cell r="I103">
            <v>58.9</v>
          </cell>
          <cell r="J103">
            <v>59.9</v>
          </cell>
          <cell r="K103">
            <v>61</v>
          </cell>
          <cell r="L103">
            <v>62</v>
          </cell>
          <cell r="M103">
            <v>63</v>
          </cell>
          <cell r="N103">
            <v>64.099999999999994</v>
          </cell>
          <cell r="O103">
            <v>65.099999999999994</v>
          </cell>
          <cell r="P103">
            <v>66.2</v>
          </cell>
          <cell r="Q103">
            <v>67.2</v>
          </cell>
        </row>
        <row r="104">
          <cell r="A104" t="str">
            <v>Malaysia</v>
          </cell>
          <cell r="B104">
            <v>98.2</v>
          </cell>
          <cell r="C104">
            <v>98.2</v>
          </cell>
          <cell r="D104">
            <v>98</v>
          </cell>
          <cell r="E104">
            <v>97.9</v>
          </cell>
          <cell r="F104">
            <v>97.7</v>
          </cell>
          <cell r="G104">
            <v>97.5</v>
          </cell>
          <cell r="H104">
            <v>97.4</v>
          </cell>
          <cell r="I104">
            <v>97.3</v>
          </cell>
          <cell r="J104">
            <v>97.1</v>
          </cell>
          <cell r="K104">
            <v>97</v>
          </cell>
          <cell r="L104">
            <v>96.9</v>
          </cell>
          <cell r="M104">
            <v>96.8</v>
          </cell>
          <cell r="N104">
            <v>96.7</v>
          </cell>
          <cell r="O104">
            <v>96.6</v>
          </cell>
          <cell r="P104">
            <v>96.5</v>
          </cell>
          <cell r="Q104">
            <v>96.4</v>
          </cell>
        </row>
        <row r="105">
          <cell r="A105" t="str">
            <v>Maldives</v>
          </cell>
          <cell r="B105">
            <v>88.6</v>
          </cell>
          <cell r="C105">
            <v>89.8</v>
          </cell>
          <cell r="D105">
            <v>91</v>
          </cell>
          <cell r="E105">
            <v>92.2</v>
          </cell>
          <cell r="F105">
            <v>93.3</v>
          </cell>
          <cell r="G105">
            <v>94.3</v>
          </cell>
          <cell r="H105">
            <v>95.3</v>
          </cell>
          <cell r="I105">
            <v>96.3</v>
          </cell>
          <cell r="J105">
            <v>97.2</v>
          </cell>
          <cell r="K105">
            <v>98.1</v>
          </cell>
          <cell r="L105">
            <v>98.2</v>
          </cell>
          <cell r="M105">
            <v>98.1</v>
          </cell>
          <cell r="N105">
            <v>98</v>
          </cell>
          <cell r="O105">
            <v>98</v>
          </cell>
          <cell r="P105">
            <v>97.9</v>
          </cell>
          <cell r="Q105">
            <v>97.9</v>
          </cell>
        </row>
        <row r="106">
          <cell r="A106" t="str">
            <v>Mali</v>
          </cell>
          <cell r="B106">
            <v>49.2</v>
          </cell>
          <cell r="C106">
            <v>50.9</v>
          </cell>
          <cell r="D106">
            <v>52.6</v>
          </cell>
          <cell r="E106">
            <v>54.3</v>
          </cell>
          <cell r="F106">
            <v>56</v>
          </cell>
          <cell r="G106">
            <v>57.7</v>
          </cell>
          <cell r="H106">
            <v>59.4</v>
          </cell>
          <cell r="I106">
            <v>61</v>
          </cell>
          <cell r="J106">
            <v>62.7</v>
          </cell>
          <cell r="K106">
            <v>64.400000000000006</v>
          </cell>
          <cell r="L106">
            <v>66.099999999999994</v>
          </cell>
          <cell r="M106">
            <v>67.7</v>
          </cell>
          <cell r="N106">
            <v>69.400000000000006</v>
          </cell>
          <cell r="O106">
            <v>71</v>
          </cell>
          <cell r="P106">
            <v>72.599999999999994</v>
          </cell>
          <cell r="Q106">
            <v>74.3</v>
          </cell>
        </row>
        <row r="107">
          <cell r="A107" t="str">
            <v>Malta</v>
          </cell>
          <cell r="B107">
            <v>100</v>
          </cell>
          <cell r="C107">
            <v>100</v>
          </cell>
          <cell r="D107">
            <v>100</v>
          </cell>
          <cell r="E107">
            <v>100</v>
          </cell>
          <cell r="F107">
            <v>100</v>
          </cell>
          <cell r="G107">
            <v>100</v>
          </cell>
          <cell r="H107">
            <v>100</v>
          </cell>
          <cell r="I107">
            <v>100</v>
          </cell>
          <cell r="J107">
            <v>100</v>
          </cell>
          <cell r="K107">
            <v>100</v>
          </cell>
          <cell r="L107">
            <v>100</v>
          </cell>
          <cell r="M107">
            <v>100</v>
          </cell>
          <cell r="N107">
            <v>100</v>
          </cell>
          <cell r="O107">
            <v>100</v>
          </cell>
          <cell r="P107">
            <v>100</v>
          </cell>
          <cell r="Q107">
            <v>100</v>
          </cell>
        </row>
        <row r="108">
          <cell r="A108" t="str">
            <v>Marshall Islands</v>
          </cell>
          <cell r="C108">
            <v>79.3</v>
          </cell>
          <cell r="D108">
            <v>79.2</v>
          </cell>
          <cell r="E108">
            <v>79.099999999999994</v>
          </cell>
          <cell r="F108">
            <v>79</v>
          </cell>
          <cell r="G108">
            <v>79</v>
          </cell>
          <cell r="H108">
            <v>78.900000000000006</v>
          </cell>
          <cell r="I108">
            <v>78.8</v>
          </cell>
          <cell r="J108">
            <v>78.7</v>
          </cell>
          <cell r="K108">
            <v>78.599999999999994</v>
          </cell>
          <cell r="L108">
            <v>78.5</v>
          </cell>
          <cell r="M108">
            <v>78.5</v>
          </cell>
          <cell r="N108">
            <v>78.400000000000006</v>
          </cell>
          <cell r="O108">
            <v>78.3</v>
          </cell>
          <cell r="P108">
            <v>78.2</v>
          </cell>
          <cell r="Q108">
            <v>78.2</v>
          </cell>
        </row>
        <row r="109">
          <cell r="A109" t="str">
            <v>Mauritania</v>
          </cell>
          <cell r="B109">
            <v>53.6</v>
          </cell>
          <cell r="C109">
            <v>54.8</v>
          </cell>
          <cell r="D109">
            <v>56</v>
          </cell>
          <cell r="E109">
            <v>57.2</v>
          </cell>
          <cell r="F109">
            <v>58.3</v>
          </cell>
          <cell r="G109">
            <v>59.4</v>
          </cell>
          <cell r="H109">
            <v>60.5</v>
          </cell>
          <cell r="I109">
            <v>61.6</v>
          </cell>
          <cell r="J109">
            <v>62.7</v>
          </cell>
          <cell r="K109">
            <v>63.7</v>
          </cell>
          <cell r="L109">
            <v>64.8</v>
          </cell>
          <cell r="M109">
            <v>65.8</v>
          </cell>
          <cell r="N109">
            <v>66.8</v>
          </cell>
          <cell r="O109">
            <v>67.7</v>
          </cell>
          <cell r="P109">
            <v>68.7</v>
          </cell>
          <cell r="Q109">
            <v>69.599999999999994</v>
          </cell>
        </row>
        <row r="110">
          <cell r="A110" t="str">
            <v>Mauritius</v>
          </cell>
          <cell r="B110">
            <v>99.3</v>
          </cell>
          <cell r="C110">
            <v>99.3</v>
          </cell>
          <cell r="D110">
            <v>99.4</v>
          </cell>
          <cell r="E110">
            <v>99.4</v>
          </cell>
          <cell r="F110">
            <v>99.5</v>
          </cell>
          <cell r="G110">
            <v>99.5</v>
          </cell>
          <cell r="H110">
            <v>99.5</v>
          </cell>
          <cell r="I110">
            <v>99.6</v>
          </cell>
          <cell r="J110">
            <v>99.6</v>
          </cell>
          <cell r="K110">
            <v>99.7</v>
          </cell>
          <cell r="L110">
            <v>99.7</v>
          </cell>
          <cell r="M110">
            <v>99.8</v>
          </cell>
          <cell r="N110">
            <v>99.8</v>
          </cell>
          <cell r="O110">
            <v>99.9</v>
          </cell>
          <cell r="P110">
            <v>99.9</v>
          </cell>
          <cell r="Q110">
            <v>99.9</v>
          </cell>
        </row>
        <row r="111">
          <cell r="A111" t="str">
            <v>Mexico</v>
          </cell>
          <cell r="B111">
            <v>89.3</v>
          </cell>
          <cell r="C111">
            <v>90</v>
          </cell>
          <cell r="D111">
            <v>90.6</v>
          </cell>
          <cell r="E111">
            <v>91.2</v>
          </cell>
          <cell r="F111">
            <v>91.8</v>
          </cell>
          <cell r="G111">
            <v>92.5</v>
          </cell>
          <cell r="H111">
            <v>93.1</v>
          </cell>
          <cell r="I111">
            <v>93.7</v>
          </cell>
          <cell r="J111">
            <v>94.3</v>
          </cell>
          <cell r="K111">
            <v>94.9</v>
          </cell>
          <cell r="L111">
            <v>95.5</v>
          </cell>
          <cell r="M111">
            <v>96</v>
          </cell>
          <cell r="N111">
            <v>96.6</v>
          </cell>
          <cell r="O111">
            <v>97.2</v>
          </cell>
          <cell r="P111">
            <v>97.8</v>
          </cell>
          <cell r="Q111">
            <v>98.3</v>
          </cell>
        </row>
        <row r="112">
          <cell r="A112" t="str">
            <v>Micronesia, Fed. Sts.</v>
          </cell>
          <cell r="B112">
            <v>92.6</v>
          </cell>
          <cell r="C112">
            <v>92.3</v>
          </cell>
          <cell r="D112">
            <v>91.9</v>
          </cell>
          <cell r="E112">
            <v>91.5</v>
          </cell>
          <cell r="F112">
            <v>91.2</v>
          </cell>
          <cell r="G112">
            <v>90.8</v>
          </cell>
          <cell r="H112">
            <v>90.5</v>
          </cell>
          <cell r="I112">
            <v>90.1</v>
          </cell>
          <cell r="J112">
            <v>89.8</v>
          </cell>
          <cell r="K112">
            <v>89.4</v>
          </cell>
          <cell r="L112">
            <v>89.1</v>
          </cell>
          <cell r="M112">
            <v>88.7</v>
          </cell>
          <cell r="N112">
            <v>88.3</v>
          </cell>
          <cell r="O112">
            <v>88.3</v>
          </cell>
          <cell r="P112">
            <v>88.3</v>
          </cell>
          <cell r="Q112">
            <v>88.4</v>
          </cell>
        </row>
        <row r="113">
          <cell r="A113" t="str">
            <v>Moldova</v>
          </cell>
          <cell r="B113">
            <v>84.1</v>
          </cell>
          <cell r="C113">
            <v>84.2</v>
          </cell>
          <cell r="D113">
            <v>84.4</v>
          </cell>
          <cell r="E113">
            <v>84.6</v>
          </cell>
          <cell r="F113">
            <v>84.8</v>
          </cell>
          <cell r="G113">
            <v>85</v>
          </cell>
          <cell r="H113">
            <v>85.1</v>
          </cell>
          <cell r="I113">
            <v>85.3</v>
          </cell>
          <cell r="J113">
            <v>85.5</v>
          </cell>
          <cell r="K113">
            <v>85.7</v>
          </cell>
          <cell r="L113">
            <v>85.9</v>
          </cell>
          <cell r="M113">
            <v>86.1</v>
          </cell>
          <cell r="N113">
            <v>86.3</v>
          </cell>
          <cell r="O113">
            <v>86.5</v>
          </cell>
          <cell r="P113">
            <v>86.7</v>
          </cell>
          <cell r="Q113">
            <v>86.7</v>
          </cell>
        </row>
        <row r="114">
          <cell r="A114" t="str">
            <v>Monaco</v>
          </cell>
          <cell r="B114">
            <v>100</v>
          </cell>
          <cell r="C114">
            <v>100</v>
          </cell>
          <cell r="D114">
            <v>100</v>
          </cell>
          <cell r="E114">
            <v>100</v>
          </cell>
          <cell r="F114">
            <v>100</v>
          </cell>
          <cell r="G114">
            <v>100</v>
          </cell>
          <cell r="H114">
            <v>100</v>
          </cell>
          <cell r="I114">
            <v>100</v>
          </cell>
          <cell r="J114">
            <v>100</v>
          </cell>
          <cell r="K114">
            <v>100</v>
          </cell>
          <cell r="L114">
            <v>100</v>
          </cell>
          <cell r="M114">
            <v>100</v>
          </cell>
          <cell r="N114">
            <v>100</v>
          </cell>
          <cell r="O114">
            <v>100</v>
          </cell>
          <cell r="P114">
            <v>100</v>
          </cell>
          <cell r="Q114">
            <v>100</v>
          </cell>
        </row>
        <row r="115">
          <cell r="A115" t="str">
            <v>Mongolia</v>
          </cell>
          <cell r="B115">
            <v>65</v>
          </cell>
          <cell r="C115">
            <v>66.5</v>
          </cell>
          <cell r="D115">
            <v>67.900000000000006</v>
          </cell>
          <cell r="E115">
            <v>69.3</v>
          </cell>
          <cell r="F115">
            <v>70.599999999999994</v>
          </cell>
          <cell r="G115">
            <v>71.900000000000006</v>
          </cell>
          <cell r="H115">
            <v>73.2</v>
          </cell>
          <cell r="I115">
            <v>74.5</v>
          </cell>
          <cell r="J115">
            <v>75.7</v>
          </cell>
          <cell r="K115">
            <v>76.900000000000006</v>
          </cell>
          <cell r="L115">
            <v>78</v>
          </cell>
          <cell r="M115">
            <v>79.2</v>
          </cell>
          <cell r="N115">
            <v>80.2</v>
          </cell>
          <cell r="O115">
            <v>81.3</v>
          </cell>
          <cell r="P115">
            <v>82.3</v>
          </cell>
          <cell r="Q115">
            <v>83.2</v>
          </cell>
        </row>
        <row r="116">
          <cell r="A116" t="str">
            <v>Montenegro</v>
          </cell>
          <cell r="H116">
            <v>95.3</v>
          </cell>
          <cell r="I116">
            <v>95.5</v>
          </cell>
          <cell r="J116">
            <v>95.7</v>
          </cell>
          <cell r="K116">
            <v>95.8</v>
          </cell>
          <cell r="L116">
            <v>96</v>
          </cell>
          <cell r="M116">
            <v>96.2</v>
          </cell>
          <cell r="N116">
            <v>96.4</v>
          </cell>
          <cell r="O116">
            <v>96.5</v>
          </cell>
          <cell r="P116">
            <v>96.7</v>
          </cell>
          <cell r="Q116">
            <v>97.6</v>
          </cell>
        </row>
        <row r="117">
          <cell r="A117" t="str">
            <v>Morocco</v>
          </cell>
          <cell r="B117">
            <v>64.099999999999994</v>
          </cell>
          <cell r="C117">
            <v>65.400000000000006</v>
          </cell>
          <cell r="D117">
            <v>66.7</v>
          </cell>
          <cell r="E117">
            <v>68</v>
          </cell>
          <cell r="F117">
            <v>69.3</v>
          </cell>
          <cell r="G117">
            <v>70.599999999999994</v>
          </cell>
          <cell r="H117">
            <v>71.900000000000006</v>
          </cell>
          <cell r="I117">
            <v>73.2</v>
          </cell>
          <cell r="J117">
            <v>74.5</v>
          </cell>
          <cell r="K117">
            <v>75.8</v>
          </cell>
          <cell r="L117">
            <v>77</v>
          </cell>
          <cell r="M117">
            <v>78.3</v>
          </cell>
          <cell r="N117">
            <v>79.5</v>
          </cell>
          <cell r="O117">
            <v>80.7</v>
          </cell>
          <cell r="P117">
            <v>81.8</v>
          </cell>
          <cell r="Q117">
            <v>83</v>
          </cell>
        </row>
        <row r="118">
          <cell r="A118" t="str">
            <v>Mozambique</v>
          </cell>
          <cell r="B118">
            <v>22.2</v>
          </cell>
          <cell r="C118">
            <v>23.5</v>
          </cell>
          <cell r="D118">
            <v>25.2</v>
          </cell>
          <cell r="E118">
            <v>26.9</v>
          </cell>
          <cell r="F118">
            <v>28.6</v>
          </cell>
          <cell r="G118">
            <v>30.2</v>
          </cell>
          <cell r="H118">
            <v>31.9</v>
          </cell>
          <cell r="I118">
            <v>33.6</v>
          </cell>
          <cell r="J118">
            <v>35.299999999999997</v>
          </cell>
          <cell r="K118">
            <v>37</v>
          </cell>
          <cell r="L118">
            <v>38.700000000000003</v>
          </cell>
          <cell r="M118">
            <v>40.4</v>
          </cell>
          <cell r="N118">
            <v>42.1</v>
          </cell>
          <cell r="O118">
            <v>43.8</v>
          </cell>
          <cell r="P118">
            <v>45.5</v>
          </cell>
          <cell r="Q118">
            <v>47.3</v>
          </cell>
        </row>
        <row r="119">
          <cell r="A119" t="str">
            <v>Myanmar</v>
          </cell>
          <cell r="B119">
            <v>54.8</v>
          </cell>
          <cell r="C119">
            <v>55.7</v>
          </cell>
          <cell r="D119">
            <v>56.5</v>
          </cell>
          <cell r="E119">
            <v>57.4</v>
          </cell>
          <cell r="F119">
            <v>58.2</v>
          </cell>
          <cell r="G119">
            <v>59</v>
          </cell>
          <cell r="H119">
            <v>59.9</v>
          </cell>
          <cell r="I119">
            <v>60.7</v>
          </cell>
          <cell r="J119">
            <v>61.6</v>
          </cell>
          <cell r="K119">
            <v>62.5</v>
          </cell>
          <cell r="L119">
            <v>63.3</v>
          </cell>
          <cell r="M119">
            <v>64.2</v>
          </cell>
          <cell r="N119">
            <v>65</v>
          </cell>
          <cell r="O119">
            <v>65.900000000000006</v>
          </cell>
          <cell r="P119">
            <v>66.7</v>
          </cell>
          <cell r="Q119">
            <v>67.5</v>
          </cell>
        </row>
        <row r="120">
          <cell r="A120" t="str">
            <v>Namibia</v>
          </cell>
          <cell r="B120">
            <v>77.400000000000006</v>
          </cell>
          <cell r="C120">
            <v>77.3</v>
          </cell>
          <cell r="D120">
            <v>77.400000000000006</v>
          </cell>
          <cell r="E120">
            <v>77.400000000000006</v>
          </cell>
          <cell r="F120">
            <v>77.5</v>
          </cell>
          <cell r="G120">
            <v>77.599999999999994</v>
          </cell>
          <cell r="H120">
            <v>77.7</v>
          </cell>
          <cell r="I120">
            <v>77.8</v>
          </cell>
          <cell r="J120">
            <v>77.900000000000006</v>
          </cell>
          <cell r="K120">
            <v>78</v>
          </cell>
          <cell r="L120">
            <v>78.099999999999994</v>
          </cell>
          <cell r="M120">
            <v>78.2</v>
          </cell>
          <cell r="N120">
            <v>78.400000000000006</v>
          </cell>
          <cell r="O120">
            <v>78.5</v>
          </cell>
          <cell r="P120">
            <v>78.7</v>
          </cell>
          <cell r="Q120">
            <v>78.8</v>
          </cell>
        </row>
        <row r="121">
          <cell r="A121" t="str">
            <v>Nauru</v>
          </cell>
          <cell r="B121">
            <v>95.1</v>
          </cell>
          <cell r="C121">
            <v>95.5</v>
          </cell>
          <cell r="D121">
            <v>95.9</v>
          </cell>
          <cell r="E121">
            <v>96.3</v>
          </cell>
          <cell r="F121">
            <v>96.7</v>
          </cell>
          <cell r="G121">
            <v>97.1</v>
          </cell>
          <cell r="H121">
            <v>97.5</v>
          </cell>
          <cell r="I121">
            <v>97.9</v>
          </cell>
          <cell r="J121">
            <v>98.3</v>
          </cell>
          <cell r="K121">
            <v>98.7</v>
          </cell>
          <cell r="L121">
            <v>99</v>
          </cell>
          <cell r="M121">
            <v>99.4</v>
          </cell>
          <cell r="N121">
            <v>99.8</v>
          </cell>
          <cell r="O121">
            <v>100</v>
          </cell>
          <cell r="P121">
            <v>100</v>
          </cell>
          <cell r="Q121">
            <v>100</v>
          </cell>
        </row>
        <row r="122">
          <cell r="A122" t="str">
            <v>Nepal</v>
          </cell>
          <cell r="B122">
            <v>79.5</v>
          </cell>
          <cell r="C122">
            <v>80.099999999999994</v>
          </cell>
          <cell r="D122">
            <v>80.7</v>
          </cell>
          <cell r="E122">
            <v>81.3</v>
          </cell>
          <cell r="F122">
            <v>81.8</v>
          </cell>
          <cell r="G122">
            <v>82.4</v>
          </cell>
          <cell r="H122">
            <v>83</v>
          </cell>
          <cell r="I122">
            <v>83.5</v>
          </cell>
          <cell r="J122">
            <v>84.1</v>
          </cell>
          <cell r="K122">
            <v>84.6</v>
          </cell>
          <cell r="L122">
            <v>85.1</v>
          </cell>
          <cell r="M122">
            <v>85.7</v>
          </cell>
          <cell r="N122">
            <v>86.2</v>
          </cell>
          <cell r="O122">
            <v>86.7</v>
          </cell>
          <cell r="P122">
            <v>87.2</v>
          </cell>
          <cell r="Q122">
            <v>87.7</v>
          </cell>
        </row>
        <row r="123">
          <cell r="A123" t="str">
            <v>Netherlands</v>
          </cell>
          <cell r="B123">
            <v>100</v>
          </cell>
          <cell r="C123">
            <v>100</v>
          </cell>
          <cell r="D123">
            <v>100</v>
          </cell>
          <cell r="E123">
            <v>100</v>
          </cell>
          <cell r="F123">
            <v>100</v>
          </cell>
          <cell r="G123">
            <v>100</v>
          </cell>
          <cell r="H123">
            <v>100</v>
          </cell>
          <cell r="I123">
            <v>100</v>
          </cell>
          <cell r="J123">
            <v>100</v>
          </cell>
          <cell r="K123">
            <v>100</v>
          </cell>
          <cell r="L123">
            <v>100</v>
          </cell>
          <cell r="M123">
            <v>100</v>
          </cell>
          <cell r="N123">
            <v>100</v>
          </cell>
          <cell r="O123">
            <v>100</v>
          </cell>
          <cell r="P123">
            <v>100</v>
          </cell>
          <cell r="Q123">
            <v>100</v>
          </cell>
        </row>
        <row r="124">
          <cell r="A124" t="str">
            <v>New Zealand</v>
          </cell>
          <cell r="B124">
            <v>100</v>
          </cell>
          <cell r="C124">
            <v>100</v>
          </cell>
          <cell r="D124">
            <v>100</v>
          </cell>
          <cell r="E124">
            <v>100</v>
          </cell>
          <cell r="F124">
            <v>100</v>
          </cell>
          <cell r="G124">
            <v>100</v>
          </cell>
          <cell r="H124">
            <v>100</v>
          </cell>
          <cell r="I124">
            <v>100</v>
          </cell>
          <cell r="J124">
            <v>100</v>
          </cell>
          <cell r="K124">
            <v>100</v>
          </cell>
          <cell r="L124">
            <v>100</v>
          </cell>
          <cell r="M124">
            <v>100</v>
          </cell>
          <cell r="N124">
            <v>100</v>
          </cell>
          <cell r="O124">
            <v>100</v>
          </cell>
          <cell r="P124">
            <v>100</v>
          </cell>
          <cell r="Q124">
            <v>100</v>
          </cell>
        </row>
        <row r="125">
          <cell r="A125" t="str">
            <v>Nicaragua</v>
          </cell>
          <cell r="B125">
            <v>80.599999999999994</v>
          </cell>
          <cell r="C125">
            <v>80.7</v>
          </cell>
          <cell r="D125">
            <v>80.8</v>
          </cell>
          <cell r="E125">
            <v>80.900000000000006</v>
          </cell>
          <cell r="F125">
            <v>81</v>
          </cell>
          <cell r="G125">
            <v>81.099999999999994</v>
          </cell>
          <cell r="H125">
            <v>81.2</v>
          </cell>
          <cell r="I125">
            <v>81.3</v>
          </cell>
          <cell r="J125">
            <v>81.400000000000006</v>
          </cell>
          <cell r="K125">
            <v>81.5</v>
          </cell>
          <cell r="L125">
            <v>81.599999999999994</v>
          </cell>
          <cell r="M125">
            <v>81.7</v>
          </cell>
          <cell r="N125">
            <v>81.900000000000006</v>
          </cell>
          <cell r="O125">
            <v>82</v>
          </cell>
          <cell r="P125">
            <v>82.1</v>
          </cell>
          <cell r="Q125">
            <v>82.3</v>
          </cell>
        </row>
        <row r="126">
          <cell r="A126" t="str">
            <v>Niger</v>
          </cell>
          <cell r="B126">
            <v>38</v>
          </cell>
          <cell r="C126">
            <v>38.5</v>
          </cell>
          <cell r="D126">
            <v>39</v>
          </cell>
          <cell r="E126">
            <v>39.5</v>
          </cell>
          <cell r="F126">
            <v>40</v>
          </cell>
          <cell r="G126">
            <v>40.5</v>
          </cell>
          <cell r="H126">
            <v>41</v>
          </cell>
          <cell r="I126">
            <v>41.5</v>
          </cell>
          <cell r="J126">
            <v>42</v>
          </cell>
          <cell r="K126">
            <v>42.6</v>
          </cell>
          <cell r="L126">
            <v>43.1</v>
          </cell>
          <cell r="M126">
            <v>43.6</v>
          </cell>
          <cell r="N126">
            <v>44.2</v>
          </cell>
          <cell r="O126">
            <v>44.7</v>
          </cell>
          <cell r="P126">
            <v>45.3</v>
          </cell>
          <cell r="Q126">
            <v>45.8</v>
          </cell>
        </row>
        <row r="127">
          <cell r="A127" t="str">
            <v>Nigeria</v>
          </cell>
          <cell r="B127">
            <v>46.1</v>
          </cell>
          <cell r="C127">
            <v>47.6</v>
          </cell>
          <cell r="D127">
            <v>49.1</v>
          </cell>
          <cell r="E127">
            <v>50.6</v>
          </cell>
          <cell r="F127">
            <v>52.1</v>
          </cell>
          <cell r="G127">
            <v>53.6</v>
          </cell>
          <cell r="H127">
            <v>55</v>
          </cell>
          <cell r="I127">
            <v>56.5</v>
          </cell>
          <cell r="J127">
            <v>57.9</v>
          </cell>
          <cell r="K127">
            <v>59.3</v>
          </cell>
          <cell r="L127">
            <v>60.7</v>
          </cell>
          <cell r="M127">
            <v>62.1</v>
          </cell>
          <cell r="N127">
            <v>63.4</v>
          </cell>
          <cell r="O127">
            <v>64.7</v>
          </cell>
          <cell r="P127">
            <v>66.099999999999994</v>
          </cell>
          <cell r="Q127">
            <v>67.3</v>
          </cell>
        </row>
        <row r="128">
          <cell r="A128" t="str">
            <v>North Korea</v>
          </cell>
          <cell r="B128">
            <v>100</v>
          </cell>
          <cell r="C128">
            <v>99.9</v>
          </cell>
          <cell r="D128">
            <v>99.9</v>
          </cell>
          <cell r="E128">
            <v>99.9</v>
          </cell>
          <cell r="F128">
            <v>99.8</v>
          </cell>
          <cell r="G128">
            <v>99.8</v>
          </cell>
          <cell r="H128">
            <v>99.8</v>
          </cell>
          <cell r="I128">
            <v>99.7</v>
          </cell>
          <cell r="J128">
            <v>99.7</v>
          </cell>
          <cell r="K128">
            <v>99.7</v>
          </cell>
          <cell r="L128">
            <v>99.7</v>
          </cell>
          <cell r="M128">
            <v>99.6</v>
          </cell>
          <cell r="N128">
            <v>99.6</v>
          </cell>
          <cell r="O128">
            <v>99.6</v>
          </cell>
          <cell r="P128">
            <v>99.6</v>
          </cell>
          <cell r="Q128">
            <v>99.6</v>
          </cell>
        </row>
        <row r="129">
          <cell r="A129" t="str">
            <v>Norway</v>
          </cell>
          <cell r="B129">
            <v>100</v>
          </cell>
          <cell r="C129">
            <v>100</v>
          </cell>
          <cell r="D129">
            <v>100</v>
          </cell>
          <cell r="E129">
            <v>100</v>
          </cell>
          <cell r="F129">
            <v>100</v>
          </cell>
          <cell r="G129">
            <v>100</v>
          </cell>
          <cell r="H129">
            <v>100</v>
          </cell>
          <cell r="I129">
            <v>100</v>
          </cell>
          <cell r="J129">
            <v>100</v>
          </cell>
          <cell r="K129">
            <v>100</v>
          </cell>
          <cell r="L129">
            <v>100</v>
          </cell>
          <cell r="M129">
            <v>100</v>
          </cell>
          <cell r="N129">
            <v>100</v>
          </cell>
          <cell r="O129">
            <v>100</v>
          </cell>
          <cell r="P129">
            <v>100</v>
          </cell>
          <cell r="Q129">
            <v>100</v>
          </cell>
        </row>
        <row r="130">
          <cell r="A130" t="str">
            <v>Oman</v>
          </cell>
          <cell r="C130">
            <v>76.3</v>
          </cell>
          <cell r="D130">
            <v>76.3</v>
          </cell>
          <cell r="E130">
            <v>76.3</v>
          </cell>
          <cell r="F130">
            <v>76.400000000000006</v>
          </cell>
          <cell r="G130">
            <v>76.599999999999994</v>
          </cell>
          <cell r="H130">
            <v>78.099999999999994</v>
          </cell>
          <cell r="I130">
            <v>79.7</v>
          </cell>
          <cell r="J130">
            <v>81.2</v>
          </cell>
          <cell r="K130">
            <v>82.7</v>
          </cell>
          <cell r="L130">
            <v>84.2</v>
          </cell>
          <cell r="M130">
            <v>85.7</v>
          </cell>
          <cell r="N130">
            <v>87.1</v>
          </cell>
          <cell r="O130">
            <v>88.6</v>
          </cell>
          <cell r="P130">
            <v>90</v>
          </cell>
          <cell r="Q130">
            <v>90.9</v>
          </cell>
        </row>
        <row r="131">
          <cell r="A131" t="str">
            <v>Pakistan</v>
          </cell>
          <cell r="B131">
            <v>88.9</v>
          </cell>
          <cell r="C131">
            <v>88.9</v>
          </cell>
          <cell r="D131">
            <v>88.9</v>
          </cell>
          <cell r="E131">
            <v>88.9</v>
          </cell>
          <cell r="F131">
            <v>88.9</v>
          </cell>
          <cell r="G131">
            <v>88.9</v>
          </cell>
          <cell r="H131">
            <v>88.9</v>
          </cell>
          <cell r="I131">
            <v>88.8</v>
          </cell>
          <cell r="J131">
            <v>88.8</v>
          </cell>
          <cell r="K131">
            <v>88.8</v>
          </cell>
          <cell r="L131">
            <v>88.8</v>
          </cell>
          <cell r="M131">
            <v>88.7</v>
          </cell>
          <cell r="N131">
            <v>88.7</v>
          </cell>
          <cell r="O131">
            <v>88.6</v>
          </cell>
          <cell r="P131">
            <v>88.6</v>
          </cell>
          <cell r="Q131">
            <v>88.5</v>
          </cell>
        </row>
        <row r="132">
          <cell r="A132" t="str">
            <v>Palau</v>
          </cell>
          <cell r="B132">
            <v>91.7</v>
          </cell>
          <cell r="C132">
            <v>92.4</v>
          </cell>
          <cell r="D132">
            <v>93.1</v>
          </cell>
          <cell r="E132">
            <v>93.8</v>
          </cell>
          <cell r="F132">
            <v>94.5</v>
          </cell>
          <cell r="G132">
            <v>95.1</v>
          </cell>
          <cell r="H132">
            <v>95.6</v>
          </cell>
          <cell r="I132">
            <v>96.2</v>
          </cell>
          <cell r="J132">
            <v>96.7</v>
          </cell>
          <cell r="K132">
            <v>97.2</v>
          </cell>
          <cell r="L132">
            <v>97.7</v>
          </cell>
          <cell r="M132">
            <v>98.1</v>
          </cell>
          <cell r="N132">
            <v>98.5</v>
          </cell>
          <cell r="O132">
            <v>98.9</v>
          </cell>
          <cell r="P132">
            <v>99.3</v>
          </cell>
          <cell r="Q132">
            <v>99.6</v>
          </cell>
        </row>
        <row r="133">
          <cell r="A133" t="str">
            <v>Palestine</v>
          </cell>
          <cell r="B133">
            <v>88.2</v>
          </cell>
          <cell r="C133">
            <v>88.2</v>
          </cell>
          <cell r="D133">
            <v>88.2</v>
          </cell>
          <cell r="E133">
            <v>88.2</v>
          </cell>
          <cell r="F133">
            <v>88.2</v>
          </cell>
          <cell r="G133">
            <v>88.1</v>
          </cell>
          <cell r="H133">
            <v>88.1</v>
          </cell>
          <cell r="I133">
            <v>88.1</v>
          </cell>
          <cell r="J133">
            <v>88</v>
          </cell>
          <cell r="K133">
            <v>88</v>
          </cell>
          <cell r="L133">
            <v>87.9</v>
          </cell>
          <cell r="M133">
            <v>87.9</v>
          </cell>
          <cell r="N133">
            <v>87.8</v>
          </cell>
          <cell r="O133">
            <v>87.8</v>
          </cell>
          <cell r="P133">
            <v>87.7</v>
          </cell>
          <cell r="Q133">
            <v>87.6</v>
          </cell>
        </row>
        <row r="134">
          <cell r="A134" t="str">
            <v>Panama</v>
          </cell>
          <cell r="B134">
            <v>88.2</v>
          </cell>
          <cell r="C134">
            <v>88.7</v>
          </cell>
          <cell r="D134">
            <v>89.1</v>
          </cell>
          <cell r="E134">
            <v>89.6</v>
          </cell>
          <cell r="F134">
            <v>90.1</v>
          </cell>
          <cell r="G134">
            <v>90.5</v>
          </cell>
          <cell r="H134">
            <v>91</v>
          </cell>
          <cell r="I134">
            <v>91.5</v>
          </cell>
          <cell r="J134">
            <v>91.9</v>
          </cell>
          <cell r="K134">
            <v>92.4</v>
          </cell>
          <cell r="L134">
            <v>92.8</v>
          </cell>
          <cell r="M134">
            <v>93.3</v>
          </cell>
          <cell r="N134">
            <v>93.7</v>
          </cell>
          <cell r="O134">
            <v>94.1</v>
          </cell>
          <cell r="P134">
            <v>94.6</v>
          </cell>
          <cell r="Q134">
            <v>95</v>
          </cell>
        </row>
        <row r="135">
          <cell r="A135" t="str">
            <v>Papua New Guinea</v>
          </cell>
          <cell r="B135">
            <v>36.700000000000003</v>
          </cell>
          <cell r="C135">
            <v>36.700000000000003</v>
          </cell>
          <cell r="D135">
            <v>36.700000000000003</v>
          </cell>
          <cell r="E135">
            <v>36.700000000000003</v>
          </cell>
          <cell r="F135">
            <v>36.700000000000003</v>
          </cell>
          <cell r="G135">
            <v>36.700000000000003</v>
          </cell>
          <cell r="H135">
            <v>36.6</v>
          </cell>
          <cell r="I135">
            <v>36.6</v>
          </cell>
          <cell r="J135">
            <v>36.6</v>
          </cell>
          <cell r="K135">
            <v>36.6</v>
          </cell>
          <cell r="L135">
            <v>36.6</v>
          </cell>
          <cell r="M135">
            <v>36.6</v>
          </cell>
          <cell r="N135">
            <v>36.6</v>
          </cell>
          <cell r="O135">
            <v>36.6</v>
          </cell>
          <cell r="P135">
            <v>36.6</v>
          </cell>
          <cell r="Q135">
            <v>36.6</v>
          </cell>
        </row>
        <row r="136">
          <cell r="A136" t="str">
            <v>Paraguay</v>
          </cell>
          <cell r="B136">
            <v>75</v>
          </cell>
          <cell r="C136">
            <v>76.900000000000006</v>
          </cell>
          <cell r="D136">
            <v>78.7</v>
          </cell>
          <cell r="E136">
            <v>80.3</v>
          </cell>
          <cell r="F136">
            <v>81.900000000000006</v>
          </cell>
          <cell r="G136">
            <v>83.5</v>
          </cell>
          <cell r="H136">
            <v>85.1</v>
          </cell>
          <cell r="I136">
            <v>86.7</v>
          </cell>
          <cell r="J136">
            <v>88.3</v>
          </cell>
          <cell r="K136">
            <v>89.8</v>
          </cell>
          <cell r="L136">
            <v>91.4</v>
          </cell>
          <cell r="M136">
            <v>92.9</v>
          </cell>
          <cell r="N136">
            <v>94.4</v>
          </cell>
          <cell r="O136">
            <v>95.9</v>
          </cell>
          <cell r="P136">
            <v>97.4</v>
          </cell>
          <cell r="Q136">
            <v>98.9</v>
          </cell>
        </row>
        <row r="137">
          <cell r="A137" t="str">
            <v>Peru</v>
          </cell>
          <cell r="B137">
            <v>80.5</v>
          </cell>
          <cell r="C137">
            <v>81.2</v>
          </cell>
          <cell r="D137">
            <v>81.900000000000006</v>
          </cell>
          <cell r="E137">
            <v>82.6</v>
          </cell>
          <cell r="F137">
            <v>83.3</v>
          </cell>
          <cell r="G137">
            <v>83.9</v>
          </cell>
          <cell r="H137">
            <v>84.6</v>
          </cell>
          <cell r="I137">
            <v>85.2</v>
          </cell>
          <cell r="J137">
            <v>85.8</v>
          </cell>
          <cell r="K137">
            <v>86.4</v>
          </cell>
          <cell r="L137">
            <v>87</v>
          </cell>
          <cell r="M137">
            <v>87.6</v>
          </cell>
          <cell r="N137">
            <v>88.2</v>
          </cell>
          <cell r="O137">
            <v>88.8</v>
          </cell>
          <cell r="P137">
            <v>89.3</v>
          </cell>
          <cell r="Q137">
            <v>89.9</v>
          </cell>
        </row>
        <row r="138">
          <cell r="A138" t="str">
            <v>Philippines</v>
          </cell>
          <cell r="B138">
            <v>86.1</v>
          </cell>
          <cell r="C138">
            <v>86.4</v>
          </cell>
          <cell r="D138">
            <v>86.7</v>
          </cell>
          <cell r="E138">
            <v>87</v>
          </cell>
          <cell r="F138">
            <v>87.2</v>
          </cell>
          <cell r="G138">
            <v>87.5</v>
          </cell>
          <cell r="H138">
            <v>87.8</v>
          </cell>
          <cell r="I138">
            <v>88.1</v>
          </cell>
          <cell r="J138">
            <v>88.4</v>
          </cell>
          <cell r="K138">
            <v>88.7</v>
          </cell>
          <cell r="L138">
            <v>89</v>
          </cell>
          <cell r="M138">
            <v>89.3</v>
          </cell>
          <cell r="N138">
            <v>89.6</v>
          </cell>
          <cell r="O138">
            <v>89.9</v>
          </cell>
          <cell r="P138">
            <v>90.2</v>
          </cell>
          <cell r="Q138">
            <v>90.5</v>
          </cell>
        </row>
        <row r="139">
          <cell r="A139" t="str">
            <v>Poland</v>
          </cell>
          <cell r="G139">
            <v>97.9</v>
          </cell>
          <cell r="H139">
            <v>97.9</v>
          </cell>
          <cell r="I139">
            <v>97.9</v>
          </cell>
          <cell r="J139">
            <v>97.9</v>
          </cell>
          <cell r="K139">
            <v>97.9</v>
          </cell>
          <cell r="L139">
            <v>97.9</v>
          </cell>
          <cell r="M139">
            <v>97.9</v>
          </cell>
          <cell r="N139">
            <v>97.9</v>
          </cell>
          <cell r="O139">
            <v>97.9</v>
          </cell>
          <cell r="P139">
            <v>97.9</v>
          </cell>
          <cell r="Q139">
            <v>97.9</v>
          </cell>
        </row>
        <row r="140">
          <cell r="A140" t="str">
            <v>Portugal</v>
          </cell>
          <cell r="B140">
            <v>98.5</v>
          </cell>
          <cell r="C140">
            <v>98.6</v>
          </cell>
          <cell r="D140">
            <v>98.7</v>
          </cell>
          <cell r="E140">
            <v>98.9</v>
          </cell>
          <cell r="F140">
            <v>99</v>
          </cell>
          <cell r="G140">
            <v>99.1</v>
          </cell>
          <cell r="H140">
            <v>99.2</v>
          </cell>
          <cell r="I140">
            <v>99.3</v>
          </cell>
          <cell r="J140">
            <v>99.4</v>
          </cell>
          <cell r="K140">
            <v>99.5</v>
          </cell>
          <cell r="L140">
            <v>99.6</v>
          </cell>
          <cell r="M140">
            <v>99.7</v>
          </cell>
          <cell r="N140">
            <v>99.8</v>
          </cell>
          <cell r="O140">
            <v>99.9</v>
          </cell>
          <cell r="P140">
            <v>99.9</v>
          </cell>
          <cell r="Q140">
            <v>99.9</v>
          </cell>
        </row>
        <row r="141">
          <cell r="A141" t="str">
            <v>Qatar</v>
          </cell>
          <cell r="B141">
            <v>100</v>
          </cell>
          <cell r="C141">
            <v>100</v>
          </cell>
          <cell r="D141">
            <v>100</v>
          </cell>
          <cell r="E141">
            <v>100</v>
          </cell>
          <cell r="F141">
            <v>100</v>
          </cell>
          <cell r="G141">
            <v>100</v>
          </cell>
          <cell r="H141">
            <v>100</v>
          </cell>
          <cell r="I141">
            <v>100</v>
          </cell>
          <cell r="J141">
            <v>100</v>
          </cell>
          <cell r="K141">
            <v>100</v>
          </cell>
          <cell r="L141">
            <v>100</v>
          </cell>
          <cell r="M141">
            <v>100</v>
          </cell>
          <cell r="N141">
            <v>100</v>
          </cell>
          <cell r="O141">
            <v>100</v>
          </cell>
          <cell r="P141">
            <v>100</v>
          </cell>
          <cell r="Q141">
            <v>100</v>
          </cell>
        </row>
        <row r="142">
          <cell r="A142" t="str">
            <v>Romania</v>
          </cell>
          <cell r="B142">
            <v>100</v>
          </cell>
          <cell r="C142">
            <v>100</v>
          </cell>
          <cell r="D142">
            <v>100</v>
          </cell>
          <cell r="E142">
            <v>100</v>
          </cell>
          <cell r="F142">
            <v>100</v>
          </cell>
          <cell r="G142">
            <v>100</v>
          </cell>
          <cell r="H142">
            <v>100</v>
          </cell>
          <cell r="I142">
            <v>100</v>
          </cell>
          <cell r="J142">
            <v>100</v>
          </cell>
          <cell r="K142">
            <v>100</v>
          </cell>
          <cell r="L142">
            <v>100</v>
          </cell>
          <cell r="M142">
            <v>100</v>
          </cell>
          <cell r="N142">
            <v>100</v>
          </cell>
          <cell r="O142">
            <v>100</v>
          </cell>
          <cell r="P142">
            <v>100</v>
          </cell>
          <cell r="Q142">
            <v>100</v>
          </cell>
        </row>
        <row r="143">
          <cell r="A143" t="str">
            <v>Russia</v>
          </cell>
          <cell r="B143">
            <v>95.3</v>
          </cell>
          <cell r="C143">
            <v>95.3</v>
          </cell>
          <cell r="D143">
            <v>95.4</v>
          </cell>
          <cell r="E143">
            <v>95.5</v>
          </cell>
          <cell r="F143">
            <v>95.5</v>
          </cell>
          <cell r="G143">
            <v>95.6</v>
          </cell>
          <cell r="H143">
            <v>95.7</v>
          </cell>
          <cell r="I143">
            <v>95.8</v>
          </cell>
          <cell r="J143">
            <v>95.8</v>
          </cell>
          <cell r="K143">
            <v>95.9</v>
          </cell>
          <cell r="L143">
            <v>96</v>
          </cell>
          <cell r="M143">
            <v>96.1</v>
          </cell>
          <cell r="N143">
            <v>96.1</v>
          </cell>
          <cell r="O143">
            <v>96.2</v>
          </cell>
          <cell r="P143">
            <v>96.3</v>
          </cell>
          <cell r="Q143">
            <v>96.4</v>
          </cell>
        </row>
        <row r="144">
          <cell r="A144" t="str">
            <v>Rwanda</v>
          </cell>
          <cell r="B144">
            <v>47</v>
          </cell>
          <cell r="C144">
            <v>47.6</v>
          </cell>
          <cell r="D144">
            <v>48.3</v>
          </cell>
          <cell r="E144">
            <v>49</v>
          </cell>
          <cell r="F144">
            <v>49.6</v>
          </cell>
          <cell r="G144">
            <v>50.2</v>
          </cell>
          <cell r="H144">
            <v>50.9</v>
          </cell>
          <cell r="I144">
            <v>51.5</v>
          </cell>
          <cell r="J144">
            <v>52.2</v>
          </cell>
          <cell r="K144">
            <v>52.8</v>
          </cell>
          <cell r="L144">
            <v>53.5</v>
          </cell>
          <cell r="M144">
            <v>54.1</v>
          </cell>
          <cell r="N144">
            <v>54.8</v>
          </cell>
          <cell r="O144">
            <v>55.4</v>
          </cell>
          <cell r="P144">
            <v>56.1</v>
          </cell>
          <cell r="Q144">
            <v>56.7</v>
          </cell>
        </row>
        <row r="145">
          <cell r="A145" t="str">
            <v>Samoa</v>
          </cell>
          <cell r="B145">
            <v>93</v>
          </cell>
          <cell r="C145">
            <v>93</v>
          </cell>
          <cell r="D145">
            <v>93</v>
          </cell>
          <cell r="E145">
            <v>93</v>
          </cell>
          <cell r="F145">
            <v>93</v>
          </cell>
          <cell r="G145">
            <v>93.3</v>
          </cell>
          <cell r="H145">
            <v>93.6</v>
          </cell>
          <cell r="I145">
            <v>93.9</v>
          </cell>
          <cell r="J145">
            <v>94.2</v>
          </cell>
          <cell r="K145">
            <v>94.4</v>
          </cell>
          <cell r="L145">
            <v>94.7</v>
          </cell>
          <cell r="M145">
            <v>95</v>
          </cell>
          <cell r="N145">
            <v>95.2</v>
          </cell>
          <cell r="O145">
            <v>95.4</v>
          </cell>
          <cell r="P145">
            <v>95.5</v>
          </cell>
          <cell r="Q145">
            <v>95.5</v>
          </cell>
        </row>
        <row r="146">
          <cell r="A146" t="str">
            <v>San Marino</v>
          </cell>
          <cell r="B146">
            <v>100</v>
          </cell>
          <cell r="C146">
            <v>100</v>
          </cell>
          <cell r="D146">
            <v>100</v>
          </cell>
          <cell r="E146">
            <v>100</v>
          </cell>
          <cell r="F146">
            <v>100</v>
          </cell>
          <cell r="G146">
            <v>100</v>
          </cell>
          <cell r="H146">
            <v>100</v>
          </cell>
          <cell r="I146">
            <v>100</v>
          </cell>
          <cell r="J146">
            <v>100</v>
          </cell>
          <cell r="K146">
            <v>100</v>
          </cell>
          <cell r="L146">
            <v>100</v>
          </cell>
          <cell r="M146">
            <v>100</v>
          </cell>
          <cell r="N146">
            <v>100</v>
          </cell>
          <cell r="O146">
            <v>100</v>
          </cell>
          <cell r="P146">
            <v>100</v>
          </cell>
          <cell r="Q146">
            <v>100</v>
          </cell>
        </row>
        <row r="147">
          <cell r="A147" t="str">
            <v>Sao Tome and Principe</v>
          </cell>
          <cell r="B147">
            <v>66.900000000000006</v>
          </cell>
          <cell r="C147">
            <v>67.8</v>
          </cell>
          <cell r="D147">
            <v>68.7</v>
          </cell>
          <cell r="E147">
            <v>69.599999999999994</v>
          </cell>
          <cell r="F147">
            <v>70.5</v>
          </cell>
          <cell r="G147">
            <v>71.3</v>
          </cell>
          <cell r="H147">
            <v>72.2</v>
          </cell>
          <cell r="I147">
            <v>73.099999999999994</v>
          </cell>
          <cell r="J147">
            <v>73.900000000000006</v>
          </cell>
          <cell r="K147">
            <v>74.8</v>
          </cell>
          <cell r="L147">
            <v>75.599999999999994</v>
          </cell>
          <cell r="M147">
            <v>76.400000000000006</v>
          </cell>
          <cell r="N147">
            <v>77.3</v>
          </cell>
          <cell r="O147">
            <v>78.099999999999994</v>
          </cell>
          <cell r="P147">
            <v>78.900000000000006</v>
          </cell>
          <cell r="Q147">
            <v>79.7</v>
          </cell>
        </row>
        <row r="148">
          <cell r="A148" t="str">
            <v>Saudi Arabia</v>
          </cell>
          <cell r="B148">
            <v>96.8</v>
          </cell>
          <cell r="C148">
            <v>96.8</v>
          </cell>
          <cell r="D148">
            <v>96.8</v>
          </cell>
          <cell r="E148">
            <v>97.1</v>
          </cell>
          <cell r="F148">
            <v>97.4</v>
          </cell>
          <cell r="G148">
            <v>97.8</v>
          </cell>
          <cell r="H148">
            <v>98.1</v>
          </cell>
          <cell r="I148">
            <v>98.4</v>
          </cell>
          <cell r="J148">
            <v>98.7</v>
          </cell>
          <cell r="K148">
            <v>99</v>
          </cell>
          <cell r="L148">
            <v>99.4</v>
          </cell>
          <cell r="M148">
            <v>99.7</v>
          </cell>
          <cell r="N148">
            <v>100</v>
          </cell>
          <cell r="O148">
            <v>100</v>
          </cell>
          <cell r="P148">
            <v>100</v>
          </cell>
          <cell r="Q148">
            <v>100</v>
          </cell>
        </row>
        <row r="149">
          <cell r="A149" t="str">
            <v>Senegal</v>
          </cell>
          <cell r="B149">
            <v>61.6</v>
          </cell>
          <cell r="C149">
            <v>62.5</v>
          </cell>
          <cell r="D149">
            <v>63.4</v>
          </cell>
          <cell r="E149">
            <v>64.3</v>
          </cell>
          <cell r="F149">
            <v>65.3</v>
          </cell>
          <cell r="G149">
            <v>66.2</v>
          </cell>
          <cell r="H149">
            <v>67.099999999999994</v>
          </cell>
          <cell r="I149">
            <v>68</v>
          </cell>
          <cell r="J149">
            <v>68.900000000000006</v>
          </cell>
          <cell r="K149">
            <v>69.8</v>
          </cell>
          <cell r="L149">
            <v>70.7</v>
          </cell>
          <cell r="M149">
            <v>71.599999999999994</v>
          </cell>
          <cell r="N149">
            <v>72.5</v>
          </cell>
          <cell r="O149">
            <v>73.400000000000006</v>
          </cell>
          <cell r="P149">
            <v>74.3</v>
          </cell>
          <cell r="Q149">
            <v>75.2</v>
          </cell>
        </row>
        <row r="150">
          <cell r="A150" t="str">
            <v>Serbia</v>
          </cell>
          <cell r="B150">
            <v>91.8</v>
          </cell>
          <cell r="C150">
            <v>91.8</v>
          </cell>
          <cell r="D150">
            <v>91.8</v>
          </cell>
          <cell r="E150">
            <v>91.8</v>
          </cell>
          <cell r="F150">
            <v>91.7</v>
          </cell>
          <cell r="G150">
            <v>91.3</v>
          </cell>
          <cell r="H150">
            <v>90.9</v>
          </cell>
          <cell r="I150">
            <v>90.4</v>
          </cell>
          <cell r="J150">
            <v>90.1</v>
          </cell>
          <cell r="K150">
            <v>90.1</v>
          </cell>
          <cell r="L150">
            <v>90.1</v>
          </cell>
          <cell r="M150">
            <v>90</v>
          </cell>
          <cell r="N150">
            <v>90</v>
          </cell>
          <cell r="O150">
            <v>90</v>
          </cell>
          <cell r="P150">
            <v>90</v>
          </cell>
          <cell r="Q150">
            <v>91.2</v>
          </cell>
        </row>
        <row r="151">
          <cell r="A151" t="str">
            <v>Seychelles</v>
          </cell>
          <cell r="B151">
            <v>93.3</v>
          </cell>
          <cell r="C151">
            <v>93.5</v>
          </cell>
          <cell r="D151">
            <v>93.7</v>
          </cell>
          <cell r="E151">
            <v>94</v>
          </cell>
          <cell r="F151">
            <v>94.2</v>
          </cell>
          <cell r="G151">
            <v>94.5</v>
          </cell>
          <cell r="H151">
            <v>94.7</v>
          </cell>
          <cell r="I151">
            <v>94.9</v>
          </cell>
          <cell r="J151">
            <v>95.2</v>
          </cell>
          <cell r="K151">
            <v>95.4</v>
          </cell>
          <cell r="L151">
            <v>95.7</v>
          </cell>
          <cell r="M151">
            <v>95.9</v>
          </cell>
          <cell r="N151">
            <v>96.1</v>
          </cell>
          <cell r="O151">
            <v>96.2</v>
          </cell>
          <cell r="P151">
            <v>96.2</v>
          </cell>
          <cell r="Q151">
            <v>96.3</v>
          </cell>
        </row>
        <row r="152">
          <cell r="A152" t="str">
            <v>Sierra Leone</v>
          </cell>
          <cell r="B152">
            <v>38.700000000000003</v>
          </cell>
          <cell r="C152">
            <v>39</v>
          </cell>
          <cell r="D152">
            <v>40.4</v>
          </cell>
          <cell r="E152">
            <v>41.8</v>
          </cell>
          <cell r="F152">
            <v>43.2</v>
          </cell>
          <cell r="G152">
            <v>44.5</v>
          </cell>
          <cell r="H152">
            <v>45.9</v>
          </cell>
          <cell r="I152">
            <v>47.3</v>
          </cell>
          <cell r="J152">
            <v>48.6</v>
          </cell>
          <cell r="K152">
            <v>50</v>
          </cell>
          <cell r="L152">
            <v>51.3</v>
          </cell>
          <cell r="M152">
            <v>52.7</v>
          </cell>
          <cell r="N152">
            <v>54.1</v>
          </cell>
          <cell r="O152">
            <v>55.4</v>
          </cell>
          <cell r="P152">
            <v>56.8</v>
          </cell>
          <cell r="Q152">
            <v>58.1</v>
          </cell>
        </row>
        <row r="153">
          <cell r="A153" t="str">
            <v>Singapore</v>
          </cell>
          <cell r="B153">
            <v>100</v>
          </cell>
          <cell r="C153">
            <v>100</v>
          </cell>
          <cell r="D153">
            <v>100</v>
          </cell>
          <cell r="E153">
            <v>100</v>
          </cell>
          <cell r="F153">
            <v>100</v>
          </cell>
          <cell r="G153">
            <v>100</v>
          </cell>
          <cell r="H153">
            <v>100</v>
          </cell>
          <cell r="I153">
            <v>100</v>
          </cell>
          <cell r="J153">
            <v>100</v>
          </cell>
          <cell r="K153">
            <v>100</v>
          </cell>
          <cell r="L153">
            <v>100</v>
          </cell>
          <cell r="M153">
            <v>100</v>
          </cell>
          <cell r="N153">
            <v>100</v>
          </cell>
          <cell r="O153">
            <v>100</v>
          </cell>
          <cell r="P153">
            <v>100</v>
          </cell>
          <cell r="Q153">
            <v>100</v>
          </cell>
        </row>
        <row r="154">
          <cell r="A154" t="str">
            <v>Slovak Republic</v>
          </cell>
          <cell r="B154">
            <v>98</v>
          </cell>
          <cell r="C154">
            <v>98</v>
          </cell>
          <cell r="D154">
            <v>98</v>
          </cell>
          <cell r="E154">
            <v>98</v>
          </cell>
          <cell r="F154">
            <v>98</v>
          </cell>
          <cell r="G154">
            <v>98</v>
          </cell>
          <cell r="H154">
            <v>98</v>
          </cell>
          <cell r="I154">
            <v>98</v>
          </cell>
          <cell r="J154">
            <v>98</v>
          </cell>
          <cell r="K154">
            <v>98</v>
          </cell>
          <cell r="L154">
            <v>97.9</v>
          </cell>
          <cell r="M154">
            <v>97.9</v>
          </cell>
          <cell r="N154">
            <v>97.9</v>
          </cell>
          <cell r="O154">
            <v>97.9</v>
          </cell>
          <cell r="P154">
            <v>97.9</v>
          </cell>
          <cell r="Q154">
            <v>97.9</v>
          </cell>
        </row>
        <row r="155">
          <cell r="A155" t="str">
            <v>Slovenia</v>
          </cell>
          <cell r="B155">
            <v>99.6</v>
          </cell>
          <cell r="C155">
            <v>99.6</v>
          </cell>
          <cell r="D155">
            <v>99.6</v>
          </cell>
          <cell r="E155">
            <v>99.6</v>
          </cell>
          <cell r="F155">
            <v>99.6</v>
          </cell>
          <cell r="G155">
            <v>99.6</v>
          </cell>
          <cell r="H155">
            <v>99.6</v>
          </cell>
          <cell r="I155">
            <v>99.6</v>
          </cell>
          <cell r="J155">
            <v>99.6</v>
          </cell>
          <cell r="K155">
            <v>99.6</v>
          </cell>
          <cell r="L155">
            <v>99.5</v>
          </cell>
          <cell r="M155">
            <v>99.5</v>
          </cell>
          <cell r="N155">
            <v>99.5</v>
          </cell>
          <cell r="O155">
            <v>99.5</v>
          </cell>
          <cell r="P155">
            <v>99.5</v>
          </cell>
          <cell r="Q155">
            <v>99.5</v>
          </cell>
        </row>
        <row r="156">
          <cell r="A156" t="str">
            <v>Solomon Islands</v>
          </cell>
          <cell r="B156">
            <v>80.2</v>
          </cell>
          <cell r="C156">
            <v>80.3</v>
          </cell>
          <cell r="D156">
            <v>80.3</v>
          </cell>
          <cell r="E156">
            <v>80.400000000000006</v>
          </cell>
          <cell r="F156">
            <v>80.400000000000006</v>
          </cell>
          <cell r="G156">
            <v>78.8</v>
          </cell>
          <cell r="H156">
            <v>77.3</v>
          </cell>
          <cell r="I156">
            <v>75.7</v>
          </cell>
          <cell r="J156">
            <v>74.2</v>
          </cell>
          <cell r="K156">
            <v>72.7</v>
          </cell>
          <cell r="L156">
            <v>71.2</v>
          </cell>
          <cell r="M156">
            <v>69.7</v>
          </cell>
          <cell r="N156">
            <v>68.3</v>
          </cell>
          <cell r="O156">
            <v>66.8</v>
          </cell>
          <cell r="P156">
            <v>65.400000000000006</v>
          </cell>
          <cell r="Q156">
            <v>64</v>
          </cell>
        </row>
        <row r="157">
          <cell r="A157" t="str">
            <v>Somalia</v>
          </cell>
          <cell r="B157">
            <v>20.7</v>
          </cell>
          <cell r="C157">
            <v>21.9</v>
          </cell>
          <cell r="D157">
            <v>23.2</v>
          </cell>
          <cell r="E157">
            <v>24.4</v>
          </cell>
          <cell r="F157">
            <v>25.7</v>
          </cell>
          <cell r="G157">
            <v>26.9</v>
          </cell>
          <cell r="H157">
            <v>28.2</v>
          </cell>
          <cell r="I157">
            <v>29.5</v>
          </cell>
          <cell r="J157">
            <v>30.8</v>
          </cell>
          <cell r="K157">
            <v>32.1</v>
          </cell>
          <cell r="L157">
            <v>33.4</v>
          </cell>
          <cell r="M157">
            <v>34.700000000000003</v>
          </cell>
          <cell r="N157">
            <v>36</v>
          </cell>
          <cell r="O157">
            <v>37.299999999999997</v>
          </cell>
          <cell r="P157">
            <v>38.700000000000003</v>
          </cell>
          <cell r="Q157">
            <v>40</v>
          </cell>
        </row>
        <row r="158">
          <cell r="A158" t="str">
            <v>South Africa</v>
          </cell>
          <cell r="B158">
            <v>77</v>
          </cell>
          <cell r="C158">
            <v>77.5</v>
          </cell>
          <cell r="D158">
            <v>78.099999999999994</v>
          </cell>
          <cell r="E158">
            <v>78.599999999999994</v>
          </cell>
          <cell r="F158">
            <v>79.2</v>
          </cell>
          <cell r="G158">
            <v>79.7</v>
          </cell>
          <cell r="H158">
            <v>80.3</v>
          </cell>
          <cell r="I158">
            <v>80.8</v>
          </cell>
          <cell r="J158">
            <v>81.3</v>
          </cell>
          <cell r="K158">
            <v>81.8</v>
          </cell>
          <cell r="L158">
            <v>82.3</v>
          </cell>
          <cell r="M158">
            <v>82.8</v>
          </cell>
          <cell r="N158">
            <v>83.3</v>
          </cell>
          <cell r="O158">
            <v>83.8</v>
          </cell>
          <cell r="P158">
            <v>84.2</v>
          </cell>
          <cell r="Q158">
            <v>84.7</v>
          </cell>
        </row>
        <row r="159">
          <cell r="A159" t="str">
            <v>South Korea</v>
          </cell>
          <cell r="D159">
            <v>98.5</v>
          </cell>
          <cell r="E159">
            <v>98.5</v>
          </cell>
          <cell r="F159">
            <v>98.5</v>
          </cell>
          <cell r="G159">
            <v>98.5</v>
          </cell>
          <cell r="H159">
            <v>98.5</v>
          </cell>
          <cell r="I159">
            <v>98.6</v>
          </cell>
          <cell r="J159">
            <v>98.8</v>
          </cell>
          <cell r="K159">
            <v>98.9</v>
          </cell>
          <cell r="L159">
            <v>99</v>
          </cell>
          <cell r="M159">
            <v>99.1</v>
          </cell>
          <cell r="N159">
            <v>99.2</v>
          </cell>
          <cell r="O159">
            <v>99.4</v>
          </cell>
          <cell r="P159">
            <v>99.5</v>
          </cell>
          <cell r="Q159">
            <v>99.6</v>
          </cell>
        </row>
        <row r="160">
          <cell r="A160" t="str">
            <v>South Sudan</v>
          </cell>
          <cell r="M160">
            <v>42.7</v>
          </cell>
          <cell r="N160">
            <v>44.7</v>
          </cell>
          <cell r="O160">
            <v>46.6</v>
          </cell>
          <cell r="P160">
            <v>48.5</v>
          </cell>
          <cell r="Q160">
            <v>50.4</v>
          </cell>
        </row>
        <row r="161">
          <cell r="A161" t="str">
            <v>Spain</v>
          </cell>
          <cell r="B161">
            <v>100</v>
          </cell>
          <cell r="C161">
            <v>100</v>
          </cell>
          <cell r="D161">
            <v>100</v>
          </cell>
          <cell r="E161">
            <v>100</v>
          </cell>
          <cell r="F161">
            <v>100</v>
          </cell>
          <cell r="G161">
            <v>100</v>
          </cell>
          <cell r="H161">
            <v>100</v>
          </cell>
          <cell r="I161">
            <v>100</v>
          </cell>
          <cell r="J161">
            <v>100</v>
          </cell>
          <cell r="K161">
            <v>100</v>
          </cell>
          <cell r="L161">
            <v>100</v>
          </cell>
          <cell r="M161">
            <v>100</v>
          </cell>
          <cell r="N161">
            <v>100</v>
          </cell>
          <cell r="O161">
            <v>100</v>
          </cell>
          <cell r="P161">
            <v>99.9</v>
          </cell>
          <cell r="Q161">
            <v>99.9</v>
          </cell>
        </row>
        <row r="162">
          <cell r="A162" t="str">
            <v>Sri Lanka</v>
          </cell>
          <cell r="B162">
            <v>77.5</v>
          </cell>
          <cell r="C162">
            <v>78.5</v>
          </cell>
          <cell r="D162">
            <v>79.400000000000006</v>
          </cell>
          <cell r="E162">
            <v>80.400000000000006</v>
          </cell>
          <cell r="F162">
            <v>81.400000000000006</v>
          </cell>
          <cell r="G162">
            <v>82.4</v>
          </cell>
          <cell r="H162">
            <v>83.4</v>
          </cell>
          <cell r="I162">
            <v>84.4</v>
          </cell>
          <cell r="J162">
            <v>85.4</v>
          </cell>
          <cell r="K162">
            <v>86.4</v>
          </cell>
          <cell r="L162">
            <v>87.4</v>
          </cell>
          <cell r="M162">
            <v>88.3</v>
          </cell>
          <cell r="N162">
            <v>89.3</v>
          </cell>
          <cell r="O162">
            <v>90.3</v>
          </cell>
          <cell r="P162">
            <v>91.3</v>
          </cell>
          <cell r="Q162">
            <v>92.3</v>
          </cell>
        </row>
        <row r="163">
          <cell r="A163" t="str">
            <v>St. Kitts and Nevis</v>
          </cell>
          <cell r="B163">
            <v>98.2</v>
          </cell>
          <cell r="C163">
            <v>98.3</v>
          </cell>
          <cell r="D163">
            <v>98.4</v>
          </cell>
          <cell r="E163">
            <v>98.5</v>
          </cell>
          <cell r="F163">
            <v>98.5</v>
          </cell>
          <cell r="G163">
            <v>98.6</v>
          </cell>
          <cell r="H163">
            <v>98.7</v>
          </cell>
          <cell r="I163">
            <v>98.8</v>
          </cell>
          <cell r="J163">
            <v>98.9</v>
          </cell>
          <cell r="K163">
            <v>99</v>
          </cell>
          <cell r="L163">
            <v>99</v>
          </cell>
          <cell r="M163">
            <v>99</v>
          </cell>
          <cell r="N163">
            <v>99</v>
          </cell>
          <cell r="O163">
            <v>99</v>
          </cell>
        </row>
        <row r="164">
          <cell r="A164" t="str">
            <v>St. Lucia</v>
          </cell>
          <cell r="B164">
            <v>88.5</v>
          </cell>
          <cell r="C164">
            <v>88.5</v>
          </cell>
          <cell r="D164">
            <v>88.4</v>
          </cell>
          <cell r="E164">
            <v>89.2</v>
          </cell>
          <cell r="F164">
            <v>90</v>
          </cell>
          <cell r="G164">
            <v>90.8</v>
          </cell>
          <cell r="H164">
            <v>91.6</v>
          </cell>
          <cell r="I164">
            <v>92.4</v>
          </cell>
          <cell r="J164">
            <v>93.3</v>
          </cell>
          <cell r="K164">
            <v>94.1</v>
          </cell>
          <cell r="L164">
            <v>95</v>
          </cell>
          <cell r="M164">
            <v>95.8</v>
          </cell>
          <cell r="N164">
            <v>96.6</v>
          </cell>
          <cell r="O164">
            <v>97.4</v>
          </cell>
          <cell r="P164">
            <v>98.2</v>
          </cell>
          <cell r="Q164">
            <v>98.2</v>
          </cell>
        </row>
        <row r="165">
          <cell r="A165" t="str">
            <v>St. Vincent and the Grenadines</v>
          </cell>
          <cell r="B165">
            <v>93.2</v>
          </cell>
          <cell r="C165">
            <v>93.3</v>
          </cell>
          <cell r="D165">
            <v>93.4</v>
          </cell>
          <cell r="E165">
            <v>93.6</v>
          </cell>
          <cell r="F165">
            <v>93.7</v>
          </cell>
          <cell r="G165">
            <v>93.9</v>
          </cell>
          <cell r="H165">
            <v>94</v>
          </cell>
          <cell r="I165">
            <v>94.1</v>
          </cell>
          <cell r="J165">
            <v>94.3</v>
          </cell>
          <cell r="K165">
            <v>94.4</v>
          </cell>
          <cell r="L165">
            <v>94.6</v>
          </cell>
          <cell r="M165">
            <v>94.7</v>
          </cell>
          <cell r="N165">
            <v>94.9</v>
          </cell>
          <cell r="O165">
            <v>95</v>
          </cell>
          <cell r="P165">
            <v>95.1</v>
          </cell>
          <cell r="Q165">
            <v>95.1</v>
          </cell>
        </row>
        <row r="166">
          <cell r="A166" t="str">
            <v>Sudan</v>
          </cell>
          <cell r="B166">
            <v>43.4</v>
          </cell>
          <cell r="C166">
            <v>43.4</v>
          </cell>
          <cell r="D166">
            <v>43.5</v>
          </cell>
          <cell r="E166">
            <v>43.5</v>
          </cell>
          <cell r="F166">
            <v>43.5</v>
          </cell>
          <cell r="G166">
            <v>44.9</v>
          </cell>
          <cell r="H166">
            <v>46.3</v>
          </cell>
          <cell r="I166">
            <v>47.7</v>
          </cell>
          <cell r="J166">
            <v>49.1</v>
          </cell>
          <cell r="K166">
            <v>50.5</v>
          </cell>
          <cell r="L166">
            <v>51.9</v>
          </cell>
          <cell r="M166">
            <v>53.3</v>
          </cell>
          <cell r="N166">
            <v>54.7</v>
          </cell>
          <cell r="O166">
            <v>56.1</v>
          </cell>
          <cell r="P166">
            <v>57.5</v>
          </cell>
          <cell r="Q166">
            <v>58.9</v>
          </cell>
        </row>
        <row r="167">
          <cell r="A167" t="str">
            <v>Suriname</v>
          </cell>
          <cell r="B167">
            <v>88.8</v>
          </cell>
          <cell r="C167">
            <v>89.3</v>
          </cell>
          <cell r="D167">
            <v>89.9</v>
          </cell>
          <cell r="E167">
            <v>90.4</v>
          </cell>
          <cell r="F167">
            <v>90.9</v>
          </cell>
          <cell r="G167">
            <v>91.3</v>
          </cell>
          <cell r="H167">
            <v>91.8</v>
          </cell>
          <cell r="I167">
            <v>92.3</v>
          </cell>
          <cell r="J167">
            <v>92.8</v>
          </cell>
          <cell r="K167">
            <v>93.2</v>
          </cell>
          <cell r="L167">
            <v>93.7</v>
          </cell>
          <cell r="M167">
            <v>94.2</v>
          </cell>
          <cell r="N167">
            <v>94.7</v>
          </cell>
          <cell r="O167">
            <v>94.7</v>
          </cell>
          <cell r="P167">
            <v>94.7</v>
          </cell>
          <cell r="Q167">
            <v>94.7</v>
          </cell>
        </row>
        <row r="168">
          <cell r="A168" t="str">
            <v>Swaziland</v>
          </cell>
          <cell r="B168">
            <v>52.2</v>
          </cell>
          <cell r="C168">
            <v>53.2</v>
          </cell>
          <cell r="D168">
            <v>54.2</v>
          </cell>
          <cell r="E168">
            <v>55.2</v>
          </cell>
          <cell r="F168">
            <v>56.2</v>
          </cell>
          <cell r="G168">
            <v>57.2</v>
          </cell>
          <cell r="H168">
            <v>58.2</v>
          </cell>
          <cell r="I168">
            <v>59.2</v>
          </cell>
          <cell r="J168">
            <v>60.3</v>
          </cell>
          <cell r="K168">
            <v>61.3</v>
          </cell>
          <cell r="L168">
            <v>62.3</v>
          </cell>
          <cell r="M168">
            <v>63.4</v>
          </cell>
          <cell r="N168">
            <v>64.400000000000006</v>
          </cell>
          <cell r="O168">
            <v>65.5</v>
          </cell>
          <cell r="P168">
            <v>66.599999999999994</v>
          </cell>
          <cell r="Q168">
            <v>67.599999999999994</v>
          </cell>
        </row>
        <row r="169">
          <cell r="A169" t="str">
            <v>Sweden</v>
          </cell>
          <cell r="B169">
            <v>100</v>
          </cell>
          <cell r="C169">
            <v>100</v>
          </cell>
          <cell r="D169">
            <v>100</v>
          </cell>
          <cell r="E169">
            <v>100</v>
          </cell>
          <cell r="F169">
            <v>100</v>
          </cell>
          <cell r="G169">
            <v>100</v>
          </cell>
          <cell r="H169">
            <v>100</v>
          </cell>
          <cell r="I169">
            <v>100</v>
          </cell>
          <cell r="J169">
            <v>100</v>
          </cell>
          <cell r="K169">
            <v>100</v>
          </cell>
          <cell r="L169">
            <v>100</v>
          </cell>
          <cell r="M169">
            <v>100</v>
          </cell>
          <cell r="N169">
            <v>100</v>
          </cell>
          <cell r="O169">
            <v>100</v>
          </cell>
          <cell r="P169">
            <v>100</v>
          </cell>
          <cell r="Q169">
            <v>100</v>
          </cell>
        </row>
        <row r="170">
          <cell r="A170" t="str">
            <v>Switzerland</v>
          </cell>
          <cell r="B170">
            <v>100</v>
          </cell>
          <cell r="C170">
            <v>100</v>
          </cell>
          <cell r="D170">
            <v>100</v>
          </cell>
          <cell r="E170">
            <v>100</v>
          </cell>
          <cell r="F170">
            <v>100</v>
          </cell>
          <cell r="G170">
            <v>100</v>
          </cell>
          <cell r="H170">
            <v>100</v>
          </cell>
          <cell r="I170">
            <v>100</v>
          </cell>
          <cell r="J170">
            <v>100</v>
          </cell>
          <cell r="K170">
            <v>100</v>
          </cell>
          <cell r="L170">
            <v>100</v>
          </cell>
          <cell r="M170">
            <v>100</v>
          </cell>
          <cell r="N170">
            <v>100</v>
          </cell>
          <cell r="O170">
            <v>100</v>
          </cell>
          <cell r="P170">
            <v>100</v>
          </cell>
          <cell r="Q170">
            <v>100</v>
          </cell>
        </row>
        <row r="171">
          <cell r="A171" t="str">
            <v>Syria</v>
          </cell>
          <cell r="B171">
            <v>94.9</v>
          </cell>
          <cell r="C171">
            <v>95</v>
          </cell>
          <cell r="D171">
            <v>95.2</v>
          </cell>
          <cell r="E171">
            <v>95.4</v>
          </cell>
          <cell r="F171">
            <v>95.5</v>
          </cell>
          <cell r="G171">
            <v>95.7</v>
          </cell>
          <cell r="H171">
            <v>95.8</v>
          </cell>
          <cell r="I171">
            <v>96</v>
          </cell>
          <cell r="J171">
            <v>96.1</v>
          </cell>
          <cell r="K171">
            <v>96.3</v>
          </cell>
          <cell r="L171">
            <v>96.4</v>
          </cell>
          <cell r="M171">
            <v>96.6</v>
          </cell>
          <cell r="N171">
            <v>96.7</v>
          </cell>
          <cell r="O171">
            <v>96.7</v>
          </cell>
          <cell r="P171">
            <v>96.7</v>
          </cell>
          <cell r="Q171">
            <v>96.7</v>
          </cell>
        </row>
        <row r="172">
          <cell r="A172" t="str">
            <v>Tajikistan</v>
          </cell>
          <cell r="B172">
            <v>57.2</v>
          </cell>
          <cell r="C172">
            <v>58.4</v>
          </cell>
          <cell r="D172">
            <v>59.6</v>
          </cell>
          <cell r="E172">
            <v>60.8</v>
          </cell>
          <cell r="F172">
            <v>62</v>
          </cell>
          <cell r="G172">
            <v>63.2</v>
          </cell>
          <cell r="H172">
            <v>64.400000000000006</v>
          </cell>
          <cell r="I172">
            <v>65.599999999999994</v>
          </cell>
          <cell r="J172">
            <v>66.8</v>
          </cell>
          <cell r="K172">
            <v>68</v>
          </cell>
          <cell r="L172">
            <v>69.3</v>
          </cell>
          <cell r="M172">
            <v>70.5</v>
          </cell>
          <cell r="N172">
            <v>71.7</v>
          </cell>
          <cell r="O172">
            <v>72.900000000000006</v>
          </cell>
          <cell r="P172">
            <v>74.099999999999994</v>
          </cell>
          <cell r="Q172">
            <v>74.099999999999994</v>
          </cell>
        </row>
        <row r="173">
          <cell r="A173" t="str">
            <v>Tanzania</v>
          </cell>
          <cell r="B173">
            <v>31.6</v>
          </cell>
          <cell r="C173">
            <v>32.700000000000003</v>
          </cell>
          <cell r="D173">
            <v>33.9</v>
          </cell>
          <cell r="E173">
            <v>35.1</v>
          </cell>
          <cell r="F173">
            <v>36.4</v>
          </cell>
          <cell r="G173">
            <v>37.6</v>
          </cell>
          <cell r="H173">
            <v>38.9</v>
          </cell>
          <cell r="I173">
            <v>40.1</v>
          </cell>
          <cell r="J173">
            <v>41.4</v>
          </cell>
          <cell r="K173">
            <v>42.7</v>
          </cell>
          <cell r="L173">
            <v>43.9</v>
          </cell>
          <cell r="M173">
            <v>45.2</v>
          </cell>
          <cell r="N173">
            <v>46.4</v>
          </cell>
          <cell r="O173">
            <v>47.7</v>
          </cell>
          <cell r="P173">
            <v>48.9</v>
          </cell>
          <cell r="Q173">
            <v>50.1</v>
          </cell>
        </row>
        <row r="174">
          <cell r="A174" t="str">
            <v>Thailand</v>
          </cell>
          <cell r="B174">
            <v>94.3</v>
          </cell>
          <cell r="C174">
            <v>94.6</v>
          </cell>
          <cell r="D174">
            <v>94.9</v>
          </cell>
          <cell r="E174">
            <v>95.2</v>
          </cell>
          <cell r="F174">
            <v>95.5</v>
          </cell>
          <cell r="G174">
            <v>95.8</v>
          </cell>
          <cell r="H174">
            <v>96.1</v>
          </cell>
          <cell r="I174">
            <v>96.3</v>
          </cell>
          <cell r="J174">
            <v>96.6</v>
          </cell>
          <cell r="K174">
            <v>96.9</v>
          </cell>
          <cell r="L174">
            <v>97.1</v>
          </cell>
          <cell r="M174">
            <v>97.4</v>
          </cell>
          <cell r="N174">
            <v>97.6</v>
          </cell>
          <cell r="O174">
            <v>97.8</v>
          </cell>
          <cell r="P174">
            <v>98</v>
          </cell>
          <cell r="Q174">
            <v>98.2</v>
          </cell>
        </row>
        <row r="175">
          <cell r="A175" t="str">
            <v>Timor-Leste</v>
          </cell>
          <cell r="D175">
            <v>52</v>
          </cell>
          <cell r="E175">
            <v>53.3</v>
          </cell>
          <cell r="F175">
            <v>54.7</v>
          </cell>
          <cell r="G175">
            <v>56.1</v>
          </cell>
          <cell r="H175">
            <v>57.5</v>
          </cell>
          <cell r="I175">
            <v>58.9</v>
          </cell>
          <cell r="J175">
            <v>60.3</v>
          </cell>
          <cell r="K175">
            <v>61.7</v>
          </cell>
          <cell r="L175">
            <v>63.1</v>
          </cell>
          <cell r="M175">
            <v>64.5</v>
          </cell>
          <cell r="N175">
            <v>66</v>
          </cell>
          <cell r="O175">
            <v>67.400000000000006</v>
          </cell>
          <cell r="P175">
            <v>68.8</v>
          </cell>
          <cell r="Q175">
            <v>70.2</v>
          </cell>
        </row>
        <row r="176">
          <cell r="A176" t="str">
            <v>Togo</v>
          </cell>
          <cell r="B176">
            <v>45.4</v>
          </cell>
          <cell r="C176">
            <v>46.6</v>
          </cell>
          <cell r="D176">
            <v>47.7</v>
          </cell>
          <cell r="E176">
            <v>48.9</v>
          </cell>
          <cell r="F176">
            <v>50</v>
          </cell>
          <cell r="G176">
            <v>51.2</v>
          </cell>
          <cell r="H176">
            <v>52.4</v>
          </cell>
          <cell r="I176">
            <v>53.5</v>
          </cell>
          <cell r="J176">
            <v>54.7</v>
          </cell>
          <cell r="K176">
            <v>55.9</v>
          </cell>
          <cell r="L176">
            <v>57</v>
          </cell>
          <cell r="M176">
            <v>58.2</v>
          </cell>
          <cell r="N176">
            <v>59.3</v>
          </cell>
          <cell r="O176">
            <v>60.5</v>
          </cell>
          <cell r="P176">
            <v>61.7</v>
          </cell>
          <cell r="Q176">
            <v>62.8</v>
          </cell>
        </row>
        <row r="177">
          <cell r="A177" t="str">
            <v>Tonga</v>
          </cell>
          <cell r="B177">
            <v>98.5</v>
          </cell>
          <cell r="C177">
            <v>98.5</v>
          </cell>
          <cell r="D177">
            <v>98.5</v>
          </cell>
          <cell r="E177">
            <v>98.5</v>
          </cell>
          <cell r="F177">
            <v>98.5</v>
          </cell>
          <cell r="G177">
            <v>98.6</v>
          </cell>
          <cell r="H177">
            <v>98.8</v>
          </cell>
          <cell r="I177">
            <v>98.9</v>
          </cell>
          <cell r="J177">
            <v>99.1</v>
          </cell>
          <cell r="K177">
            <v>99.2</v>
          </cell>
          <cell r="L177">
            <v>99.3</v>
          </cell>
          <cell r="M177">
            <v>99.5</v>
          </cell>
          <cell r="N177">
            <v>99.6</v>
          </cell>
          <cell r="O177">
            <v>99.8</v>
          </cell>
          <cell r="P177">
            <v>99.9</v>
          </cell>
          <cell r="Q177">
            <v>99.9</v>
          </cell>
        </row>
        <row r="178">
          <cell r="A178" t="str">
            <v>Trinidad and Tobago</v>
          </cell>
          <cell r="B178">
            <v>91.9</v>
          </cell>
          <cell r="C178">
            <v>92.3</v>
          </cell>
          <cell r="D178">
            <v>92.8</v>
          </cell>
          <cell r="E178">
            <v>93.3</v>
          </cell>
          <cell r="F178">
            <v>93.7</v>
          </cell>
          <cell r="G178">
            <v>94.2</v>
          </cell>
          <cell r="H178">
            <v>94.6</v>
          </cell>
          <cell r="I178">
            <v>95.1</v>
          </cell>
          <cell r="J178">
            <v>95.6</v>
          </cell>
          <cell r="K178">
            <v>96</v>
          </cell>
          <cell r="L178">
            <v>96.5</v>
          </cell>
          <cell r="M178">
            <v>96.9</v>
          </cell>
          <cell r="N178">
            <v>96.9</v>
          </cell>
          <cell r="O178">
            <v>96.9</v>
          </cell>
          <cell r="P178">
            <v>96.9</v>
          </cell>
          <cell r="Q178">
            <v>96.9</v>
          </cell>
        </row>
        <row r="179">
          <cell r="A179" t="str">
            <v>Tunisia</v>
          </cell>
          <cell r="B179">
            <v>87.7</v>
          </cell>
          <cell r="C179">
            <v>88.2</v>
          </cell>
          <cell r="D179">
            <v>88.7</v>
          </cell>
          <cell r="E179">
            <v>89.2</v>
          </cell>
          <cell r="F179">
            <v>89.7</v>
          </cell>
          <cell r="G179">
            <v>90.1</v>
          </cell>
          <cell r="H179">
            <v>90.6</v>
          </cell>
          <cell r="I179">
            <v>91</v>
          </cell>
          <cell r="J179">
            <v>91.5</v>
          </cell>
          <cell r="K179">
            <v>91.9</v>
          </cell>
          <cell r="L179">
            <v>92.3</v>
          </cell>
          <cell r="M179">
            <v>92.7</v>
          </cell>
          <cell r="N179">
            <v>93.2</v>
          </cell>
          <cell r="O179">
            <v>93.6</v>
          </cell>
          <cell r="P179">
            <v>93.9</v>
          </cell>
          <cell r="Q179">
            <v>94.2</v>
          </cell>
        </row>
        <row r="180">
          <cell r="A180" t="str">
            <v>Turkey</v>
          </cell>
          <cell r="B180">
            <v>95.5</v>
          </cell>
          <cell r="C180">
            <v>95.5</v>
          </cell>
          <cell r="D180">
            <v>95.8</v>
          </cell>
          <cell r="E180">
            <v>96.1</v>
          </cell>
          <cell r="F180">
            <v>96.4</v>
          </cell>
          <cell r="G180">
            <v>96.7</v>
          </cell>
          <cell r="H180">
            <v>97</v>
          </cell>
          <cell r="I180">
            <v>97.2</v>
          </cell>
          <cell r="J180">
            <v>97.5</v>
          </cell>
          <cell r="K180">
            <v>97.7</v>
          </cell>
          <cell r="L180">
            <v>97.9</v>
          </cell>
          <cell r="M180">
            <v>98.1</v>
          </cell>
          <cell r="N180">
            <v>98.3</v>
          </cell>
          <cell r="O180">
            <v>98.5</v>
          </cell>
          <cell r="P180">
            <v>98.7</v>
          </cell>
          <cell r="Q180">
            <v>98.9</v>
          </cell>
        </row>
        <row r="181">
          <cell r="A181" t="str">
            <v>Turkmenistan</v>
          </cell>
          <cell r="B181">
            <v>84</v>
          </cell>
          <cell r="C181">
            <v>84.7</v>
          </cell>
          <cell r="D181">
            <v>85.5</v>
          </cell>
          <cell r="E181">
            <v>86.2</v>
          </cell>
          <cell r="F181">
            <v>86.9</v>
          </cell>
          <cell r="G181">
            <v>87.6</v>
          </cell>
          <cell r="H181">
            <v>88.4</v>
          </cell>
          <cell r="I181">
            <v>89.1</v>
          </cell>
          <cell r="J181">
            <v>89.8</v>
          </cell>
          <cell r="K181">
            <v>90.5</v>
          </cell>
          <cell r="L181">
            <v>91.2</v>
          </cell>
          <cell r="M181">
            <v>91.8</v>
          </cell>
          <cell r="N181">
            <v>92.5</v>
          </cell>
          <cell r="O181">
            <v>93.2</v>
          </cell>
          <cell r="P181">
            <v>93.8</v>
          </cell>
          <cell r="Q181">
            <v>94.5</v>
          </cell>
        </row>
        <row r="182">
          <cell r="A182" t="str">
            <v>Tuvalu</v>
          </cell>
          <cell r="C182">
            <v>97.9</v>
          </cell>
          <cell r="D182">
            <v>97.9</v>
          </cell>
          <cell r="E182">
            <v>97.9</v>
          </cell>
          <cell r="F182">
            <v>97.9</v>
          </cell>
          <cell r="G182">
            <v>97.9</v>
          </cell>
          <cell r="H182">
            <v>98.1</v>
          </cell>
          <cell r="I182">
            <v>98.2</v>
          </cell>
          <cell r="J182">
            <v>98.4</v>
          </cell>
          <cell r="K182">
            <v>98.5</v>
          </cell>
          <cell r="L182">
            <v>98.7</v>
          </cell>
          <cell r="M182">
            <v>98.8</v>
          </cell>
          <cell r="N182">
            <v>99</v>
          </cell>
          <cell r="O182">
            <v>99.1</v>
          </cell>
          <cell r="P182">
            <v>99.3</v>
          </cell>
          <cell r="Q182">
            <v>99.3</v>
          </cell>
        </row>
        <row r="183">
          <cell r="A183" t="str">
            <v>Uganda</v>
          </cell>
          <cell r="B183">
            <v>30</v>
          </cell>
          <cell r="C183">
            <v>30.5</v>
          </cell>
          <cell r="D183">
            <v>31.1</v>
          </cell>
          <cell r="E183">
            <v>31.7</v>
          </cell>
          <cell r="F183">
            <v>32.299999999999997</v>
          </cell>
          <cell r="G183">
            <v>32.9</v>
          </cell>
          <cell r="H183">
            <v>33.5</v>
          </cell>
          <cell r="I183">
            <v>34.1</v>
          </cell>
          <cell r="J183">
            <v>34.700000000000003</v>
          </cell>
          <cell r="K183">
            <v>35.299999999999997</v>
          </cell>
          <cell r="L183">
            <v>35.9</v>
          </cell>
          <cell r="M183">
            <v>36.5</v>
          </cell>
          <cell r="N183">
            <v>37.1</v>
          </cell>
          <cell r="O183">
            <v>37.700000000000003</v>
          </cell>
          <cell r="P183">
            <v>38.299999999999997</v>
          </cell>
          <cell r="Q183">
            <v>38.9</v>
          </cell>
        </row>
        <row r="184">
          <cell r="A184" t="str">
            <v>Ukraine</v>
          </cell>
          <cell r="B184">
            <v>95.7</v>
          </cell>
          <cell r="C184">
            <v>95.8</v>
          </cell>
          <cell r="D184">
            <v>95.9</v>
          </cell>
          <cell r="E184">
            <v>96.1</v>
          </cell>
          <cell r="F184">
            <v>96.2</v>
          </cell>
          <cell r="G184">
            <v>96.3</v>
          </cell>
          <cell r="H184">
            <v>96.4</v>
          </cell>
          <cell r="I184">
            <v>96.6</v>
          </cell>
          <cell r="J184">
            <v>96.7</v>
          </cell>
          <cell r="K184">
            <v>96.8</v>
          </cell>
          <cell r="L184">
            <v>96.9</v>
          </cell>
          <cell r="M184">
            <v>97.1</v>
          </cell>
          <cell r="N184">
            <v>97.2</v>
          </cell>
          <cell r="O184">
            <v>97.5</v>
          </cell>
          <cell r="P184">
            <v>97.6</v>
          </cell>
          <cell r="Q184">
            <v>97.7</v>
          </cell>
        </row>
        <row r="185">
          <cell r="A185" t="str">
            <v>United Arab Emirates</v>
          </cell>
          <cell r="B185">
            <v>99.7</v>
          </cell>
          <cell r="C185">
            <v>99.7</v>
          </cell>
          <cell r="D185">
            <v>99.6</v>
          </cell>
          <cell r="E185">
            <v>99.6</v>
          </cell>
          <cell r="F185">
            <v>99.6</v>
          </cell>
          <cell r="G185">
            <v>99.6</v>
          </cell>
          <cell r="H185">
            <v>99.6</v>
          </cell>
          <cell r="I185">
            <v>99.6</v>
          </cell>
          <cell r="J185">
            <v>99.6</v>
          </cell>
          <cell r="K185">
            <v>99.6</v>
          </cell>
          <cell r="L185">
            <v>99.6</v>
          </cell>
          <cell r="M185">
            <v>99.6</v>
          </cell>
          <cell r="N185">
            <v>99.6</v>
          </cell>
          <cell r="O185">
            <v>99.6</v>
          </cell>
          <cell r="P185">
            <v>99.6</v>
          </cell>
          <cell r="Q185">
            <v>99.6</v>
          </cell>
        </row>
        <row r="186">
          <cell r="A186" t="str">
            <v>United Kingdom</v>
          </cell>
          <cell r="B186">
            <v>100</v>
          </cell>
          <cell r="C186">
            <v>100</v>
          </cell>
          <cell r="D186">
            <v>100</v>
          </cell>
          <cell r="E186">
            <v>100</v>
          </cell>
          <cell r="F186">
            <v>100</v>
          </cell>
          <cell r="G186">
            <v>100</v>
          </cell>
          <cell r="H186">
            <v>100</v>
          </cell>
          <cell r="I186">
            <v>100</v>
          </cell>
          <cell r="J186">
            <v>100</v>
          </cell>
          <cell r="K186">
            <v>100</v>
          </cell>
          <cell r="L186">
            <v>100</v>
          </cell>
          <cell r="M186">
            <v>100</v>
          </cell>
          <cell r="N186">
            <v>100</v>
          </cell>
          <cell r="O186">
            <v>100</v>
          </cell>
          <cell r="P186">
            <v>100</v>
          </cell>
          <cell r="Q186">
            <v>100</v>
          </cell>
        </row>
        <row r="187">
          <cell r="A187" t="str">
            <v>United States</v>
          </cell>
          <cell r="G187">
            <v>99.1</v>
          </cell>
          <cell r="H187">
            <v>99.2</v>
          </cell>
          <cell r="I187">
            <v>99.2</v>
          </cell>
          <cell r="J187">
            <v>99.2</v>
          </cell>
          <cell r="K187">
            <v>99.2</v>
          </cell>
          <cell r="L187">
            <v>99.2</v>
          </cell>
          <cell r="M187">
            <v>99.2</v>
          </cell>
          <cell r="N187">
            <v>99.2</v>
          </cell>
          <cell r="O187">
            <v>99.2</v>
          </cell>
          <cell r="P187">
            <v>99.2</v>
          </cell>
          <cell r="Q187">
            <v>99.2</v>
          </cell>
        </row>
        <row r="188">
          <cell r="A188" t="str">
            <v>Uruguay</v>
          </cell>
          <cell r="B188">
            <v>96.8</v>
          </cell>
          <cell r="C188">
            <v>96.8</v>
          </cell>
          <cell r="D188">
            <v>96.9</v>
          </cell>
          <cell r="E188">
            <v>97</v>
          </cell>
          <cell r="F188">
            <v>97</v>
          </cell>
          <cell r="G188">
            <v>97.3</v>
          </cell>
          <cell r="H188">
            <v>97.5</v>
          </cell>
          <cell r="I188">
            <v>97.7</v>
          </cell>
          <cell r="J188">
            <v>98</v>
          </cell>
          <cell r="K188">
            <v>98.2</v>
          </cell>
          <cell r="L188">
            <v>98.4</v>
          </cell>
          <cell r="M188">
            <v>98.6</v>
          </cell>
          <cell r="N188">
            <v>98.7</v>
          </cell>
          <cell r="O188">
            <v>98.9</v>
          </cell>
          <cell r="P188">
            <v>99.1</v>
          </cell>
          <cell r="Q188">
            <v>99.2</v>
          </cell>
        </row>
        <row r="189">
          <cell r="A189" t="str">
            <v>Uzbekistan</v>
          </cell>
          <cell r="B189">
            <v>85.4</v>
          </cell>
          <cell r="C189">
            <v>86.2</v>
          </cell>
          <cell r="D189">
            <v>87</v>
          </cell>
          <cell r="E189">
            <v>87.8</v>
          </cell>
          <cell r="F189">
            <v>88.6</v>
          </cell>
          <cell r="G189">
            <v>89.4</v>
          </cell>
          <cell r="H189">
            <v>90.2</v>
          </cell>
          <cell r="I189">
            <v>90.9</v>
          </cell>
          <cell r="J189">
            <v>91.5</v>
          </cell>
          <cell r="K189">
            <v>91.5</v>
          </cell>
          <cell r="L189">
            <v>91.5</v>
          </cell>
          <cell r="M189">
            <v>91.5</v>
          </cell>
          <cell r="N189">
            <v>91.5</v>
          </cell>
        </row>
        <row r="190">
          <cell r="A190" t="str">
            <v>Vanuatu</v>
          </cell>
          <cell r="B190">
            <v>81.599999999999994</v>
          </cell>
          <cell r="C190">
            <v>81.7</v>
          </cell>
          <cell r="D190">
            <v>81.7</v>
          </cell>
          <cell r="E190">
            <v>81.8</v>
          </cell>
          <cell r="F190">
            <v>81.8</v>
          </cell>
          <cell r="G190">
            <v>82.6</v>
          </cell>
          <cell r="H190">
            <v>83.4</v>
          </cell>
          <cell r="I190">
            <v>84.2</v>
          </cell>
          <cell r="J190">
            <v>85</v>
          </cell>
          <cell r="K190">
            <v>85.8</v>
          </cell>
          <cell r="L190">
            <v>86.6</v>
          </cell>
          <cell r="M190">
            <v>87.4</v>
          </cell>
          <cell r="N190">
            <v>88.2</v>
          </cell>
          <cell r="O190">
            <v>89</v>
          </cell>
          <cell r="P190">
            <v>89.8</v>
          </cell>
          <cell r="Q190">
            <v>90.5</v>
          </cell>
        </row>
        <row r="191">
          <cell r="A191" t="str">
            <v>Venezuela</v>
          </cell>
          <cell r="B191">
            <v>96.1</v>
          </cell>
          <cell r="C191">
            <v>96.2</v>
          </cell>
          <cell r="D191">
            <v>96.3</v>
          </cell>
          <cell r="E191">
            <v>96.4</v>
          </cell>
          <cell r="F191">
            <v>96.5</v>
          </cell>
          <cell r="G191">
            <v>96.6</v>
          </cell>
          <cell r="H191">
            <v>96.7</v>
          </cell>
          <cell r="I191">
            <v>96.8</v>
          </cell>
          <cell r="J191">
            <v>96.9</v>
          </cell>
          <cell r="K191">
            <v>97</v>
          </cell>
          <cell r="L191">
            <v>97.1</v>
          </cell>
          <cell r="M191">
            <v>97.2</v>
          </cell>
          <cell r="N191">
            <v>97.3</v>
          </cell>
          <cell r="O191">
            <v>97.4</v>
          </cell>
          <cell r="P191">
            <v>97.4</v>
          </cell>
          <cell r="Q191">
            <v>97.4</v>
          </cell>
        </row>
        <row r="192">
          <cell r="A192" t="str">
            <v>Vietnam</v>
          </cell>
          <cell r="B192">
            <v>77.900000000000006</v>
          </cell>
          <cell r="C192">
            <v>78.599999999999994</v>
          </cell>
          <cell r="D192">
            <v>79.5</v>
          </cell>
          <cell r="E192">
            <v>80.400000000000006</v>
          </cell>
          <cell r="F192">
            <v>81.3</v>
          </cell>
          <cell r="G192">
            <v>82.2</v>
          </cell>
          <cell r="H192">
            <v>83.1</v>
          </cell>
          <cell r="I192">
            <v>84</v>
          </cell>
          <cell r="J192">
            <v>84.9</v>
          </cell>
          <cell r="K192">
            <v>85.7</v>
          </cell>
          <cell r="L192">
            <v>86.6</v>
          </cell>
          <cell r="M192">
            <v>87.4</v>
          </cell>
          <cell r="N192">
            <v>88.2</v>
          </cell>
          <cell r="O192">
            <v>89.1</v>
          </cell>
          <cell r="P192">
            <v>89.9</v>
          </cell>
          <cell r="Q192">
            <v>91.2</v>
          </cell>
        </row>
        <row r="193">
          <cell r="A193" t="str">
            <v>Yemen</v>
          </cell>
          <cell r="B193">
            <v>42.7</v>
          </cell>
          <cell r="C193">
            <v>43</v>
          </cell>
          <cell r="D193">
            <v>43.2</v>
          </cell>
          <cell r="E193">
            <v>45.4</v>
          </cell>
          <cell r="F193">
            <v>47.6</v>
          </cell>
          <cell r="G193">
            <v>49.8</v>
          </cell>
          <cell r="H193">
            <v>52</v>
          </cell>
          <cell r="I193">
            <v>54.1</v>
          </cell>
          <cell r="J193">
            <v>56.2</v>
          </cell>
          <cell r="K193">
            <v>58.3</v>
          </cell>
          <cell r="L193">
            <v>60.4</v>
          </cell>
          <cell r="M193">
            <v>62.4</v>
          </cell>
          <cell r="N193">
            <v>64.400000000000006</v>
          </cell>
          <cell r="O193">
            <v>66.400000000000006</v>
          </cell>
          <cell r="P193">
            <v>68.400000000000006</v>
          </cell>
          <cell r="Q193">
            <v>70.400000000000006</v>
          </cell>
        </row>
        <row r="194">
          <cell r="A194" t="str">
            <v>Zambia</v>
          </cell>
          <cell r="B194">
            <v>48.6</v>
          </cell>
          <cell r="C194">
            <v>49.3</v>
          </cell>
          <cell r="D194">
            <v>50.2</v>
          </cell>
          <cell r="E194">
            <v>51.1</v>
          </cell>
          <cell r="F194">
            <v>52</v>
          </cell>
          <cell r="G194">
            <v>52.9</v>
          </cell>
          <cell r="H194">
            <v>53.7</v>
          </cell>
          <cell r="I194">
            <v>54.6</v>
          </cell>
          <cell r="J194">
            <v>55.4</v>
          </cell>
          <cell r="K194">
            <v>56.3</v>
          </cell>
          <cell r="L194">
            <v>57.1</v>
          </cell>
          <cell r="M194">
            <v>57.9</v>
          </cell>
          <cell r="N194">
            <v>58.8</v>
          </cell>
          <cell r="O194">
            <v>59.6</v>
          </cell>
          <cell r="P194">
            <v>60.4</v>
          </cell>
          <cell r="Q194">
            <v>61.2</v>
          </cell>
        </row>
        <row r="195">
          <cell r="A195" t="str">
            <v>Zimbabwe</v>
          </cell>
          <cell r="B195">
            <v>70.400000000000006</v>
          </cell>
          <cell r="C195">
            <v>70.5</v>
          </cell>
          <cell r="D195">
            <v>70.5</v>
          </cell>
          <cell r="E195">
            <v>70.2</v>
          </cell>
          <cell r="F195">
            <v>69.900000000000006</v>
          </cell>
          <cell r="G195">
            <v>69.599999999999994</v>
          </cell>
          <cell r="H195">
            <v>69.3</v>
          </cell>
          <cell r="I195">
            <v>69</v>
          </cell>
          <cell r="J195">
            <v>68.7</v>
          </cell>
          <cell r="K195">
            <v>68.400000000000006</v>
          </cell>
          <cell r="L195">
            <v>68.099999999999994</v>
          </cell>
          <cell r="M195">
            <v>67.8</v>
          </cell>
          <cell r="N195">
            <v>67.5</v>
          </cell>
          <cell r="O195">
            <v>67.099999999999994</v>
          </cell>
          <cell r="P195">
            <v>66.900000000000006</v>
          </cell>
          <cell r="Q195">
            <v>66.599999999999994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_least_basic_water_source_rur"/>
    </sheetNames>
    <sheetDataSet>
      <sheetData sheetId="0">
        <row r="1">
          <cell r="A1" t="str">
            <v>country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>
            <v>2010</v>
          </cell>
          <cell r="M1">
            <v>2011</v>
          </cell>
          <cell r="N1">
            <v>2012</v>
          </cell>
          <cell r="O1">
            <v>2013</v>
          </cell>
          <cell r="P1">
            <v>2014</v>
          </cell>
          <cell r="Q1">
            <v>2015</v>
          </cell>
        </row>
        <row r="2">
          <cell r="A2" t="str">
            <v>Afghanistan</v>
          </cell>
          <cell r="B2">
            <v>20.9</v>
          </cell>
          <cell r="C2">
            <v>20.9</v>
          </cell>
          <cell r="D2">
            <v>23.2</v>
          </cell>
          <cell r="E2">
            <v>25.6</v>
          </cell>
          <cell r="F2">
            <v>27.9</v>
          </cell>
          <cell r="G2">
            <v>30.2</v>
          </cell>
          <cell r="H2">
            <v>32.6</v>
          </cell>
          <cell r="I2">
            <v>34.9</v>
          </cell>
          <cell r="J2">
            <v>37.200000000000003</v>
          </cell>
          <cell r="K2">
            <v>39.5</v>
          </cell>
          <cell r="L2">
            <v>41.9</v>
          </cell>
          <cell r="M2">
            <v>44.2</v>
          </cell>
          <cell r="N2">
            <v>46.5</v>
          </cell>
          <cell r="O2">
            <v>48.8</v>
          </cell>
          <cell r="P2">
            <v>51.2</v>
          </cell>
          <cell r="Q2">
            <v>53.5</v>
          </cell>
        </row>
        <row r="3">
          <cell r="A3" t="str">
            <v>Albania</v>
          </cell>
          <cell r="B3">
            <v>81.8</v>
          </cell>
          <cell r="C3">
            <v>81.900000000000006</v>
          </cell>
          <cell r="D3">
            <v>81.900000000000006</v>
          </cell>
          <cell r="E3">
            <v>82</v>
          </cell>
          <cell r="F3">
            <v>82</v>
          </cell>
          <cell r="G3">
            <v>82</v>
          </cell>
          <cell r="H3">
            <v>82.1</v>
          </cell>
          <cell r="I3">
            <v>82.1</v>
          </cell>
          <cell r="J3">
            <v>82.2</v>
          </cell>
          <cell r="K3">
            <v>82.2</v>
          </cell>
          <cell r="L3">
            <v>82.3</v>
          </cell>
          <cell r="M3">
            <v>82.3</v>
          </cell>
          <cell r="N3">
            <v>82.6</v>
          </cell>
          <cell r="O3">
            <v>86.2</v>
          </cell>
          <cell r="P3">
            <v>89.9</v>
          </cell>
          <cell r="Q3">
            <v>89.9</v>
          </cell>
        </row>
        <row r="4">
          <cell r="A4" t="str">
            <v>Algeria</v>
          </cell>
          <cell r="B4">
            <v>83.3</v>
          </cell>
          <cell r="C4">
            <v>83.7</v>
          </cell>
          <cell r="D4">
            <v>84</v>
          </cell>
          <cell r="E4">
            <v>84.4</v>
          </cell>
          <cell r="F4">
            <v>84.8</v>
          </cell>
          <cell r="G4">
            <v>85.1</v>
          </cell>
          <cell r="H4">
            <v>85.5</v>
          </cell>
          <cell r="I4">
            <v>85.8</v>
          </cell>
          <cell r="J4">
            <v>86.2</v>
          </cell>
          <cell r="K4">
            <v>86.5</v>
          </cell>
          <cell r="L4">
            <v>86.9</v>
          </cell>
          <cell r="M4">
            <v>87.3</v>
          </cell>
          <cell r="N4">
            <v>87.6</v>
          </cell>
          <cell r="O4">
            <v>88</v>
          </cell>
          <cell r="P4">
            <v>88.3</v>
          </cell>
          <cell r="Q4">
            <v>88.7</v>
          </cell>
        </row>
        <row r="5">
          <cell r="A5" t="str">
            <v>Andorra</v>
          </cell>
          <cell r="B5">
            <v>100</v>
          </cell>
          <cell r="C5">
            <v>100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>
            <v>100</v>
          </cell>
          <cell r="J5">
            <v>100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</row>
        <row r="6">
          <cell r="A6" t="str">
            <v>Angola</v>
          </cell>
          <cell r="B6">
            <v>23.8</v>
          </cell>
          <cell r="C6">
            <v>23.8</v>
          </cell>
          <cell r="D6">
            <v>23.7</v>
          </cell>
          <cell r="E6">
            <v>23.7</v>
          </cell>
          <cell r="F6">
            <v>23.7</v>
          </cell>
          <cell r="G6">
            <v>23.7</v>
          </cell>
          <cell r="H6">
            <v>23.7</v>
          </cell>
          <cell r="I6">
            <v>23.6</v>
          </cell>
          <cell r="J6">
            <v>23.6</v>
          </cell>
          <cell r="K6">
            <v>23.6</v>
          </cell>
          <cell r="L6">
            <v>23.6</v>
          </cell>
          <cell r="M6">
            <v>23.6</v>
          </cell>
          <cell r="N6">
            <v>23.5</v>
          </cell>
          <cell r="O6">
            <v>23.5</v>
          </cell>
          <cell r="P6">
            <v>23.5</v>
          </cell>
          <cell r="Q6">
            <v>23.5</v>
          </cell>
        </row>
        <row r="7">
          <cell r="A7" t="str">
            <v>Argentina</v>
          </cell>
          <cell r="B7">
            <v>93.7</v>
          </cell>
          <cell r="C7">
            <v>94.1</v>
          </cell>
          <cell r="D7">
            <v>94.5</v>
          </cell>
          <cell r="E7">
            <v>94.9</v>
          </cell>
          <cell r="F7">
            <v>95.3</v>
          </cell>
          <cell r="G7">
            <v>95.7</v>
          </cell>
          <cell r="H7">
            <v>96.1</v>
          </cell>
          <cell r="I7">
            <v>96.5</v>
          </cell>
          <cell r="J7">
            <v>96.9</v>
          </cell>
          <cell r="K7">
            <v>97.3</v>
          </cell>
          <cell r="L7">
            <v>97.7</v>
          </cell>
          <cell r="M7">
            <v>98.1</v>
          </cell>
          <cell r="N7">
            <v>98.5</v>
          </cell>
          <cell r="O7">
            <v>98.5</v>
          </cell>
          <cell r="P7">
            <v>100</v>
          </cell>
          <cell r="Q7">
            <v>100</v>
          </cell>
        </row>
        <row r="8">
          <cell r="A8" t="str">
            <v>Armenia</v>
          </cell>
          <cell r="B8">
            <v>89.9</v>
          </cell>
          <cell r="C8">
            <v>90.4</v>
          </cell>
          <cell r="D8">
            <v>90.9</v>
          </cell>
          <cell r="E8">
            <v>91.4</v>
          </cell>
          <cell r="F8">
            <v>92</v>
          </cell>
          <cell r="G8">
            <v>92.5</v>
          </cell>
          <cell r="H8">
            <v>93</v>
          </cell>
          <cell r="I8">
            <v>93.5</v>
          </cell>
          <cell r="J8">
            <v>94</v>
          </cell>
          <cell r="K8">
            <v>94.5</v>
          </cell>
          <cell r="L8">
            <v>95</v>
          </cell>
          <cell r="M8">
            <v>95.4</v>
          </cell>
          <cell r="N8">
            <v>95.3</v>
          </cell>
          <cell r="O8">
            <v>95.1</v>
          </cell>
          <cell r="P8">
            <v>97.3</v>
          </cell>
          <cell r="Q8">
            <v>98.5</v>
          </cell>
        </row>
        <row r="9">
          <cell r="A9" t="str">
            <v>Australia</v>
          </cell>
          <cell r="B9">
            <v>99.1</v>
          </cell>
          <cell r="C9">
            <v>99.1</v>
          </cell>
          <cell r="D9">
            <v>99.1</v>
          </cell>
          <cell r="E9">
            <v>99.1</v>
          </cell>
          <cell r="F9">
            <v>99.2</v>
          </cell>
          <cell r="G9">
            <v>99.3</v>
          </cell>
          <cell r="H9">
            <v>99.4</v>
          </cell>
          <cell r="I9">
            <v>99.5</v>
          </cell>
          <cell r="J9">
            <v>99.5</v>
          </cell>
          <cell r="K9">
            <v>99.6</v>
          </cell>
          <cell r="L9">
            <v>99.7</v>
          </cell>
          <cell r="M9">
            <v>99.8</v>
          </cell>
          <cell r="N9">
            <v>99.9</v>
          </cell>
          <cell r="O9">
            <v>100</v>
          </cell>
          <cell r="P9">
            <v>100</v>
          </cell>
          <cell r="Q9">
            <v>100</v>
          </cell>
        </row>
        <row r="10">
          <cell r="A10" t="str">
            <v>Austria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A11" t="str">
            <v>Azerbaijan</v>
          </cell>
          <cell r="B11">
            <v>58.8</v>
          </cell>
          <cell r="C11">
            <v>59.6</v>
          </cell>
          <cell r="D11">
            <v>60.5</v>
          </cell>
          <cell r="E11">
            <v>61.4</v>
          </cell>
          <cell r="F11">
            <v>62.3</v>
          </cell>
          <cell r="G11">
            <v>63.1</v>
          </cell>
          <cell r="H11">
            <v>64</v>
          </cell>
          <cell r="I11">
            <v>64.900000000000006</v>
          </cell>
          <cell r="J11">
            <v>65.8</v>
          </cell>
          <cell r="K11">
            <v>66.599999999999994</v>
          </cell>
          <cell r="L11">
            <v>67.5</v>
          </cell>
          <cell r="M11">
            <v>68.400000000000006</v>
          </cell>
          <cell r="N11">
            <v>69.3</v>
          </cell>
          <cell r="O11">
            <v>70.099999999999994</v>
          </cell>
          <cell r="P11">
            <v>71</v>
          </cell>
          <cell r="Q11">
            <v>71.900000000000006</v>
          </cell>
        </row>
        <row r="12">
          <cell r="A12" t="str">
            <v>Bangladesh</v>
          </cell>
          <cell r="B12">
            <v>93.7</v>
          </cell>
          <cell r="C12">
            <v>93.9</v>
          </cell>
          <cell r="D12">
            <v>94.1</v>
          </cell>
          <cell r="E12">
            <v>94.3</v>
          </cell>
          <cell r="F12">
            <v>94.5</v>
          </cell>
          <cell r="G12">
            <v>94.8</v>
          </cell>
          <cell r="H12">
            <v>95</v>
          </cell>
          <cell r="I12">
            <v>95.2</v>
          </cell>
          <cell r="J12">
            <v>95.4</v>
          </cell>
          <cell r="K12">
            <v>95.6</v>
          </cell>
          <cell r="L12">
            <v>95.9</v>
          </cell>
          <cell r="M12">
            <v>96.1</v>
          </cell>
          <cell r="N12">
            <v>96.3</v>
          </cell>
          <cell r="O12">
            <v>96.5</v>
          </cell>
          <cell r="P12">
            <v>96.7</v>
          </cell>
          <cell r="Q12">
            <v>97</v>
          </cell>
        </row>
        <row r="13">
          <cell r="A13" t="str">
            <v>Belarus</v>
          </cell>
          <cell r="B13">
            <v>98.6</v>
          </cell>
          <cell r="C13">
            <v>98.6</v>
          </cell>
          <cell r="D13">
            <v>98.6</v>
          </cell>
          <cell r="E13">
            <v>98.6</v>
          </cell>
          <cell r="F13">
            <v>98.6</v>
          </cell>
          <cell r="G13">
            <v>98.6</v>
          </cell>
          <cell r="H13">
            <v>98.6</v>
          </cell>
          <cell r="I13">
            <v>98.6</v>
          </cell>
          <cell r="J13">
            <v>98.6</v>
          </cell>
          <cell r="K13">
            <v>98.6</v>
          </cell>
          <cell r="L13">
            <v>98.6</v>
          </cell>
          <cell r="M13">
            <v>98.6</v>
          </cell>
          <cell r="N13">
            <v>98.6</v>
          </cell>
          <cell r="O13">
            <v>98.6</v>
          </cell>
          <cell r="P13">
            <v>98.6</v>
          </cell>
          <cell r="Q13">
            <v>98.6</v>
          </cell>
        </row>
        <row r="14">
          <cell r="A14" t="str">
            <v>Belgium</v>
          </cell>
          <cell r="B14">
            <v>100</v>
          </cell>
          <cell r="C14">
            <v>100</v>
          </cell>
          <cell r="D14">
            <v>100</v>
          </cell>
          <cell r="E14">
            <v>100</v>
          </cell>
          <cell r="F14">
            <v>100</v>
          </cell>
          <cell r="G14">
            <v>100</v>
          </cell>
          <cell r="H14">
            <v>100</v>
          </cell>
          <cell r="I14">
            <v>100</v>
          </cell>
          <cell r="J14">
            <v>100</v>
          </cell>
          <cell r="K14">
            <v>100</v>
          </cell>
          <cell r="L14">
            <v>100</v>
          </cell>
          <cell r="M14">
            <v>100</v>
          </cell>
          <cell r="N14">
            <v>100</v>
          </cell>
          <cell r="O14">
            <v>100</v>
          </cell>
          <cell r="P14">
            <v>100</v>
          </cell>
          <cell r="Q14">
            <v>100</v>
          </cell>
        </row>
        <row r="15">
          <cell r="A15" t="str">
            <v>Belize</v>
          </cell>
          <cell r="B15">
            <v>84.4</v>
          </cell>
          <cell r="C15">
            <v>85.1</v>
          </cell>
          <cell r="D15">
            <v>85.9</v>
          </cell>
          <cell r="E15">
            <v>86.6</v>
          </cell>
          <cell r="F15">
            <v>87.4</v>
          </cell>
          <cell r="G15">
            <v>88.1</v>
          </cell>
          <cell r="H15">
            <v>88.9</v>
          </cell>
          <cell r="I15">
            <v>89.6</v>
          </cell>
          <cell r="J15">
            <v>90.4</v>
          </cell>
          <cell r="K15">
            <v>91.1</v>
          </cell>
          <cell r="L15">
            <v>91.9</v>
          </cell>
          <cell r="M15">
            <v>92.6</v>
          </cell>
          <cell r="N15">
            <v>93.4</v>
          </cell>
          <cell r="O15">
            <v>94.1</v>
          </cell>
          <cell r="P15">
            <v>94.9</v>
          </cell>
          <cell r="Q15">
            <v>95.6</v>
          </cell>
        </row>
        <row r="16">
          <cell r="A16" t="str">
            <v>Benin</v>
          </cell>
          <cell r="B16">
            <v>50.4</v>
          </cell>
          <cell r="C16">
            <v>51</v>
          </cell>
          <cell r="D16">
            <v>51.6</v>
          </cell>
          <cell r="E16">
            <v>52.2</v>
          </cell>
          <cell r="F16">
            <v>52.8</v>
          </cell>
          <cell r="G16">
            <v>53.4</v>
          </cell>
          <cell r="H16">
            <v>54</v>
          </cell>
          <cell r="I16">
            <v>54.6</v>
          </cell>
          <cell r="J16">
            <v>55.2</v>
          </cell>
          <cell r="K16">
            <v>55.9</v>
          </cell>
          <cell r="L16">
            <v>56.5</v>
          </cell>
          <cell r="M16">
            <v>57.1</v>
          </cell>
          <cell r="N16">
            <v>57.7</v>
          </cell>
          <cell r="O16">
            <v>58.3</v>
          </cell>
          <cell r="P16">
            <v>58.9</v>
          </cell>
          <cell r="Q16">
            <v>59.5</v>
          </cell>
        </row>
        <row r="17">
          <cell r="A17" t="str">
            <v>Bhutan</v>
          </cell>
          <cell r="B17">
            <v>75.599999999999994</v>
          </cell>
          <cell r="C17">
            <v>77.2</v>
          </cell>
          <cell r="D17">
            <v>78.8</v>
          </cell>
          <cell r="E17">
            <v>80.5</v>
          </cell>
          <cell r="F17">
            <v>82.1</v>
          </cell>
          <cell r="G17">
            <v>83.7</v>
          </cell>
          <cell r="H17">
            <v>85.4</v>
          </cell>
          <cell r="I17">
            <v>87</v>
          </cell>
          <cell r="J17">
            <v>88.6</v>
          </cell>
          <cell r="K17">
            <v>90.2</v>
          </cell>
          <cell r="L17">
            <v>91.9</v>
          </cell>
          <cell r="M17">
            <v>93.5</v>
          </cell>
          <cell r="N17">
            <v>95.1</v>
          </cell>
          <cell r="O17">
            <v>96.7</v>
          </cell>
          <cell r="P17">
            <v>97.9</v>
          </cell>
          <cell r="Q17">
            <v>97.9</v>
          </cell>
        </row>
        <row r="18">
          <cell r="A18" t="str">
            <v>Bolivia</v>
          </cell>
          <cell r="B18">
            <v>52.7</v>
          </cell>
          <cell r="C18">
            <v>54.4</v>
          </cell>
          <cell r="D18">
            <v>56.2</v>
          </cell>
          <cell r="E18">
            <v>57.9</v>
          </cell>
          <cell r="F18">
            <v>59.7</v>
          </cell>
          <cell r="G18">
            <v>61.4</v>
          </cell>
          <cell r="H18">
            <v>63.2</v>
          </cell>
          <cell r="I18">
            <v>64.900000000000006</v>
          </cell>
          <cell r="J18">
            <v>66.599999999999994</v>
          </cell>
          <cell r="K18">
            <v>68.400000000000006</v>
          </cell>
          <cell r="L18">
            <v>70.099999999999994</v>
          </cell>
          <cell r="M18">
            <v>71.900000000000006</v>
          </cell>
          <cell r="N18">
            <v>73.599999999999994</v>
          </cell>
          <cell r="O18">
            <v>75.400000000000006</v>
          </cell>
          <cell r="P18">
            <v>77.099999999999994</v>
          </cell>
          <cell r="Q18">
            <v>78.900000000000006</v>
          </cell>
        </row>
        <row r="19">
          <cell r="A19" t="str">
            <v>Bosnia and Herzegovina</v>
          </cell>
          <cell r="B19">
            <v>95.7</v>
          </cell>
          <cell r="C19">
            <v>95.9</v>
          </cell>
          <cell r="D19">
            <v>96.1</v>
          </cell>
          <cell r="E19">
            <v>96.2</v>
          </cell>
          <cell r="F19">
            <v>96.4</v>
          </cell>
          <cell r="G19">
            <v>96.6</v>
          </cell>
          <cell r="H19">
            <v>96.8</v>
          </cell>
          <cell r="I19">
            <v>96.9</v>
          </cell>
          <cell r="J19">
            <v>97.1</v>
          </cell>
          <cell r="K19">
            <v>97.3</v>
          </cell>
          <cell r="L19">
            <v>97.5</v>
          </cell>
          <cell r="M19">
            <v>97.6</v>
          </cell>
          <cell r="N19">
            <v>97.8</v>
          </cell>
          <cell r="O19">
            <v>97.9</v>
          </cell>
          <cell r="P19">
            <v>98.1</v>
          </cell>
          <cell r="Q19">
            <v>98.1</v>
          </cell>
        </row>
        <row r="20">
          <cell r="A20" t="str">
            <v>Botswana</v>
          </cell>
          <cell r="B20">
            <v>56.9</v>
          </cell>
          <cell r="C20">
            <v>57</v>
          </cell>
          <cell r="D20">
            <v>57.1</v>
          </cell>
          <cell r="E20">
            <v>57.2</v>
          </cell>
          <cell r="F20">
            <v>57.3</v>
          </cell>
          <cell r="G20">
            <v>57.3</v>
          </cell>
          <cell r="H20">
            <v>57.4</v>
          </cell>
          <cell r="I20">
            <v>57.5</v>
          </cell>
          <cell r="J20">
            <v>57.6</v>
          </cell>
          <cell r="K20">
            <v>57.7</v>
          </cell>
          <cell r="L20">
            <v>57.8</v>
          </cell>
          <cell r="M20">
            <v>57.9</v>
          </cell>
          <cell r="N20">
            <v>58</v>
          </cell>
          <cell r="O20">
            <v>58.1</v>
          </cell>
          <cell r="P20">
            <v>58.1</v>
          </cell>
          <cell r="Q20">
            <v>58.1</v>
          </cell>
        </row>
        <row r="21">
          <cell r="A21" t="str">
            <v>Brazil</v>
          </cell>
          <cell r="B21">
            <v>74.2</v>
          </cell>
          <cell r="C21">
            <v>75</v>
          </cell>
          <cell r="D21">
            <v>75.900000000000006</v>
          </cell>
          <cell r="E21">
            <v>76.7</v>
          </cell>
          <cell r="F21">
            <v>77.5</v>
          </cell>
          <cell r="G21">
            <v>78.3</v>
          </cell>
          <cell r="H21">
            <v>79.2</v>
          </cell>
          <cell r="I21">
            <v>80</v>
          </cell>
          <cell r="J21">
            <v>80.8</v>
          </cell>
          <cell r="K21">
            <v>81.7</v>
          </cell>
          <cell r="L21">
            <v>82.5</v>
          </cell>
          <cell r="M21">
            <v>83.3</v>
          </cell>
          <cell r="N21">
            <v>84.2</v>
          </cell>
          <cell r="O21">
            <v>85</v>
          </cell>
          <cell r="P21">
            <v>85.8</v>
          </cell>
          <cell r="Q21">
            <v>86.6</v>
          </cell>
        </row>
        <row r="22">
          <cell r="A22" t="str">
            <v>Brunei</v>
          </cell>
          <cell r="I22">
            <v>99</v>
          </cell>
          <cell r="J22">
            <v>99</v>
          </cell>
          <cell r="K22">
            <v>99</v>
          </cell>
          <cell r="L22">
            <v>99</v>
          </cell>
          <cell r="M22">
            <v>99</v>
          </cell>
          <cell r="N22">
            <v>99</v>
          </cell>
          <cell r="O22">
            <v>99</v>
          </cell>
          <cell r="P22">
            <v>99</v>
          </cell>
          <cell r="Q22">
            <v>99</v>
          </cell>
        </row>
        <row r="23">
          <cell r="A23" t="str">
            <v>Bulgaria</v>
          </cell>
          <cell r="B23">
            <v>99.5</v>
          </cell>
          <cell r="C23">
            <v>99.5</v>
          </cell>
          <cell r="D23">
            <v>99.5</v>
          </cell>
          <cell r="E23">
            <v>99.5</v>
          </cell>
          <cell r="F23">
            <v>99.4</v>
          </cell>
          <cell r="G23">
            <v>99.4</v>
          </cell>
          <cell r="H23">
            <v>99.3</v>
          </cell>
          <cell r="I23">
            <v>99.2</v>
          </cell>
          <cell r="J23">
            <v>99.1</v>
          </cell>
          <cell r="K23">
            <v>99.1</v>
          </cell>
          <cell r="L23">
            <v>99</v>
          </cell>
          <cell r="M23">
            <v>98.9</v>
          </cell>
          <cell r="N23">
            <v>98.8</v>
          </cell>
          <cell r="O23">
            <v>98.8</v>
          </cell>
          <cell r="P23">
            <v>98.7</v>
          </cell>
          <cell r="Q23">
            <v>98.7</v>
          </cell>
        </row>
        <row r="24">
          <cell r="A24" t="str">
            <v>Burkina Faso</v>
          </cell>
          <cell r="B24">
            <v>40.700000000000003</v>
          </cell>
          <cell r="C24">
            <v>40.700000000000003</v>
          </cell>
          <cell r="D24">
            <v>40.799999999999997</v>
          </cell>
          <cell r="E24">
            <v>41</v>
          </cell>
          <cell r="F24">
            <v>41.2</v>
          </cell>
          <cell r="G24">
            <v>41.4</v>
          </cell>
          <cell r="H24">
            <v>41.6</v>
          </cell>
          <cell r="I24">
            <v>41.8</v>
          </cell>
          <cell r="J24">
            <v>41.9</v>
          </cell>
          <cell r="K24">
            <v>42.1</v>
          </cell>
          <cell r="L24">
            <v>42.3</v>
          </cell>
          <cell r="M24">
            <v>42.5</v>
          </cell>
          <cell r="N24">
            <v>42.7</v>
          </cell>
          <cell r="O24">
            <v>42.8</v>
          </cell>
          <cell r="P24">
            <v>43</v>
          </cell>
          <cell r="Q24">
            <v>43.2</v>
          </cell>
        </row>
        <row r="25">
          <cell r="A25" t="str">
            <v>Burundi</v>
          </cell>
          <cell r="B25">
            <v>49.8</v>
          </cell>
          <cell r="C25">
            <v>49.9</v>
          </cell>
          <cell r="D25">
            <v>50</v>
          </cell>
          <cell r="E25">
            <v>50.1</v>
          </cell>
          <cell r="F25">
            <v>50.3</v>
          </cell>
          <cell r="G25">
            <v>50.4</v>
          </cell>
          <cell r="H25">
            <v>50.5</v>
          </cell>
          <cell r="I25">
            <v>50.6</v>
          </cell>
          <cell r="J25">
            <v>50.8</v>
          </cell>
          <cell r="K25">
            <v>50.9</v>
          </cell>
          <cell r="L25">
            <v>51</v>
          </cell>
          <cell r="M25">
            <v>51.1</v>
          </cell>
          <cell r="N25">
            <v>51.3</v>
          </cell>
          <cell r="O25">
            <v>51.4</v>
          </cell>
          <cell r="P25">
            <v>51.5</v>
          </cell>
          <cell r="Q25">
            <v>51.5</v>
          </cell>
        </row>
        <row r="26">
          <cell r="A26" t="str">
            <v>Cambodia</v>
          </cell>
          <cell r="B26">
            <v>47.3</v>
          </cell>
          <cell r="C26">
            <v>48.7</v>
          </cell>
          <cell r="D26">
            <v>50.2</v>
          </cell>
          <cell r="E26">
            <v>51.7</v>
          </cell>
          <cell r="F26">
            <v>53.2</v>
          </cell>
          <cell r="G26">
            <v>54.7</v>
          </cell>
          <cell r="H26">
            <v>56.2</v>
          </cell>
          <cell r="I26">
            <v>57.7</v>
          </cell>
          <cell r="J26">
            <v>59.1</v>
          </cell>
          <cell r="K26">
            <v>60.6</v>
          </cell>
          <cell r="L26">
            <v>62.1</v>
          </cell>
          <cell r="M26">
            <v>63.6</v>
          </cell>
          <cell r="N26">
            <v>65.099999999999994</v>
          </cell>
          <cell r="O26">
            <v>66.599999999999994</v>
          </cell>
          <cell r="P26">
            <v>68.099999999999994</v>
          </cell>
          <cell r="Q26">
            <v>69.5</v>
          </cell>
        </row>
        <row r="27">
          <cell r="A27" t="str">
            <v>Cameroon</v>
          </cell>
          <cell r="B27">
            <v>34.9</v>
          </cell>
          <cell r="C27">
            <v>35.5</v>
          </cell>
          <cell r="D27">
            <v>36</v>
          </cell>
          <cell r="E27">
            <v>36.6</v>
          </cell>
          <cell r="F27">
            <v>37.200000000000003</v>
          </cell>
          <cell r="G27">
            <v>37.700000000000003</v>
          </cell>
          <cell r="H27">
            <v>38.299999999999997</v>
          </cell>
          <cell r="I27">
            <v>38.799999999999997</v>
          </cell>
          <cell r="J27">
            <v>39.4</v>
          </cell>
          <cell r="K27">
            <v>40</v>
          </cell>
          <cell r="L27">
            <v>40.5</v>
          </cell>
          <cell r="M27">
            <v>41.1</v>
          </cell>
          <cell r="N27">
            <v>41.7</v>
          </cell>
          <cell r="O27">
            <v>42.2</v>
          </cell>
          <cell r="P27">
            <v>42.8</v>
          </cell>
          <cell r="Q27">
            <v>43.3</v>
          </cell>
        </row>
        <row r="28">
          <cell r="A28" t="str">
            <v>Cape Verde</v>
          </cell>
          <cell r="B28">
            <v>69.900000000000006</v>
          </cell>
          <cell r="C28">
            <v>70.099999999999994</v>
          </cell>
          <cell r="D28">
            <v>70.3</v>
          </cell>
          <cell r="E28">
            <v>70.5</v>
          </cell>
          <cell r="F28">
            <v>70.599999999999994</v>
          </cell>
          <cell r="G28">
            <v>70.8</v>
          </cell>
          <cell r="H28">
            <v>71</v>
          </cell>
          <cell r="I28">
            <v>71.2</v>
          </cell>
          <cell r="J28">
            <v>71.400000000000006</v>
          </cell>
          <cell r="K28">
            <v>71.5</v>
          </cell>
          <cell r="L28">
            <v>71.7</v>
          </cell>
          <cell r="M28">
            <v>71.900000000000006</v>
          </cell>
          <cell r="N28">
            <v>72.099999999999994</v>
          </cell>
          <cell r="O28">
            <v>72.3</v>
          </cell>
          <cell r="P28">
            <v>72.400000000000006</v>
          </cell>
          <cell r="Q28">
            <v>73.8</v>
          </cell>
        </row>
        <row r="29">
          <cell r="A29" t="str">
            <v>Central African Republic</v>
          </cell>
          <cell r="B29">
            <v>38.700000000000003</v>
          </cell>
          <cell r="C29">
            <v>38.9</v>
          </cell>
          <cell r="D29">
            <v>39</v>
          </cell>
          <cell r="E29">
            <v>39.200000000000003</v>
          </cell>
          <cell r="F29">
            <v>39.4</v>
          </cell>
          <cell r="G29">
            <v>39.6</v>
          </cell>
          <cell r="H29">
            <v>39.700000000000003</v>
          </cell>
          <cell r="I29">
            <v>39.9</v>
          </cell>
          <cell r="J29">
            <v>40.1</v>
          </cell>
          <cell r="K29">
            <v>40.299999999999997</v>
          </cell>
          <cell r="L29">
            <v>40.4</v>
          </cell>
          <cell r="M29">
            <v>40.6</v>
          </cell>
          <cell r="N29">
            <v>40.799999999999997</v>
          </cell>
          <cell r="O29">
            <v>40.799999999999997</v>
          </cell>
          <cell r="P29">
            <v>40.799999999999997</v>
          </cell>
          <cell r="Q29">
            <v>40.799999999999997</v>
          </cell>
        </row>
        <row r="30">
          <cell r="A30" t="str">
            <v>Chad</v>
          </cell>
          <cell r="B30">
            <v>30.1</v>
          </cell>
          <cell r="C30">
            <v>30.2</v>
          </cell>
          <cell r="D30">
            <v>30.4</v>
          </cell>
          <cell r="E30">
            <v>30.5</v>
          </cell>
          <cell r="F30">
            <v>30.6</v>
          </cell>
          <cell r="G30">
            <v>30.8</v>
          </cell>
          <cell r="H30">
            <v>30.9</v>
          </cell>
          <cell r="I30">
            <v>31</v>
          </cell>
          <cell r="J30">
            <v>31.2</v>
          </cell>
          <cell r="K30">
            <v>31.3</v>
          </cell>
          <cell r="L30">
            <v>31.5</v>
          </cell>
          <cell r="M30">
            <v>31.6</v>
          </cell>
          <cell r="N30">
            <v>31.7</v>
          </cell>
          <cell r="O30">
            <v>31.9</v>
          </cell>
          <cell r="P30">
            <v>32</v>
          </cell>
          <cell r="Q30">
            <v>32.200000000000003</v>
          </cell>
        </row>
        <row r="31">
          <cell r="A31" t="str">
            <v>Chile</v>
          </cell>
          <cell r="B31">
            <v>72.400000000000006</v>
          </cell>
          <cell r="C31">
            <v>74.5</v>
          </cell>
          <cell r="D31">
            <v>76.599999999999994</v>
          </cell>
          <cell r="E31">
            <v>78.599999999999994</v>
          </cell>
          <cell r="F31">
            <v>80.7</v>
          </cell>
          <cell r="G31">
            <v>82.8</v>
          </cell>
          <cell r="H31">
            <v>84.8</v>
          </cell>
          <cell r="I31">
            <v>86.9</v>
          </cell>
          <cell r="J31">
            <v>89</v>
          </cell>
          <cell r="K31">
            <v>91.1</v>
          </cell>
          <cell r="L31">
            <v>93.1</v>
          </cell>
          <cell r="M31">
            <v>95.2</v>
          </cell>
          <cell r="N31">
            <v>97.3</v>
          </cell>
          <cell r="O31">
            <v>99.3</v>
          </cell>
          <cell r="P31">
            <v>100</v>
          </cell>
          <cell r="Q31">
            <v>100</v>
          </cell>
        </row>
        <row r="32">
          <cell r="A32" t="str">
            <v>China</v>
          </cell>
          <cell r="B32">
            <v>65.900000000000006</v>
          </cell>
          <cell r="C32">
            <v>65.900000000000006</v>
          </cell>
          <cell r="D32">
            <v>68</v>
          </cell>
          <cell r="E32">
            <v>70.2</v>
          </cell>
          <cell r="F32">
            <v>72.400000000000006</v>
          </cell>
          <cell r="G32">
            <v>74.5</v>
          </cell>
          <cell r="H32">
            <v>76.7</v>
          </cell>
          <cell r="I32">
            <v>78.900000000000006</v>
          </cell>
          <cell r="J32">
            <v>81</v>
          </cell>
          <cell r="K32">
            <v>83.2</v>
          </cell>
          <cell r="L32">
            <v>85.4</v>
          </cell>
          <cell r="M32">
            <v>87.5</v>
          </cell>
          <cell r="N32">
            <v>89.7</v>
          </cell>
          <cell r="O32">
            <v>91.8</v>
          </cell>
          <cell r="P32">
            <v>94</v>
          </cell>
          <cell r="Q32">
            <v>96.2</v>
          </cell>
        </row>
        <row r="33">
          <cell r="A33" t="str">
            <v>Colombia</v>
          </cell>
          <cell r="B33">
            <v>70.2</v>
          </cell>
          <cell r="C33">
            <v>71.2</v>
          </cell>
          <cell r="D33">
            <v>72.3</v>
          </cell>
          <cell r="E33">
            <v>73.400000000000006</v>
          </cell>
          <cell r="F33">
            <v>74.400000000000006</v>
          </cell>
          <cell r="G33">
            <v>75.5</v>
          </cell>
          <cell r="H33">
            <v>76.5</v>
          </cell>
          <cell r="I33">
            <v>77.599999999999994</v>
          </cell>
          <cell r="J33">
            <v>78.599999999999994</v>
          </cell>
          <cell r="K33">
            <v>79.7</v>
          </cell>
          <cell r="L33">
            <v>80.7</v>
          </cell>
          <cell r="M33">
            <v>81.8</v>
          </cell>
          <cell r="N33">
            <v>82.8</v>
          </cell>
          <cell r="O33">
            <v>83.9</v>
          </cell>
          <cell r="P33">
            <v>85</v>
          </cell>
          <cell r="Q33">
            <v>86</v>
          </cell>
        </row>
        <row r="34">
          <cell r="A34" t="str">
            <v>Comoros</v>
          </cell>
          <cell r="B34">
            <v>86.6</v>
          </cell>
          <cell r="C34">
            <v>86.1</v>
          </cell>
          <cell r="D34">
            <v>85.6</v>
          </cell>
          <cell r="E34">
            <v>85.2</v>
          </cell>
          <cell r="F34">
            <v>84.7</v>
          </cell>
          <cell r="G34">
            <v>84.2</v>
          </cell>
          <cell r="H34">
            <v>83.8</v>
          </cell>
          <cell r="I34">
            <v>83.3</v>
          </cell>
          <cell r="J34">
            <v>82.8</v>
          </cell>
          <cell r="K34">
            <v>82.4</v>
          </cell>
          <cell r="L34">
            <v>81.900000000000006</v>
          </cell>
          <cell r="M34">
            <v>81.400000000000006</v>
          </cell>
          <cell r="N34">
            <v>81</v>
          </cell>
          <cell r="O34">
            <v>80.5</v>
          </cell>
          <cell r="P34">
            <v>80</v>
          </cell>
          <cell r="Q34">
            <v>80</v>
          </cell>
        </row>
        <row r="35">
          <cell r="A35" t="str">
            <v>Congo, Dem. Rep.</v>
          </cell>
          <cell r="B35">
            <v>16.5</v>
          </cell>
          <cell r="C35">
            <v>16.8</v>
          </cell>
          <cell r="D35">
            <v>17.100000000000001</v>
          </cell>
          <cell r="E35">
            <v>17.399999999999999</v>
          </cell>
          <cell r="F35">
            <v>17.7</v>
          </cell>
          <cell r="G35">
            <v>18.100000000000001</v>
          </cell>
          <cell r="H35">
            <v>18.399999999999999</v>
          </cell>
          <cell r="I35">
            <v>18.7</v>
          </cell>
          <cell r="J35">
            <v>19</v>
          </cell>
          <cell r="K35">
            <v>19.399999999999999</v>
          </cell>
          <cell r="L35">
            <v>19.7</v>
          </cell>
          <cell r="M35">
            <v>20</v>
          </cell>
          <cell r="N35">
            <v>20.3</v>
          </cell>
          <cell r="O35">
            <v>20.6</v>
          </cell>
          <cell r="P35">
            <v>21</v>
          </cell>
          <cell r="Q35">
            <v>21.3</v>
          </cell>
        </row>
        <row r="36">
          <cell r="A36" t="str">
            <v>Congo, Rep.</v>
          </cell>
          <cell r="B36">
            <v>19.2</v>
          </cell>
          <cell r="C36">
            <v>19.2</v>
          </cell>
          <cell r="D36">
            <v>19.2</v>
          </cell>
          <cell r="E36">
            <v>19.2</v>
          </cell>
          <cell r="F36">
            <v>20.7</v>
          </cell>
          <cell r="G36">
            <v>22.2</v>
          </cell>
          <cell r="H36">
            <v>23.8</v>
          </cell>
          <cell r="I36">
            <v>25.3</v>
          </cell>
          <cell r="J36">
            <v>26.8</v>
          </cell>
          <cell r="K36">
            <v>28.3</v>
          </cell>
          <cell r="L36">
            <v>29.8</v>
          </cell>
          <cell r="M36">
            <v>31.3</v>
          </cell>
          <cell r="N36">
            <v>32.799999999999997</v>
          </cell>
          <cell r="O36">
            <v>34.299999999999997</v>
          </cell>
          <cell r="P36">
            <v>35.799999999999997</v>
          </cell>
          <cell r="Q36">
            <v>37.299999999999997</v>
          </cell>
        </row>
        <row r="37">
          <cell r="A37" t="str">
            <v>Costa Rica</v>
          </cell>
          <cell r="B37">
            <v>86.5</v>
          </cell>
          <cell r="C37">
            <v>87.4</v>
          </cell>
          <cell r="D37">
            <v>88.3</v>
          </cell>
          <cell r="E37">
            <v>89.2</v>
          </cell>
          <cell r="F37">
            <v>90.1</v>
          </cell>
          <cell r="G37">
            <v>90.9</v>
          </cell>
          <cell r="H37">
            <v>91.8</v>
          </cell>
          <cell r="I37">
            <v>92.7</v>
          </cell>
          <cell r="J37">
            <v>93.6</v>
          </cell>
          <cell r="K37">
            <v>94.5</v>
          </cell>
          <cell r="L37">
            <v>95.4</v>
          </cell>
          <cell r="M37">
            <v>96.3</v>
          </cell>
          <cell r="N37">
            <v>97.2</v>
          </cell>
          <cell r="O37">
            <v>98.1</v>
          </cell>
          <cell r="P37">
            <v>99</v>
          </cell>
          <cell r="Q37">
            <v>99.5</v>
          </cell>
        </row>
        <row r="38">
          <cell r="A38" t="str">
            <v>Cote d'Ivoire</v>
          </cell>
          <cell r="B38">
            <v>57.4</v>
          </cell>
          <cell r="C38">
            <v>57.2</v>
          </cell>
          <cell r="D38">
            <v>57</v>
          </cell>
          <cell r="E38">
            <v>56.7</v>
          </cell>
          <cell r="F38">
            <v>56.5</v>
          </cell>
          <cell r="G38">
            <v>56.3</v>
          </cell>
          <cell r="H38">
            <v>56</v>
          </cell>
          <cell r="I38">
            <v>55.8</v>
          </cell>
          <cell r="J38">
            <v>55.6</v>
          </cell>
          <cell r="K38">
            <v>55.3</v>
          </cell>
          <cell r="L38">
            <v>55.1</v>
          </cell>
          <cell r="M38">
            <v>54.9</v>
          </cell>
          <cell r="N38">
            <v>54.6</v>
          </cell>
          <cell r="O38">
            <v>54.4</v>
          </cell>
          <cell r="P38">
            <v>54.2</v>
          </cell>
          <cell r="Q38">
            <v>53.9</v>
          </cell>
        </row>
        <row r="39">
          <cell r="A39" t="str">
            <v>Croatia</v>
          </cell>
          <cell r="B39">
            <v>96.6</v>
          </cell>
          <cell r="C39">
            <v>96.6</v>
          </cell>
          <cell r="D39">
            <v>96.9</v>
          </cell>
          <cell r="E39">
            <v>97.1</v>
          </cell>
          <cell r="F39">
            <v>97.3</v>
          </cell>
          <cell r="G39">
            <v>97.6</v>
          </cell>
          <cell r="H39">
            <v>97.8</v>
          </cell>
          <cell r="I39">
            <v>98</v>
          </cell>
          <cell r="J39">
            <v>98.2</v>
          </cell>
          <cell r="K39">
            <v>98.5</v>
          </cell>
          <cell r="L39">
            <v>98.7</v>
          </cell>
          <cell r="M39">
            <v>98.9</v>
          </cell>
          <cell r="N39">
            <v>99.2</v>
          </cell>
          <cell r="O39">
            <v>99.4</v>
          </cell>
          <cell r="P39">
            <v>99.6</v>
          </cell>
          <cell r="Q39">
            <v>99.6</v>
          </cell>
        </row>
        <row r="40">
          <cell r="A40" t="str">
            <v>Cuba</v>
          </cell>
          <cell r="B40">
            <v>80.400000000000006</v>
          </cell>
          <cell r="C40">
            <v>81</v>
          </cell>
          <cell r="D40">
            <v>81.599999999999994</v>
          </cell>
          <cell r="E40">
            <v>82.2</v>
          </cell>
          <cell r="F40">
            <v>82.8</v>
          </cell>
          <cell r="G40">
            <v>83.4</v>
          </cell>
          <cell r="H40">
            <v>84</v>
          </cell>
          <cell r="I40">
            <v>84.6</v>
          </cell>
          <cell r="J40">
            <v>85.3</v>
          </cell>
          <cell r="K40">
            <v>85.9</v>
          </cell>
          <cell r="L40">
            <v>86.5</v>
          </cell>
          <cell r="M40">
            <v>87.1</v>
          </cell>
          <cell r="N40">
            <v>87.7</v>
          </cell>
          <cell r="O40">
            <v>88.3</v>
          </cell>
          <cell r="P40">
            <v>88.9</v>
          </cell>
          <cell r="Q40">
            <v>89.5</v>
          </cell>
        </row>
        <row r="41">
          <cell r="A41" t="str">
            <v>Cyprus</v>
          </cell>
          <cell r="B41">
            <v>100</v>
          </cell>
          <cell r="C41">
            <v>100</v>
          </cell>
          <cell r="D41">
            <v>100</v>
          </cell>
          <cell r="E41">
            <v>100</v>
          </cell>
          <cell r="F41">
            <v>100</v>
          </cell>
          <cell r="G41">
            <v>100</v>
          </cell>
          <cell r="H41">
            <v>100</v>
          </cell>
          <cell r="I41">
            <v>100</v>
          </cell>
          <cell r="J41">
            <v>100</v>
          </cell>
          <cell r="K41">
            <v>100</v>
          </cell>
          <cell r="L41">
            <v>100</v>
          </cell>
          <cell r="M41">
            <v>100</v>
          </cell>
          <cell r="N41">
            <v>100</v>
          </cell>
          <cell r="O41">
            <v>100</v>
          </cell>
          <cell r="P41">
            <v>100</v>
          </cell>
          <cell r="Q41">
            <v>100</v>
          </cell>
        </row>
        <row r="42">
          <cell r="A42" t="str">
            <v>Czech Republic</v>
          </cell>
          <cell r="B42">
            <v>99.6</v>
          </cell>
          <cell r="C42">
            <v>99.6</v>
          </cell>
          <cell r="D42">
            <v>99.6</v>
          </cell>
          <cell r="E42">
            <v>99.6</v>
          </cell>
          <cell r="F42">
            <v>99.7</v>
          </cell>
          <cell r="G42">
            <v>99.7</v>
          </cell>
          <cell r="H42">
            <v>99.7</v>
          </cell>
          <cell r="I42">
            <v>99.7</v>
          </cell>
          <cell r="J42">
            <v>99.7</v>
          </cell>
          <cell r="K42">
            <v>99.7</v>
          </cell>
          <cell r="L42">
            <v>99.8</v>
          </cell>
          <cell r="M42">
            <v>99.8</v>
          </cell>
          <cell r="N42">
            <v>99.8</v>
          </cell>
          <cell r="O42">
            <v>99.8</v>
          </cell>
          <cell r="P42">
            <v>99.8</v>
          </cell>
          <cell r="Q42">
            <v>99.8</v>
          </cell>
        </row>
        <row r="43">
          <cell r="A43" t="str">
            <v>Denmark</v>
          </cell>
          <cell r="B43">
            <v>100</v>
          </cell>
          <cell r="C43">
            <v>100</v>
          </cell>
          <cell r="D43">
            <v>100</v>
          </cell>
          <cell r="E43">
            <v>100</v>
          </cell>
          <cell r="F43">
            <v>100</v>
          </cell>
          <cell r="G43">
            <v>100</v>
          </cell>
          <cell r="H43">
            <v>100</v>
          </cell>
          <cell r="I43">
            <v>100</v>
          </cell>
          <cell r="J43">
            <v>100</v>
          </cell>
          <cell r="K43">
            <v>100</v>
          </cell>
          <cell r="L43">
            <v>100</v>
          </cell>
          <cell r="M43">
            <v>100</v>
          </cell>
          <cell r="N43">
            <v>100</v>
          </cell>
          <cell r="O43">
            <v>100</v>
          </cell>
          <cell r="P43">
            <v>100</v>
          </cell>
          <cell r="Q43">
            <v>100</v>
          </cell>
        </row>
        <row r="44">
          <cell r="A44" t="str">
            <v>Djibouti</v>
          </cell>
          <cell r="B44">
            <v>51.4</v>
          </cell>
          <cell r="C44">
            <v>51.7</v>
          </cell>
          <cell r="D44">
            <v>51.9</v>
          </cell>
          <cell r="E44">
            <v>52.2</v>
          </cell>
          <cell r="F44">
            <v>52.5</v>
          </cell>
          <cell r="G44">
            <v>52.7</v>
          </cell>
          <cell r="H44">
            <v>53</v>
          </cell>
          <cell r="I44">
            <v>53.2</v>
          </cell>
          <cell r="J44">
            <v>53.5</v>
          </cell>
          <cell r="K44">
            <v>53.7</v>
          </cell>
          <cell r="L44">
            <v>54</v>
          </cell>
          <cell r="M44">
            <v>54.3</v>
          </cell>
          <cell r="N44">
            <v>54.5</v>
          </cell>
          <cell r="O44">
            <v>54.8</v>
          </cell>
          <cell r="P44">
            <v>55</v>
          </cell>
          <cell r="Q44">
            <v>55</v>
          </cell>
        </row>
        <row r="45">
          <cell r="A45" t="str">
            <v>Dominican Republic</v>
          </cell>
          <cell r="B45">
            <v>81.2</v>
          </cell>
          <cell r="C45">
            <v>81.5</v>
          </cell>
          <cell r="D45">
            <v>81.8</v>
          </cell>
          <cell r="E45">
            <v>82.1</v>
          </cell>
          <cell r="F45">
            <v>82.4</v>
          </cell>
          <cell r="G45">
            <v>82.7</v>
          </cell>
          <cell r="H45">
            <v>82.9</v>
          </cell>
          <cell r="I45">
            <v>83.2</v>
          </cell>
          <cell r="J45">
            <v>83.5</v>
          </cell>
          <cell r="K45">
            <v>83.8</v>
          </cell>
          <cell r="L45">
            <v>84.1</v>
          </cell>
          <cell r="M45">
            <v>84.4</v>
          </cell>
          <cell r="N45">
            <v>84.7</v>
          </cell>
          <cell r="O45">
            <v>84.9</v>
          </cell>
          <cell r="P45">
            <v>85.2</v>
          </cell>
          <cell r="Q45">
            <v>85.5</v>
          </cell>
        </row>
        <row r="46">
          <cell r="A46" t="str">
            <v>Ecuador</v>
          </cell>
          <cell r="B46">
            <v>72</v>
          </cell>
          <cell r="C46">
            <v>72.5</v>
          </cell>
          <cell r="D46">
            <v>73.099999999999994</v>
          </cell>
          <cell r="E46">
            <v>73.599999999999994</v>
          </cell>
          <cell r="F46">
            <v>74.2</v>
          </cell>
          <cell r="G46">
            <v>74.8</v>
          </cell>
          <cell r="H46">
            <v>75.3</v>
          </cell>
          <cell r="I46">
            <v>75.900000000000006</v>
          </cell>
          <cell r="J46">
            <v>76.5</v>
          </cell>
          <cell r="K46">
            <v>77</v>
          </cell>
          <cell r="L46">
            <v>77.599999999999994</v>
          </cell>
          <cell r="M46">
            <v>78.2</v>
          </cell>
          <cell r="N46">
            <v>78.7</v>
          </cell>
          <cell r="O46">
            <v>79.3</v>
          </cell>
          <cell r="P46">
            <v>79.900000000000006</v>
          </cell>
          <cell r="Q46">
            <v>80.400000000000006</v>
          </cell>
        </row>
        <row r="47">
          <cell r="A47" t="str">
            <v>Egypt</v>
          </cell>
          <cell r="B47">
            <v>97.4</v>
          </cell>
          <cell r="C47">
            <v>97.4</v>
          </cell>
          <cell r="D47">
            <v>97.4</v>
          </cell>
          <cell r="E47">
            <v>97.4</v>
          </cell>
          <cell r="F47">
            <v>97.5</v>
          </cell>
          <cell r="G47">
            <v>97.5</v>
          </cell>
          <cell r="H47">
            <v>97.5</v>
          </cell>
          <cell r="I47">
            <v>97.5</v>
          </cell>
          <cell r="J47">
            <v>97.5</v>
          </cell>
          <cell r="K47">
            <v>97.5</v>
          </cell>
          <cell r="L47">
            <v>97.6</v>
          </cell>
          <cell r="M47">
            <v>97.6</v>
          </cell>
          <cell r="N47">
            <v>97.6</v>
          </cell>
          <cell r="O47">
            <v>97.6</v>
          </cell>
          <cell r="P47">
            <v>97.6</v>
          </cell>
          <cell r="Q47">
            <v>97.6</v>
          </cell>
        </row>
        <row r="48">
          <cell r="A48" t="str">
            <v>El Salvador</v>
          </cell>
          <cell r="B48">
            <v>59.7</v>
          </cell>
          <cell r="C48">
            <v>59.7</v>
          </cell>
          <cell r="D48">
            <v>61.4</v>
          </cell>
          <cell r="E48">
            <v>63.2</v>
          </cell>
          <cell r="F48">
            <v>64.900000000000006</v>
          </cell>
          <cell r="G48">
            <v>66.7</v>
          </cell>
          <cell r="H48">
            <v>68.400000000000006</v>
          </cell>
          <cell r="I48">
            <v>70.2</v>
          </cell>
          <cell r="J48">
            <v>71.900000000000006</v>
          </cell>
          <cell r="K48">
            <v>73.7</v>
          </cell>
          <cell r="L48">
            <v>75.400000000000006</v>
          </cell>
          <cell r="M48">
            <v>77.2</v>
          </cell>
          <cell r="N48">
            <v>78.900000000000006</v>
          </cell>
          <cell r="O48">
            <v>80.7</v>
          </cell>
          <cell r="P48">
            <v>82.4</v>
          </cell>
          <cell r="Q48">
            <v>83.4</v>
          </cell>
        </row>
        <row r="49">
          <cell r="A49" t="str">
            <v>Equatorial Guinea</v>
          </cell>
          <cell r="B49">
            <v>39.9</v>
          </cell>
          <cell r="C49">
            <v>39.200000000000003</v>
          </cell>
          <cell r="D49">
            <v>38.4</v>
          </cell>
          <cell r="E49">
            <v>37.700000000000003</v>
          </cell>
          <cell r="F49">
            <v>37</v>
          </cell>
          <cell r="G49">
            <v>36.299999999999997</v>
          </cell>
          <cell r="H49">
            <v>35.6</v>
          </cell>
          <cell r="I49">
            <v>34.9</v>
          </cell>
          <cell r="J49">
            <v>34.1</v>
          </cell>
          <cell r="K49">
            <v>33.4</v>
          </cell>
          <cell r="L49">
            <v>32.700000000000003</v>
          </cell>
          <cell r="M49">
            <v>32</v>
          </cell>
          <cell r="N49">
            <v>31.3</v>
          </cell>
          <cell r="O49">
            <v>30.6</v>
          </cell>
          <cell r="P49">
            <v>30.6</v>
          </cell>
          <cell r="Q49">
            <v>30.6</v>
          </cell>
        </row>
        <row r="50">
          <cell r="A50" t="str">
            <v>Eritrea</v>
          </cell>
          <cell r="B50">
            <v>6.18</v>
          </cell>
          <cell r="C50">
            <v>6.13</v>
          </cell>
          <cell r="D50">
            <v>6.07</v>
          </cell>
          <cell r="E50">
            <v>6.02</v>
          </cell>
          <cell r="F50">
            <v>5.97</v>
          </cell>
          <cell r="G50">
            <v>5.91</v>
          </cell>
          <cell r="H50">
            <v>5.86</v>
          </cell>
          <cell r="I50">
            <v>5.81</v>
          </cell>
          <cell r="J50">
            <v>5.76</v>
          </cell>
          <cell r="K50">
            <v>5.7</v>
          </cell>
          <cell r="L50">
            <v>5.65</v>
          </cell>
          <cell r="M50">
            <v>5.6</v>
          </cell>
          <cell r="N50">
            <v>5.54</v>
          </cell>
          <cell r="O50">
            <v>5.54</v>
          </cell>
          <cell r="P50">
            <v>5.54</v>
          </cell>
          <cell r="Q50">
            <v>5.54</v>
          </cell>
        </row>
        <row r="51">
          <cell r="A51" t="str">
            <v>Estonia</v>
          </cell>
          <cell r="B51">
            <v>97.3</v>
          </cell>
          <cell r="C51">
            <v>97.5</v>
          </cell>
          <cell r="D51">
            <v>97.6</v>
          </cell>
          <cell r="E51">
            <v>97.7</v>
          </cell>
          <cell r="F51">
            <v>97.8</v>
          </cell>
          <cell r="G51">
            <v>97.9</v>
          </cell>
          <cell r="H51">
            <v>98</v>
          </cell>
          <cell r="I51">
            <v>98.2</v>
          </cell>
          <cell r="J51">
            <v>98.3</v>
          </cell>
          <cell r="K51">
            <v>98.4</v>
          </cell>
          <cell r="L51">
            <v>98.5</v>
          </cell>
          <cell r="M51">
            <v>98.6</v>
          </cell>
          <cell r="N51">
            <v>98.7</v>
          </cell>
          <cell r="O51">
            <v>98.8</v>
          </cell>
          <cell r="P51">
            <v>99</v>
          </cell>
          <cell r="Q51">
            <v>99</v>
          </cell>
        </row>
        <row r="52">
          <cell r="A52" t="str">
            <v>Ethiopia</v>
          </cell>
          <cell r="B52">
            <v>7.24</v>
          </cell>
          <cell r="C52">
            <v>8.75</v>
          </cell>
          <cell r="D52">
            <v>10.3</v>
          </cell>
          <cell r="E52">
            <v>11.8</v>
          </cell>
          <cell r="F52">
            <v>13.3</v>
          </cell>
          <cell r="G52">
            <v>14.8</v>
          </cell>
          <cell r="H52">
            <v>16.3</v>
          </cell>
          <cell r="I52">
            <v>17.8</v>
          </cell>
          <cell r="J52">
            <v>19.3</v>
          </cell>
          <cell r="K52">
            <v>20.8</v>
          </cell>
          <cell r="L52">
            <v>22.4</v>
          </cell>
          <cell r="M52">
            <v>23.9</v>
          </cell>
          <cell r="N52">
            <v>25.4</v>
          </cell>
          <cell r="O52">
            <v>26.9</v>
          </cell>
          <cell r="P52">
            <v>28.4</v>
          </cell>
          <cell r="Q52">
            <v>29.9</v>
          </cell>
        </row>
        <row r="53">
          <cell r="A53" t="str">
            <v>Fiji</v>
          </cell>
          <cell r="B53">
            <v>90.7</v>
          </cell>
          <cell r="C53">
            <v>90.7</v>
          </cell>
          <cell r="D53">
            <v>90.7</v>
          </cell>
          <cell r="E53">
            <v>90.5</v>
          </cell>
          <cell r="F53">
            <v>90.4</v>
          </cell>
          <cell r="G53">
            <v>90.2</v>
          </cell>
          <cell r="H53">
            <v>90.1</v>
          </cell>
          <cell r="I53">
            <v>90</v>
          </cell>
          <cell r="J53">
            <v>89.8</v>
          </cell>
          <cell r="K53">
            <v>89.7</v>
          </cell>
          <cell r="L53">
            <v>89.5</v>
          </cell>
          <cell r="M53">
            <v>89.4</v>
          </cell>
          <cell r="N53">
            <v>89.3</v>
          </cell>
          <cell r="O53">
            <v>89.1</v>
          </cell>
          <cell r="P53">
            <v>89</v>
          </cell>
          <cell r="Q53">
            <v>88.8</v>
          </cell>
        </row>
        <row r="54">
          <cell r="A54" t="str">
            <v>Finland</v>
          </cell>
          <cell r="B54">
            <v>100</v>
          </cell>
          <cell r="C54">
            <v>100</v>
          </cell>
          <cell r="D54">
            <v>100</v>
          </cell>
          <cell r="E54">
            <v>100</v>
          </cell>
          <cell r="F54">
            <v>100</v>
          </cell>
          <cell r="G54">
            <v>100</v>
          </cell>
          <cell r="H54">
            <v>100</v>
          </cell>
          <cell r="I54">
            <v>100</v>
          </cell>
          <cell r="J54">
            <v>100</v>
          </cell>
          <cell r="K54">
            <v>100</v>
          </cell>
          <cell r="L54">
            <v>100</v>
          </cell>
          <cell r="M54">
            <v>100</v>
          </cell>
          <cell r="N54">
            <v>100</v>
          </cell>
          <cell r="O54">
            <v>100</v>
          </cell>
          <cell r="P54">
            <v>100</v>
          </cell>
          <cell r="Q54">
            <v>100</v>
          </cell>
        </row>
        <row r="55">
          <cell r="A55" t="str">
            <v>France</v>
          </cell>
          <cell r="B55">
            <v>99.6</v>
          </cell>
          <cell r="C55">
            <v>99.6</v>
          </cell>
          <cell r="D55">
            <v>99.6</v>
          </cell>
          <cell r="E55">
            <v>99.7</v>
          </cell>
          <cell r="F55">
            <v>99.7</v>
          </cell>
          <cell r="G55">
            <v>99.7</v>
          </cell>
          <cell r="H55">
            <v>99.8</v>
          </cell>
          <cell r="I55">
            <v>99.8</v>
          </cell>
          <cell r="J55">
            <v>99.9</v>
          </cell>
          <cell r="K55">
            <v>99.9</v>
          </cell>
          <cell r="L55">
            <v>99.9</v>
          </cell>
          <cell r="M55">
            <v>100</v>
          </cell>
          <cell r="N55">
            <v>100</v>
          </cell>
          <cell r="O55">
            <v>100</v>
          </cell>
          <cell r="P55">
            <v>100</v>
          </cell>
          <cell r="Q55">
            <v>100</v>
          </cell>
        </row>
        <row r="56">
          <cell r="A56" t="str">
            <v>Gabon</v>
          </cell>
          <cell r="B56">
            <v>35.4</v>
          </cell>
          <cell r="C56">
            <v>37</v>
          </cell>
          <cell r="D56">
            <v>38.6</v>
          </cell>
          <cell r="E56">
            <v>40.1</v>
          </cell>
          <cell r="F56">
            <v>41.7</v>
          </cell>
          <cell r="G56">
            <v>43.3</v>
          </cell>
          <cell r="H56">
            <v>44.8</v>
          </cell>
          <cell r="I56">
            <v>46.4</v>
          </cell>
          <cell r="J56">
            <v>48</v>
          </cell>
          <cell r="K56">
            <v>49.5</v>
          </cell>
          <cell r="L56">
            <v>51.1</v>
          </cell>
          <cell r="M56">
            <v>52.7</v>
          </cell>
          <cell r="N56">
            <v>54.3</v>
          </cell>
          <cell r="O56">
            <v>55.8</v>
          </cell>
          <cell r="P56">
            <v>57.4</v>
          </cell>
          <cell r="Q56">
            <v>59</v>
          </cell>
        </row>
        <row r="57">
          <cell r="A57" t="str">
            <v>Gambia</v>
          </cell>
          <cell r="B57">
            <v>64.599999999999994</v>
          </cell>
          <cell r="C57">
            <v>64.8</v>
          </cell>
          <cell r="D57">
            <v>65</v>
          </cell>
          <cell r="E57">
            <v>65.3</v>
          </cell>
          <cell r="F57">
            <v>65.5</v>
          </cell>
          <cell r="G57">
            <v>65.8</v>
          </cell>
          <cell r="H57">
            <v>66</v>
          </cell>
          <cell r="I57">
            <v>66.2</v>
          </cell>
          <cell r="J57">
            <v>66.5</v>
          </cell>
          <cell r="K57">
            <v>66.7</v>
          </cell>
          <cell r="L57">
            <v>66.900000000000006</v>
          </cell>
          <cell r="M57">
            <v>67.2</v>
          </cell>
          <cell r="N57">
            <v>67.400000000000006</v>
          </cell>
          <cell r="O57">
            <v>67.599999999999994</v>
          </cell>
          <cell r="P57">
            <v>67.900000000000006</v>
          </cell>
          <cell r="Q57">
            <v>68.099999999999994</v>
          </cell>
        </row>
        <row r="58">
          <cell r="A58" t="str">
            <v>Georgia</v>
          </cell>
          <cell r="B58">
            <v>78.599999999999994</v>
          </cell>
          <cell r="C58">
            <v>79.2</v>
          </cell>
          <cell r="D58">
            <v>79.8</v>
          </cell>
          <cell r="E58">
            <v>80.400000000000006</v>
          </cell>
          <cell r="F58">
            <v>80.900000000000006</v>
          </cell>
          <cell r="G58">
            <v>81.5</v>
          </cell>
          <cell r="H58">
            <v>82.1</v>
          </cell>
          <cell r="I58">
            <v>82.7</v>
          </cell>
          <cell r="J58">
            <v>83.3</v>
          </cell>
          <cell r="K58">
            <v>83.8</v>
          </cell>
          <cell r="L58">
            <v>84.4</v>
          </cell>
          <cell r="M58">
            <v>85</v>
          </cell>
          <cell r="N58">
            <v>85.6</v>
          </cell>
          <cell r="O58">
            <v>86.2</v>
          </cell>
          <cell r="P58">
            <v>86.7</v>
          </cell>
          <cell r="Q58">
            <v>87.3</v>
          </cell>
        </row>
        <row r="59">
          <cell r="A59" t="str">
            <v>Germany</v>
          </cell>
          <cell r="B59">
            <v>100</v>
          </cell>
          <cell r="C59">
            <v>100</v>
          </cell>
          <cell r="D59">
            <v>100</v>
          </cell>
          <cell r="E59">
            <v>100</v>
          </cell>
          <cell r="F59">
            <v>100</v>
          </cell>
          <cell r="G59">
            <v>100</v>
          </cell>
          <cell r="H59">
            <v>100</v>
          </cell>
          <cell r="I59">
            <v>100</v>
          </cell>
          <cell r="J59">
            <v>100</v>
          </cell>
          <cell r="K59">
            <v>100</v>
          </cell>
          <cell r="L59">
            <v>100</v>
          </cell>
          <cell r="M59">
            <v>100</v>
          </cell>
          <cell r="N59">
            <v>100</v>
          </cell>
          <cell r="O59">
            <v>100</v>
          </cell>
          <cell r="P59">
            <v>100</v>
          </cell>
          <cell r="Q59">
            <v>100</v>
          </cell>
        </row>
        <row r="60">
          <cell r="A60" t="str">
            <v>Ghana</v>
          </cell>
          <cell r="B60">
            <v>51.3</v>
          </cell>
          <cell r="C60">
            <v>52.3</v>
          </cell>
          <cell r="D60">
            <v>53.2</v>
          </cell>
          <cell r="E60">
            <v>54.2</v>
          </cell>
          <cell r="F60">
            <v>55.2</v>
          </cell>
          <cell r="G60">
            <v>56.2</v>
          </cell>
          <cell r="H60">
            <v>57.2</v>
          </cell>
          <cell r="I60">
            <v>58.2</v>
          </cell>
          <cell r="J60">
            <v>59.1</v>
          </cell>
          <cell r="K60">
            <v>60.1</v>
          </cell>
          <cell r="L60">
            <v>61.1</v>
          </cell>
          <cell r="M60">
            <v>62.1</v>
          </cell>
          <cell r="N60">
            <v>63.1</v>
          </cell>
          <cell r="O60">
            <v>64</v>
          </cell>
          <cell r="P60">
            <v>65</v>
          </cell>
          <cell r="Q60">
            <v>66</v>
          </cell>
        </row>
        <row r="61">
          <cell r="A61" t="str">
            <v>Greece</v>
          </cell>
          <cell r="B61">
            <v>98</v>
          </cell>
          <cell r="C61">
            <v>98.2</v>
          </cell>
          <cell r="D61">
            <v>98.4</v>
          </cell>
          <cell r="E61">
            <v>98.5</v>
          </cell>
          <cell r="F61">
            <v>98.7</v>
          </cell>
          <cell r="G61">
            <v>98.9</v>
          </cell>
          <cell r="H61">
            <v>99</v>
          </cell>
          <cell r="I61">
            <v>99.2</v>
          </cell>
          <cell r="J61">
            <v>99.3</v>
          </cell>
          <cell r="K61">
            <v>99.5</v>
          </cell>
          <cell r="L61">
            <v>99.7</v>
          </cell>
          <cell r="M61">
            <v>99.8</v>
          </cell>
          <cell r="N61">
            <v>100</v>
          </cell>
          <cell r="O61">
            <v>100</v>
          </cell>
          <cell r="P61">
            <v>100</v>
          </cell>
          <cell r="Q61">
            <v>100</v>
          </cell>
        </row>
        <row r="62">
          <cell r="A62" t="str">
            <v>Guatemala</v>
          </cell>
          <cell r="B62">
            <v>77.900000000000006</v>
          </cell>
          <cell r="C62">
            <v>78.7</v>
          </cell>
          <cell r="D62">
            <v>79.400000000000006</v>
          </cell>
          <cell r="E62">
            <v>80.2</v>
          </cell>
          <cell r="F62">
            <v>81</v>
          </cell>
          <cell r="G62">
            <v>81.7</v>
          </cell>
          <cell r="H62">
            <v>82.5</v>
          </cell>
          <cell r="I62">
            <v>83.3</v>
          </cell>
          <cell r="J62">
            <v>84.1</v>
          </cell>
          <cell r="K62">
            <v>84.8</v>
          </cell>
          <cell r="L62">
            <v>85.6</v>
          </cell>
          <cell r="M62">
            <v>86.4</v>
          </cell>
          <cell r="N62">
            <v>87.1</v>
          </cell>
          <cell r="O62">
            <v>87.9</v>
          </cell>
          <cell r="P62">
            <v>88.7</v>
          </cell>
          <cell r="Q62">
            <v>89.4</v>
          </cell>
        </row>
        <row r="63">
          <cell r="A63" t="str">
            <v>Guinea</v>
          </cell>
          <cell r="B63">
            <v>43.5</v>
          </cell>
          <cell r="C63">
            <v>44.3</v>
          </cell>
          <cell r="D63">
            <v>45</v>
          </cell>
          <cell r="E63">
            <v>45.8</v>
          </cell>
          <cell r="F63">
            <v>46.6</v>
          </cell>
          <cell r="G63">
            <v>47.4</v>
          </cell>
          <cell r="H63">
            <v>48.1</v>
          </cell>
          <cell r="I63">
            <v>48.9</v>
          </cell>
          <cell r="J63">
            <v>49.7</v>
          </cell>
          <cell r="K63">
            <v>50.4</v>
          </cell>
          <cell r="L63">
            <v>51.2</v>
          </cell>
          <cell r="M63">
            <v>52</v>
          </cell>
          <cell r="N63">
            <v>52.8</v>
          </cell>
          <cell r="O63">
            <v>53.5</v>
          </cell>
          <cell r="P63">
            <v>54.3</v>
          </cell>
          <cell r="Q63">
            <v>55.1</v>
          </cell>
        </row>
        <row r="64">
          <cell r="A64" t="str">
            <v>Guinea-Bissau</v>
          </cell>
          <cell r="B64">
            <v>40.799999999999997</v>
          </cell>
          <cell r="C64">
            <v>41.7</v>
          </cell>
          <cell r="D64">
            <v>42.5</v>
          </cell>
          <cell r="E64">
            <v>43.4</v>
          </cell>
          <cell r="F64">
            <v>44.3</v>
          </cell>
          <cell r="G64">
            <v>45.1</v>
          </cell>
          <cell r="H64">
            <v>46</v>
          </cell>
          <cell r="I64">
            <v>46.9</v>
          </cell>
          <cell r="J64">
            <v>47.7</v>
          </cell>
          <cell r="K64">
            <v>48.6</v>
          </cell>
          <cell r="L64">
            <v>49.5</v>
          </cell>
          <cell r="M64">
            <v>50.3</v>
          </cell>
          <cell r="N64">
            <v>51.2</v>
          </cell>
          <cell r="O64">
            <v>52.1</v>
          </cell>
          <cell r="P64">
            <v>52.9</v>
          </cell>
          <cell r="Q64">
            <v>53.8</v>
          </cell>
        </row>
        <row r="65">
          <cell r="A65" t="str">
            <v>Guyana</v>
          </cell>
          <cell r="B65">
            <v>86.1</v>
          </cell>
          <cell r="C65">
            <v>86.6</v>
          </cell>
          <cell r="D65">
            <v>87.1</v>
          </cell>
          <cell r="E65">
            <v>87.5</v>
          </cell>
          <cell r="F65">
            <v>88</v>
          </cell>
          <cell r="G65">
            <v>88.4</v>
          </cell>
          <cell r="H65">
            <v>88.9</v>
          </cell>
          <cell r="I65">
            <v>89.4</v>
          </cell>
          <cell r="J65">
            <v>89.8</v>
          </cell>
          <cell r="K65">
            <v>90.3</v>
          </cell>
          <cell r="L65">
            <v>90.8</v>
          </cell>
          <cell r="M65">
            <v>91.2</v>
          </cell>
          <cell r="N65">
            <v>91.7</v>
          </cell>
          <cell r="O65">
            <v>92.2</v>
          </cell>
          <cell r="P65">
            <v>92.6</v>
          </cell>
          <cell r="Q65">
            <v>93.1</v>
          </cell>
        </row>
        <row r="66">
          <cell r="A66" t="str">
            <v>Haiti</v>
          </cell>
          <cell r="B66">
            <v>40.700000000000003</v>
          </cell>
          <cell r="C66">
            <v>40.6</v>
          </cell>
          <cell r="D66">
            <v>40.6</v>
          </cell>
          <cell r="E66">
            <v>40.6</v>
          </cell>
          <cell r="F66">
            <v>40.5</v>
          </cell>
          <cell r="G66">
            <v>40.5</v>
          </cell>
          <cell r="H66">
            <v>40.5</v>
          </cell>
          <cell r="I66">
            <v>40.5</v>
          </cell>
          <cell r="J66">
            <v>40.4</v>
          </cell>
          <cell r="K66">
            <v>40.4</v>
          </cell>
          <cell r="L66">
            <v>40.4</v>
          </cell>
          <cell r="M66">
            <v>40.4</v>
          </cell>
          <cell r="N66">
            <v>40.299999999999997</v>
          </cell>
          <cell r="O66">
            <v>40.299999999999997</v>
          </cell>
          <cell r="P66">
            <v>40.299999999999997</v>
          </cell>
          <cell r="Q66">
            <v>40.299999999999997</v>
          </cell>
        </row>
        <row r="67">
          <cell r="A67" t="str">
            <v>Honduras</v>
          </cell>
          <cell r="B67">
            <v>71.2</v>
          </cell>
          <cell r="C67">
            <v>72.099999999999994</v>
          </cell>
          <cell r="D67">
            <v>73</v>
          </cell>
          <cell r="E67">
            <v>73.8</v>
          </cell>
          <cell r="F67">
            <v>74.7</v>
          </cell>
          <cell r="G67">
            <v>75.599999999999994</v>
          </cell>
          <cell r="H67">
            <v>76.5</v>
          </cell>
          <cell r="I67">
            <v>77.3</v>
          </cell>
          <cell r="J67">
            <v>78.2</v>
          </cell>
          <cell r="K67">
            <v>79.099999999999994</v>
          </cell>
          <cell r="L67">
            <v>80</v>
          </cell>
          <cell r="M67">
            <v>80.8</v>
          </cell>
          <cell r="N67">
            <v>81.7</v>
          </cell>
          <cell r="O67">
            <v>82.6</v>
          </cell>
          <cell r="P67">
            <v>83.5</v>
          </cell>
          <cell r="Q67">
            <v>84.3</v>
          </cell>
        </row>
        <row r="68">
          <cell r="A68" t="str">
            <v>Hungary</v>
          </cell>
          <cell r="B68">
            <v>99.9</v>
          </cell>
          <cell r="C68">
            <v>99.9</v>
          </cell>
          <cell r="D68">
            <v>99.9</v>
          </cell>
          <cell r="E68">
            <v>99.9</v>
          </cell>
          <cell r="F68">
            <v>99.9</v>
          </cell>
          <cell r="G68">
            <v>99.9</v>
          </cell>
          <cell r="H68">
            <v>99.9</v>
          </cell>
          <cell r="I68">
            <v>99.9</v>
          </cell>
          <cell r="J68">
            <v>99.9</v>
          </cell>
          <cell r="K68">
            <v>99.9</v>
          </cell>
          <cell r="L68">
            <v>99.9</v>
          </cell>
          <cell r="M68">
            <v>99.9</v>
          </cell>
          <cell r="N68">
            <v>99.9</v>
          </cell>
          <cell r="O68">
            <v>99.9</v>
          </cell>
          <cell r="P68">
            <v>99.9</v>
          </cell>
          <cell r="Q68">
            <v>99.9</v>
          </cell>
        </row>
        <row r="69">
          <cell r="A69" t="str">
            <v>Iceland</v>
          </cell>
          <cell r="B69">
            <v>100</v>
          </cell>
          <cell r="C69">
            <v>100</v>
          </cell>
          <cell r="D69">
            <v>100</v>
          </cell>
          <cell r="E69">
            <v>100</v>
          </cell>
          <cell r="F69">
            <v>100</v>
          </cell>
          <cell r="G69">
            <v>100</v>
          </cell>
          <cell r="H69">
            <v>100</v>
          </cell>
          <cell r="I69">
            <v>100</v>
          </cell>
          <cell r="J69">
            <v>100</v>
          </cell>
          <cell r="K69">
            <v>100</v>
          </cell>
          <cell r="L69">
            <v>100</v>
          </cell>
          <cell r="M69">
            <v>100</v>
          </cell>
          <cell r="N69">
            <v>100</v>
          </cell>
          <cell r="O69">
            <v>100</v>
          </cell>
          <cell r="P69">
            <v>100</v>
          </cell>
          <cell r="Q69">
            <v>100</v>
          </cell>
        </row>
        <row r="70">
          <cell r="A70" t="str">
            <v>India</v>
          </cell>
          <cell r="B70">
            <v>75.8</v>
          </cell>
          <cell r="C70">
            <v>76.400000000000006</v>
          </cell>
          <cell r="D70">
            <v>77</v>
          </cell>
          <cell r="E70">
            <v>77.7</v>
          </cell>
          <cell r="F70">
            <v>78.3</v>
          </cell>
          <cell r="G70">
            <v>78.900000000000006</v>
          </cell>
          <cell r="H70">
            <v>79.5</v>
          </cell>
          <cell r="I70">
            <v>80.099999999999994</v>
          </cell>
          <cell r="J70">
            <v>80.7</v>
          </cell>
          <cell r="K70">
            <v>81.3</v>
          </cell>
          <cell r="L70">
            <v>81.900000000000006</v>
          </cell>
          <cell r="M70">
            <v>82.5</v>
          </cell>
          <cell r="N70">
            <v>83.2</v>
          </cell>
          <cell r="O70">
            <v>83.8</v>
          </cell>
          <cell r="P70">
            <v>84.4</v>
          </cell>
          <cell r="Q70">
            <v>85</v>
          </cell>
        </row>
        <row r="71">
          <cell r="A71" t="str">
            <v>Indonesia</v>
          </cell>
          <cell r="B71">
            <v>64.400000000000006</v>
          </cell>
          <cell r="C71">
            <v>65.5</v>
          </cell>
          <cell r="D71">
            <v>66.7</v>
          </cell>
          <cell r="E71">
            <v>67.8</v>
          </cell>
          <cell r="F71">
            <v>68.900000000000006</v>
          </cell>
          <cell r="G71">
            <v>70</v>
          </cell>
          <cell r="H71">
            <v>71.2</v>
          </cell>
          <cell r="I71">
            <v>72.3</v>
          </cell>
          <cell r="J71">
            <v>73.400000000000006</v>
          </cell>
          <cell r="K71">
            <v>74.5</v>
          </cell>
          <cell r="L71">
            <v>75.599999999999994</v>
          </cell>
          <cell r="M71">
            <v>76.8</v>
          </cell>
          <cell r="N71">
            <v>77.900000000000006</v>
          </cell>
          <cell r="O71">
            <v>79</v>
          </cell>
          <cell r="P71">
            <v>80.099999999999994</v>
          </cell>
          <cell r="Q71">
            <v>81.3</v>
          </cell>
        </row>
        <row r="72">
          <cell r="A72" t="str">
            <v>Iran</v>
          </cell>
          <cell r="B72">
            <v>89.3</v>
          </cell>
          <cell r="C72">
            <v>89.3</v>
          </cell>
          <cell r="D72">
            <v>89.3</v>
          </cell>
          <cell r="E72">
            <v>89.3</v>
          </cell>
          <cell r="F72">
            <v>89.3</v>
          </cell>
          <cell r="G72">
            <v>89.3</v>
          </cell>
          <cell r="H72">
            <v>89.3</v>
          </cell>
          <cell r="I72">
            <v>89.3</v>
          </cell>
          <cell r="J72">
            <v>89.4</v>
          </cell>
          <cell r="K72">
            <v>89.4</v>
          </cell>
          <cell r="L72">
            <v>89.4</v>
          </cell>
          <cell r="M72">
            <v>89.4</v>
          </cell>
          <cell r="N72">
            <v>89.4</v>
          </cell>
          <cell r="O72">
            <v>89.4</v>
          </cell>
          <cell r="P72">
            <v>89.4</v>
          </cell>
          <cell r="Q72">
            <v>89.4</v>
          </cell>
        </row>
        <row r="73">
          <cell r="A73" t="str">
            <v>Iraq</v>
          </cell>
          <cell r="B73">
            <v>52.1</v>
          </cell>
          <cell r="C73">
            <v>53.9</v>
          </cell>
          <cell r="D73">
            <v>55.6</v>
          </cell>
          <cell r="E73">
            <v>57.3</v>
          </cell>
          <cell r="F73">
            <v>59.1</v>
          </cell>
          <cell r="G73">
            <v>60.8</v>
          </cell>
          <cell r="H73">
            <v>62.5</v>
          </cell>
          <cell r="I73">
            <v>64.3</v>
          </cell>
          <cell r="J73">
            <v>66</v>
          </cell>
          <cell r="K73">
            <v>67.8</v>
          </cell>
          <cell r="L73">
            <v>69.5</v>
          </cell>
          <cell r="M73">
            <v>71.2</v>
          </cell>
          <cell r="N73">
            <v>73</v>
          </cell>
          <cell r="O73">
            <v>74.7</v>
          </cell>
          <cell r="P73">
            <v>76.400000000000006</v>
          </cell>
          <cell r="Q73">
            <v>78.2</v>
          </cell>
        </row>
        <row r="74">
          <cell r="A74" t="str">
            <v>Ireland</v>
          </cell>
          <cell r="B74">
            <v>96.6</v>
          </cell>
          <cell r="C74">
            <v>96.8</v>
          </cell>
          <cell r="D74">
            <v>97</v>
          </cell>
          <cell r="E74">
            <v>97.1</v>
          </cell>
          <cell r="F74">
            <v>97.3</v>
          </cell>
          <cell r="G74">
            <v>97.5</v>
          </cell>
          <cell r="H74">
            <v>97.7</v>
          </cell>
          <cell r="I74">
            <v>97.8</v>
          </cell>
          <cell r="J74">
            <v>98</v>
          </cell>
          <cell r="K74">
            <v>98.2</v>
          </cell>
          <cell r="L74">
            <v>98.4</v>
          </cell>
          <cell r="M74">
            <v>98.5</v>
          </cell>
          <cell r="N74">
            <v>98.7</v>
          </cell>
          <cell r="O74">
            <v>98.9</v>
          </cell>
          <cell r="P74">
            <v>99.1</v>
          </cell>
          <cell r="Q74">
            <v>99.1</v>
          </cell>
        </row>
        <row r="75">
          <cell r="A75" t="str">
            <v>Israel</v>
          </cell>
          <cell r="B75">
            <v>100</v>
          </cell>
          <cell r="C75">
            <v>100</v>
          </cell>
          <cell r="D75">
            <v>100</v>
          </cell>
          <cell r="E75">
            <v>100</v>
          </cell>
          <cell r="F75">
            <v>100</v>
          </cell>
          <cell r="G75">
            <v>100</v>
          </cell>
          <cell r="H75">
            <v>100</v>
          </cell>
          <cell r="I75">
            <v>100</v>
          </cell>
          <cell r="J75">
            <v>100</v>
          </cell>
          <cell r="K75">
            <v>100</v>
          </cell>
          <cell r="L75">
            <v>100</v>
          </cell>
          <cell r="M75">
            <v>100</v>
          </cell>
          <cell r="N75">
            <v>100</v>
          </cell>
          <cell r="O75">
            <v>100</v>
          </cell>
          <cell r="P75">
            <v>100</v>
          </cell>
          <cell r="Q75">
            <v>100</v>
          </cell>
        </row>
        <row r="76">
          <cell r="A76" t="str">
            <v>Italy</v>
          </cell>
          <cell r="B76">
            <v>100</v>
          </cell>
          <cell r="C76">
            <v>100</v>
          </cell>
          <cell r="D76">
            <v>100</v>
          </cell>
          <cell r="E76">
            <v>100</v>
          </cell>
          <cell r="F76">
            <v>100</v>
          </cell>
          <cell r="G76">
            <v>100</v>
          </cell>
          <cell r="H76">
            <v>100</v>
          </cell>
          <cell r="I76">
            <v>100</v>
          </cell>
          <cell r="J76">
            <v>100</v>
          </cell>
          <cell r="K76">
            <v>100</v>
          </cell>
          <cell r="L76">
            <v>100</v>
          </cell>
          <cell r="M76">
            <v>100</v>
          </cell>
          <cell r="N76">
            <v>100</v>
          </cell>
          <cell r="O76">
            <v>100</v>
          </cell>
          <cell r="P76">
            <v>100</v>
          </cell>
          <cell r="Q76">
            <v>100</v>
          </cell>
        </row>
        <row r="77">
          <cell r="A77" t="str">
            <v>Jamaica</v>
          </cell>
          <cell r="B77">
            <v>84.6</v>
          </cell>
          <cell r="C77">
            <v>84.9</v>
          </cell>
          <cell r="D77">
            <v>85.1</v>
          </cell>
          <cell r="E77">
            <v>85.3</v>
          </cell>
          <cell r="F77">
            <v>85.6</v>
          </cell>
          <cell r="G77">
            <v>85.8</v>
          </cell>
          <cell r="H77">
            <v>86.1</v>
          </cell>
          <cell r="I77">
            <v>86.3</v>
          </cell>
          <cell r="J77">
            <v>86.6</v>
          </cell>
          <cell r="K77">
            <v>86.8</v>
          </cell>
          <cell r="L77">
            <v>87.1</v>
          </cell>
          <cell r="M77">
            <v>87.3</v>
          </cell>
          <cell r="N77">
            <v>87.5</v>
          </cell>
          <cell r="O77">
            <v>87.8</v>
          </cell>
          <cell r="P77">
            <v>88</v>
          </cell>
          <cell r="Q77">
            <v>88</v>
          </cell>
        </row>
        <row r="78">
          <cell r="A78" t="str">
            <v>Jordan</v>
          </cell>
          <cell r="B78">
            <v>98.8</v>
          </cell>
          <cell r="C78">
            <v>98.7</v>
          </cell>
          <cell r="D78">
            <v>98.5</v>
          </cell>
          <cell r="E78">
            <v>98.4</v>
          </cell>
          <cell r="F78">
            <v>98.3</v>
          </cell>
          <cell r="G78">
            <v>98.2</v>
          </cell>
          <cell r="H78">
            <v>98</v>
          </cell>
          <cell r="I78">
            <v>97.9</v>
          </cell>
          <cell r="J78">
            <v>97.8</v>
          </cell>
          <cell r="K78">
            <v>97.7</v>
          </cell>
          <cell r="L78">
            <v>97.5</v>
          </cell>
          <cell r="M78">
            <v>97.4</v>
          </cell>
          <cell r="N78">
            <v>97.3</v>
          </cell>
          <cell r="O78">
            <v>97.1</v>
          </cell>
          <cell r="P78">
            <v>97</v>
          </cell>
          <cell r="Q78">
            <v>96.9</v>
          </cell>
        </row>
        <row r="79">
          <cell r="A79" t="str">
            <v>Kazakhstan</v>
          </cell>
          <cell r="B79">
            <v>75.900000000000006</v>
          </cell>
          <cell r="C79">
            <v>76.400000000000006</v>
          </cell>
          <cell r="D79">
            <v>77</v>
          </cell>
          <cell r="E79">
            <v>77.5</v>
          </cell>
          <cell r="F79">
            <v>78.099999999999994</v>
          </cell>
          <cell r="G79">
            <v>78.599999999999994</v>
          </cell>
          <cell r="H79">
            <v>79.099999999999994</v>
          </cell>
          <cell r="I79">
            <v>79.7</v>
          </cell>
          <cell r="J79">
            <v>80.2</v>
          </cell>
          <cell r="K79">
            <v>80.7</v>
          </cell>
          <cell r="L79">
            <v>81.3</v>
          </cell>
          <cell r="M79">
            <v>81.8</v>
          </cell>
          <cell r="N79">
            <v>82.4</v>
          </cell>
          <cell r="O79">
            <v>82.9</v>
          </cell>
          <cell r="P79">
            <v>83.4</v>
          </cell>
          <cell r="Q79">
            <v>84</v>
          </cell>
        </row>
        <row r="80">
          <cell r="A80" t="str">
            <v>Kenya</v>
          </cell>
          <cell r="B80">
            <v>35.9</v>
          </cell>
          <cell r="C80">
            <v>36.9</v>
          </cell>
          <cell r="D80">
            <v>37.799999999999997</v>
          </cell>
          <cell r="E80">
            <v>38.700000000000003</v>
          </cell>
          <cell r="F80">
            <v>39.6</v>
          </cell>
          <cell r="G80">
            <v>40.6</v>
          </cell>
          <cell r="H80">
            <v>41.5</v>
          </cell>
          <cell r="I80">
            <v>42.4</v>
          </cell>
          <cell r="J80">
            <v>43.4</v>
          </cell>
          <cell r="K80">
            <v>44.3</v>
          </cell>
          <cell r="L80">
            <v>45.2</v>
          </cell>
          <cell r="M80">
            <v>46.1</v>
          </cell>
          <cell r="N80">
            <v>47.1</v>
          </cell>
          <cell r="O80">
            <v>48</v>
          </cell>
          <cell r="P80">
            <v>48.9</v>
          </cell>
          <cell r="Q80">
            <v>49.8</v>
          </cell>
        </row>
        <row r="81">
          <cell r="A81" t="str">
            <v>Kiribati</v>
          </cell>
          <cell r="B81">
            <v>48.5</v>
          </cell>
          <cell r="C81">
            <v>48.2</v>
          </cell>
          <cell r="D81">
            <v>47.8</v>
          </cell>
          <cell r="E81">
            <v>47.4</v>
          </cell>
          <cell r="F81">
            <v>47.1</v>
          </cell>
          <cell r="G81">
            <v>46.7</v>
          </cell>
          <cell r="H81">
            <v>46.4</v>
          </cell>
          <cell r="I81">
            <v>46</v>
          </cell>
          <cell r="J81">
            <v>45.7</v>
          </cell>
          <cell r="K81">
            <v>45.3</v>
          </cell>
          <cell r="L81">
            <v>44.9</v>
          </cell>
          <cell r="M81">
            <v>44.6</v>
          </cell>
          <cell r="N81">
            <v>44.2</v>
          </cell>
          <cell r="O81">
            <v>44.2</v>
          </cell>
          <cell r="P81">
            <v>44.2</v>
          </cell>
          <cell r="Q81">
            <v>44.2</v>
          </cell>
        </row>
        <row r="82">
          <cell r="A82" t="str">
            <v>Kyrgyz Republic</v>
          </cell>
          <cell r="B82">
            <v>72.5</v>
          </cell>
          <cell r="C82">
            <v>72.5</v>
          </cell>
          <cell r="D82">
            <v>73.2</v>
          </cell>
          <cell r="E82">
            <v>73.8</v>
          </cell>
          <cell r="F82">
            <v>74.5</v>
          </cell>
          <cell r="G82">
            <v>75.099999999999994</v>
          </cell>
          <cell r="H82">
            <v>75.8</v>
          </cell>
          <cell r="I82">
            <v>76.5</v>
          </cell>
          <cell r="J82">
            <v>77.099999999999994</v>
          </cell>
          <cell r="K82">
            <v>77.8</v>
          </cell>
          <cell r="L82">
            <v>78.400000000000006</v>
          </cell>
          <cell r="M82">
            <v>79.099999999999994</v>
          </cell>
          <cell r="N82">
            <v>79.7</v>
          </cell>
          <cell r="O82">
            <v>80.400000000000006</v>
          </cell>
          <cell r="P82">
            <v>81</v>
          </cell>
          <cell r="Q82">
            <v>81.7</v>
          </cell>
        </row>
        <row r="83">
          <cell r="A83" t="str">
            <v>Lao</v>
          </cell>
          <cell r="B83">
            <v>37</v>
          </cell>
          <cell r="C83">
            <v>39.5</v>
          </cell>
          <cell r="D83">
            <v>41.9</v>
          </cell>
          <cell r="E83">
            <v>44.3</v>
          </cell>
          <cell r="F83">
            <v>46.7</v>
          </cell>
          <cell r="G83">
            <v>49.1</v>
          </cell>
          <cell r="H83">
            <v>51.6</v>
          </cell>
          <cell r="I83">
            <v>54</v>
          </cell>
          <cell r="J83">
            <v>56.4</v>
          </cell>
          <cell r="K83">
            <v>58.8</v>
          </cell>
          <cell r="L83">
            <v>61.2</v>
          </cell>
          <cell r="M83">
            <v>63.7</v>
          </cell>
          <cell r="N83">
            <v>66.099999999999994</v>
          </cell>
          <cell r="O83">
            <v>68.5</v>
          </cell>
          <cell r="P83">
            <v>70.900000000000006</v>
          </cell>
          <cell r="Q83">
            <v>73.400000000000006</v>
          </cell>
        </row>
        <row r="84">
          <cell r="A84" t="str">
            <v>Latvia</v>
          </cell>
          <cell r="B84">
            <v>95.4</v>
          </cell>
          <cell r="C84">
            <v>95.4</v>
          </cell>
          <cell r="D84">
            <v>95.6</v>
          </cell>
          <cell r="E84">
            <v>95.8</v>
          </cell>
          <cell r="F84">
            <v>96</v>
          </cell>
          <cell r="G84">
            <v>96.2</v>
          </cell>
          <cell r="H84">
            <v>96.4</v>
          </cell>
          <cell r="I84">
            <v>96.6</v>
          </cell>
          <cell r="J84">
            <v>96.8</v>
          </cell>
          <cell r="K84">
            <v>97</v>
          </cell>
          <cell r="L84">
            <v>97.2</v>
          </cell>
          <cell r="M84">
            <v>97.4</v>
          </cell>
          <cell r="N84">
            <v>97.6</v>
          </cell>
          <cell r="O84">
            <v>97.8</v>
          </cell>
          <cell r="P84">
            <v>98</v>
          </cell>
          <cell r="Q84">
            <v>98.2</v>
          </cell>
        </row>
        <row r="85">
          <cell r="A85" t="str">
            <v>Lesotho</v>
          </cell>
          <cell r="B85">
            <v>62.1</v>
          </cell>
          <cell r="C85">
            <v>62.3</v>
          </cell>
          <cell r="D85">
            <v>62.5</v>
          </cell>
          <cell r="E85">
            <v>62.8</v>
          </cell>
          <cell r="F85">
            <v>63</v>
          </cell>
          <cell r="G85">
            <v>63.3</v>
          </cell>
          <cell r="H85">
            <v>63.5</v>
          </cell>
          <cell r="I85">
            <v>63.7</v>
          </cell>
          <cell r="J85">
            <v>64</v>
          </cell>
          <cell r="K85">
            <v>64.2</v>
          </cell>
          <cell r="L85">
            <v>64.5</v>
          </cell>
          <cell r="M85">
            <v>64.7</v>
          </cell>
          <cell r="N85">
            <v>64.900000000000006</v>
          </cell>
          <cell r="O85">
            <v>65.2</v>
          </cell>
          <cell r="P85">
            <v>65.400000000000006</v>
          </cell>
          <cell r="Q85">
            <v>65.7</v>
          </cell>
        </row>
        <row r="86">
          <cell r="A86" t="str">
            <v>Liberia</v>
          </cell>
          <cell r="B86">
            <v>49.1</v>
          </cell>
          <cell r="C86">
            <v>49.8</v>
          </cell>
          <cell r="D86">
            <v>50.5</v>
          </cell>
          <cell r="E86">
            <v>51.2</v>
          </cell>
          <cell r="F86">
            <v>51.9</v>
          </cell>
          <cell r="G86">
            <v>52.6</v>
          </cell>
          <cell r="H86">
            <v>53.3</v>
          </cell>
          <cell r="I86">
            <v>54</v>
          </cell>
          <cell r="J86">
            <v>54.7</v>
          </cell>
          <cell r="K86">
            <v>55.4</v>
          </cell>
          <cell r="L86">
            <v>56.1</v>
          </cell>
          <cell r="M86">
            <v>56.8</v>
          </cell>
          <cell r="N86">
            <v>57.6</v>
          </cell>
          <cell r="O86">
            <v>58.3</v>
          </cell>
          <cell r="P86">
            <v>59</v>
          </cell>
          <cell r="Q86">
            <v>59.7</v>
          </cell>
        </row>
        <row r="87">
          <cell r="A87" t="str">
            <v>Lithuania</v>
          </cell>
          <cell r="B87">
            <v>77.2</v>
          </cell>
          <cell r="C87">
            <v>78.3</v>
          </cell>
          <cell r="D87">
            <v>79.400000000000006</v>
          </cell>
          <cell r="E87">
            <v>80.5</v>
          </cell>
          <cell r="F87">
            <v>81.599999999999994</v>
          </cell>
          <cell r="G87">
            <v>82.7</v>
          </cell>
          <cell r="H87">
            <v>83.8</v>
          </cell>
          <cell r="I87">
            <v>84.9</v>
          </cell>
          <cell r="J87">
            <v>86</v>
          </cell>
          <cell r="K87">
            <v>87.1</v>
          </cell>
          <cell r="L87">
            <v>88.2</v>
          </cell>
          <cell r="M87">
            <v>89.3</v>
          </cell>
          <cell r="N87">
            <v>90.4</v>
          </cell>
          <cell r="O87">
            <v>91.5</v>
          </cell>
          <cell r="P87">
            <v>92.6</v>
          </cell>
          <cell r="Q87">
            <v>92.6</v>
          </cell>
        </row>
        <row r="88">
          <cell r="A88" t="str">
            <v>Luxembourg</v>
          </cell>
          <cell r="B88">
            <v>99.5</v>
          </cell>
          <cell r="C88">
            <v>99.5</v>
          </cell>
          <cell r="D88">
            <v>99.5</v>
          </cell>
          <cell r="E88">
            <v>99.5</v>
          </cell>
          <cell r="F88">
            <v>99.5</v>
          </cell>
          <cell r="G88">
            <v>99.5</v>
          </cell>
          <cell r="H88">
            <v>99.5</v>
          </cell>
          <cell r="I88">
            <v>99.5</v>
          </cell>
          <cell r="J88">
            <v>99.5</v>
          </cell>
          <cell r="K88">
            <v>99.5</v>
          </cell>
          <cell r="L88">
            <v>99.5</v>
          </cell>
          <cell r="M88">
            <v>99.5</v>
          </cell>
          <cell r="N88">
            <v>99.5</v>
          </cell>
          <cell r="O88">
            <v>99.5</v>
          </cell>
          <cell r="P88">
            <v>99.5</v>
          </cell>
          <cell r="Q88">
            <v>99.5</v>
          </cell>
        </row>
        <row r="89">
          <cell r="A89" t="str">
            <v>Macedonia, FYR</v>
          </cell>
          <cell r="B89">
            <v>97.6</v>
          </cell>
          <cell r="C89">
            <v>97.6</v>
          </cell>
          <cell r="D89">
            <v>97.6</v>
          </cell>
          <cell r="E89">
            <v>97.6</v>
          </cell>
          <cell r="F89">
            <v>97.6</v>
          </cell>
          <cell r="G89">
            <v>97.6</v>
          </cell>
          <cell r="H89">
            <v>97.6</v>
          </cell>
          <cell r="I89">
            <v>97.7</v>
          </cell>
          <cell r="J89">
            <v>97.7</v>
          </cell>
          <cell r="K89">
            <v>97.7</v>
          </cell>
          <cell r="L89">
            <v>97.8</v>
          </cell>
          <cell r="M89">
            <v>97.8</v>
          </cell>
          <cell r="N89">
            <v>97.8</v>
          </cell>
          <cell r="O89">
            <v>98.1</v>
          </cell>
          <cell r="P89">
            <v>98.1</v>
          </cell>
          <cell r="Q89">
            <v>98.1</v>
          </cell>
        </row>
        <row r="90">
          <cell r="A90" t="str">
            <v>Madagascar</v>
          </cell>
          <cell r="B90">
            <v>24.6</v>
          </cell>
          <cell r="C90">
            <v>25.2</v>
          </cell>
          <cell r="D90">
            <v>25.8</v>
          </cell>
          <cell r="E90">
            <v>26.4</v>
          </cell>
          <cell r="F90">
            <v>27</v>
          </cell>
          <cell r="G90">
            <v>27.6</v>
          </cell>
          <cell r="H90">
            <v>28.2</v>
          </cell>
          <cell r="I90">
            <v>28.8</v>
          </cell>
          <cell r="J90">
            <v>29.4</v>
          </cell>
          <cell r="K90">
            <v>30</v>
          </cell>
          <cell r="L90">
            <v>30.6</v>
          </cell>
          <cell r="M90">
            <v>31.2</v>
          </cell>
          <cell r="N90">
            <v>31.8</v>
          </cell>
          <cell r="O90">
            <v>32.4</v>
          </cell>
          <cell r="P90">
            <v>33</v>
          </cell>
          <cell r="Q90">
            <v>33.6</v>
          </cell>
        </row>
        <row r="91">
          <cell r="A91" t="str">
            <v>Malawi</v>
          </cell>
          <cell r="B91">
            <v>46</v>
          </cell>
          <cell r="C91">
            <v>47.2</v>
          </cell>
          <cell r="D91">
            <v>48.3</v>
          </cell>
          <cell r="E91">
            <v>49.5</v>
          </cell>
          <cell r="F91">
            <v>50.6</v>
          </cell>
          <cell r="G91">
            <v>51.8</v>
          </cell>
          <cell r="H91">
            <v>53</v>
          </cell>
          <cell r="I91">
            <v>54.1</v>
          </cell>
          <cell r="J91">
            <v>55.3</v>
          </cell>
          <cell r="K91">
            <v>56.4</v>
          </cell>
          <cell r="L91">
            <v>57.6</v>
          </cell>
          <cell r="M91">
            <v>58.8</v>
          </cell>
          <cell r="N91">
            <v>59.9</v>
          </cell>
          <cell r="O91">
            <v>61.1</v>
          </cell>
          <cell r="P91">
            <v>62.3</v>
          </cell>
          <cell r="Q91">
            <v>63.4</v>
          </cell>
        </row>
        <row r="92">
          <cell r="A92" t="str">
            <v>Malaysia</v>
          </cell>
          <cell r="B92">
            <v>95.9</v>
          </cell>
          <cell r="C92">
            <v>95.9</v>
          </cell>
          <cell r="D92">
            <v>95.4</v>
          </cell>
          <cell r="E92">
            <v>94.9</v>
          </cell>
          <cell r="F92">
            <v>94.4</v>
          </cell>
          <cell r="G92">
            <v>93.9</v>
          </cell>
          <cell r="H92">
            <v>93.3</v>
          </cell>
          <cell r="I92">
            <v>92.8</v>
          </cell>
          <cell r="J92">
            <v>92.3</v>
          </cell>
          <cell r="K92">
            <v>91.8</v>
          </cell>
          <cell r="L92">
            <v>91.3</v>
          </cell>
          <cell r="M92">
            <v>90.8</v>
          </cell>
          <cell r="N92">
            <v>90.3</v>
          </cell>
          <cell r="O92">
            <v>89.8</v>
          </cell>
          <cell r="P92">
            <v>89.3</v>
          </cell>
          <cell r="Q92">
            <v>88.8</v>
          </cell>
        </row>
        <row r="93">
          <cell r="A93" t="str">
            <v>Maldives</v>
          </cell>
          <cell r="B93">
            <v>84.9</v>
          </cell>
          <cell r="C93">
            <v>86.5</v>
          </cell>
          <cell r="D93">
            <v>88.1</v>
          </cell>
          <cell r="E93">
            <v>89.7</v>
          </cell>
          <cell r="F93">
            <v>91.3</v>
          </cell>
          <cell r="G93">
            <v>92.9</v>
          </cell>
          <cell r="H93">
            <v>94.5</v>
          </cell>
          <cell r="I93">
            <v>96.1</v>
          </cell>
          <cell r="J93">
            <v>97.7</v>
          </cell>
          <cell r="K93">
            <v>99.4</v>
          </cell>
          <cell r="L93">
            <v>99.7</v>
          </cell>
          <cell r="M93">
            <v>99.7</v>
          </cell>
          <cell r="N93">
            <v>99.7</v>
          </cell>
          <cell r="O93">
            <v>99.7</v>
          </cell>
          <cell r="P93">
            <v>99.7</v>
          </cell>
          <cell r="Q93">
            <v>99.7</v>
          </cell>
        </row>
        <row r="94">
          <cell r="A94" t="str">
            <v>Mali</v>
          </cell>
          <cell r="B94">
            <v>39.299999999999997</v>
          </cell>
          <cell r="C94">
            <v>40.9</v>
          </cell>
          <cell r="D94">
            <v>42.5</v>
          </cell>
          <cell r="E94">
            <v>44</v>
          </cell>
          <cell r="F94">
            <v>45.6</v>
          </cell>
          <cell r="G94">
            <v>47.2</v>
          </cell>
          <cell r="H94">
            <v>48.7</v>
          </cell>
          <cell r="I94">
            <v>50.3</v>
          </cell>
          <cell r="J94">
            <v>51.9</v>
          </cell>
          <cell r="K94">
            <v>53.5</v>
          </cell>
          <cell r="L94">
            <v>55</v>
          </cell>
          <cell r="M94">
            <v>56.6</v>
          </cell>
          <cell r="N94">
            <v>58.2</v>
          </cell>
          <cell r="O94">
            <v>59.7</v>
          </cell>
          <cell r="P94">
            <v>61.3</v>
          </cell>
          <cell r="Q94">
            <v>62.9</v>
          </cell>
        </row>
        <row r="95">
          <cell r="A95" t="str">
            <v>Malta</v>
          </cell>
          <cell r="B95">
            <v>100</v>
          </cell>
          <cell r="C95">
            <v>100</v>
          </cell>
          <cell r="D95">
            <v>100</v>
          </cell>
          <cell r="E95">
            <v>100</v>
          </cell>
          <cell r="F95">
            <v>100</v>
          </cell>
          <cell r="G95">
            <v>100</v>
          </cell>
          <cell r="H95">
            <v>100</v>
          </cell>
          <cell r="I95">
            <v>100</v>
          </cell>
          <cell r="J95">
            <v>100</v>
          </cell>
          <cell r="K95">
            <v>100</v>
          </cell>
          <cell r="L95">
            <v>100</v>
          </cell>
          <cell r="M95">
            <v>100</v>
          </cell>
          <cell r="N95">
            <v>100</v>
          </cell>
          <cell r="O95">
            <v>100</v>
          </cell>
          <cell r="P95">
            <v>100</v>
          </cell>
          <cell r="Q95">
            <v>100</v>
          </cell>
        </row>
        <row r="96">
          <cell r="A96" t="str">
            <v>Marshall Islands</v>
          </cell>
          <cell r="C96">
            <v>99</v>
          </cell>
          <cell r="D96">
            <v>99</v>
          </cell>
          <cell r="E96">
            <v>99</v>
          </cell>
          <cell r="F96">
            <v>99</v>
          </cell>
          <cell r="G96">
            <v>99</v>
          </cell>
          <cell r="H96">
            <v>99</v>
          </cell>
          <cell r="I96">
            <v>99</v>
          </cell>
          <cell r="J96">
            <v>99</v>
          </cell>
          <cell r="K96">
            <v>99</v>
          </cell>
          <cell r="L96">
            <v>99</v>
          </cell>
          <cell r="M96">
            <v>99</v>
          </cell>
          <cell r="N96">
            <v>99</v>
          </cell>
          <cell r="O96">
            <v>99</v>
          </cell>
          <cell r="P96">
            <v>99</v>
          </cell>
          <cell r="Q96">
            <v>99</v>
          </cell>
        </row>
        <row r="97">
          <cell r="A97" t="str">
            <v>Mauritania</v>
          </cell>
          <cell r="B97">
            <v>26.9</v>
          </cell>
          <cell r="C97">
            <v>28.1</v>
          </cell>
          <cell r="D97">
            <v>29.3</v>
          </cell>
          <cell r="E97">
            <v>30.5</v>
          </cell>
          <cell r="F97">
            <v>31.8</v>
          </cell>
          <cell r="G97">
            <v>33</v>
          </cell>
          <cell r="H97">
            <v>34.200000000000003</v>
          </cell>
          <cell r="I97">
            <v>35.4</v>
          </cell>
          <cell r="J97">
            <v>36.6</v>
          </cell>
          <cell r="K97">
            <v>37.9</v>
          </cell>
          <cell r="L97">
            <v>39.1</v>
          </cell>
          <cell r="M97">
            <v>40.299999999999997</v>
          </cell>
          <cell r="N97">
            <v>41.5</v>
          </cell>
          <cell r="O97">
            <v>42.7</v>
          </cell>
          <cell r="P97">
            <v>44</v>
          </cell>
          <cell r="Q97">
            <v>45.2</v>
          </cell>
        </row>
        <row r="98">
          <cell r="A98" t="str">
            <v>Mauritius</v>
          </cell>
          <cell r="B98">
            <v>98.9</v>
          </cell>
          <cell r="C98">
            <v>99</v>
          </cell>
          <cell r="D98">
            <v>99.1</v>
          </cell>
          <cell r="E98">
            <v>99.1</v>
          </cell>
          <cell r="F98">
            <v>99.2</v>
          </cell>
          <cell r="G98">
            <v>99.3</v>
          </cell>
          <cell r="H98">
            <v>99.3</v>
          </cell>
          <cell r="I98">
            <v>99.4</v>
          </cell>
          <cell r="J98">
            <v>99.5</v>
          </cell>
          <cell r="K98">
            <v>99.6</v>
          </cell>
          <cell r="L98">
            <v>99.6</v>
          </cell>
          <cell r="M98">
            <v>99.7</v>
          </cell>
          <cell r="N98">
            <v>99.8</v>
          </cell>
          <cell r="O98">
            <v>99.8</v>
          </cell>
          <cell r="P98">
            <v>99.8</v>
          </cell>
          <cell r="Q98">
            <v>99.8</v>
          </cell>
        </row>
        <row r="99">
          <cell r="A99" t="str">
            <v>Mexico</v>
          </cell>
          <cell r="B99">
            <v>74.2</v>
          </cell>
          <cell r="C99">
            <v>75.5</v>
          </cell>
          <cell r="D99">
            <v>76.8</v>
          </cell>
          <cell r="E99">
            <v>78.099999999999994</v>
          </cell>
          <cell r="F99">
            <v>79.400000000000006</v>
          </cell>
          <cell r="G99">
            <v>80.7</v>
          </cell>
          <cell r="H99">
            <v>82</v>
          </cell>
          <cell r="I99">
            <v>83.3</v>
          </cell>
          <cell r="J99">
            <v>84.6</v>
          </cell>
          <cell r="K99">
            <v>85.9</v>
          </cell>
          <cell r="L99">
            <v>87.2</v>
          </cell>
          <cell r="M99">
            <v>88.5</v>
          </cell>
          <cell r="N99">
            <v>89.8</v>
          </cell>
          <cell r="O99">
            <v>91.1</v>
          </cell>
          <cell r="P99">
            <v>92.4</v>
          </cell>
          <cell r="Q99">
            <v>93.7</v>
          </cell>
        </row>
        <row r="100">
          <cell r="A100" t="str">
            <v>Micronesia, Fed. Sts.</v>
          </cell>
          <cell r="B100">
            <v>92.1</v>
          </cell>
          <cell r="C100">
            <v>91.6</v>
          </cell>
          <cell r="D100">
            <v>91.1</v>
          </cell>
          <cell r="E100">
            <v>90.6</v>
          </cell>
          <cell r="F100">
            <v>90.1</v>
          </cell>
          <cell r="G100">
            <v>89.5</v>
          </cell>
          <cell r="H100">
            <v>89</v>
          </cell>
          <cell r="I100">
            <v>88.5</v>
          </cell>
          <cell r="J100">
            <v>88</v>
          </cell>
          <cell r="K100">
            <v>87.5</v>
          </cell>
          <cell r="L100">
            <v>87</v>
          </cell>
          <cell r="M100">
            <v>86.5</v>
          </cell>
          <cell r="N100">
            <v>86</v>
          </cell>
          <cell r="O100">
            <v>86</v>
          </cell>
          <cell r="P100">
            <v>86</v>
          </cell>
          <cell r="Q100">
            <v>86</v>
          </cell>
        </row>
        <row r="101">
          <cell r="A101" t="str">
            <v>Moldova</v>
          </cell>
          <cell r="B101">
            <v>74.5</v>
          </cell>
          <cell r="C101">
            <v>74.8</v>
          </cell>
          <cell r="D101">
            <v>75.2</v>
          </cell>
          <cell r="E101">
            <v>75.5</v>
          </cell>
          <cell r="F101">
            <v>75.900000000000006</v>
          </cell>
          <cell r="G101">
            <v>76.2</v>
          </cell>
          <cell r="H101">
            <v>76.599999999999994</v>
          </cell>
          <cell r="I101">
            <v>76.900000000000006</v>
          </cell>
          <cell r="J101">
            <v>77.3</v>
          </cell>
          <cell r="K101">
            <v>77.599999999999994</v>
          </cell>
          <cell r="L101">
            <v>78</v>
          </cell>
          <cell r="M101">
            <v>78.3</v>
          </cell>
          <cell r="N101">
            <v>78.7</v>
          </cell>
          <cell r="O101">
            <v>79</v>
          </cell>
          <cell r="P101">
            <v>79.400000000000006</v>
          </cell>
          <cell r="Q101">
            <v>79.400000000000006</v>
          </cell>
        </row>
        <row r="102">
          <cell r="A102" t="str">
            <v>Mongolia</v>
          </cell>
          <cell r="B102">
            <v>32.200000000000003</v>
          </cell>
          <cell r="C102">
            <v>33.799999999999997</v>
          </cell>
          <cell r="D102">
            <v>35.4</v>
          </cell>
          <cell r="E102">
            <v>37</v>
          </cell>
          <cell r="F102">
            <v>38.6</v>
          </cell>
          <cell r="G102">
            <v>40.200000000000003</v>
          </cell>
          <cell r="H102">
            <v>41.8</v>
          </cell>
          <cell r="I102">
            <v>43.4</v>
          </cell>
          <cell r="J102">
            <v>45.1</v>
          </cell>
          <cell r="K102">
            <v>46.7</v>
          </cell>
          <cell r="L102">
            <v>48.3</v>
          </cell>
          <cell r="M102">
            <v>49.9</v>
          </cell>
          <cell r="N102">
            <v>51.5</v>
          </cell>
          <cell r="O102">
            <v>53.1</v>
          </cell>
          <cell r="P102">
            <v>54.7</v>
          </cell>
          <cell r="Q102">
            <v>56.4</v>
          </cell>
        </row>
        <row r="103">
          <cell r="A103" t="str">
            <v>Montenegro</v>
          </cell>
          <cell r="H103">
            <v>93.8</v>
          </cell>
          <cell r="I103">
            <v>94.1</v>
          </cell>
          <cell r="J103">
            <v>94.5</v>
          </cell>
          <cell r="K103">
            <v>94.8</v>
          </cell>
          <cell r="L103">
            <v>95.1</v>
          </cell>
          <cell r="M103">
            <v>95.4</v>
          </cell>
          <cell r="N103">
            <v>95.8</v>
          </cell>
          <cell r="O103">
            <v>96.1</v>
          </cell>
          <cell r="P103">
            <v>96.8</v>
          </cell>
          <cell r="Q103">
            <v>99.3</v>
          </cell>
        </row>
        <row r="104">
          <cell r="A104" t="str">
            <v>Morocco</v>
          </cell>
          <cell r="B104">
            <v>31.3</v>
          </cell>
          <cell r="C104">
            <v>33.4</v>
          </cell>
          <cell r="D104">
            <v>35.6</v>
          </cell>
          <cell r="E104">
            <v>37.700000000000003</v>
          </cell>
          <cell r="F104">
            <v>39.9</v>
          </cell>
          <cell r="G104">
            <v>42.1</v>
          </cell>
          <cell r="H104">
            <v>44.2</v>
          </cell>
          <cell r="I104">
            <v>46.4</v>
          </cell>
          <cell r="J104">
            <v>48.5</v>
          </cell>
          <cell r="K104">
            <v>50.7</v>
          </cell>
          <cell r="L104">
            <v>52.9</v>
          </cell>
          <cell r="M104">
            <v>55</v>
          </cell>
          <cell r="N104">
            <v>57.2</v>
          </cell>
          <cell r="O104">
            <v>59.3</v>
          </cell>
          <cell r="P104">
            <v>61.5</v>
          </cell>
          <cell r="Q104">
            <v>63.7</v>
          </cell>
        </row>
        <row r="105">
          <cell r="A105" t="str">
            <v>Mozambique</v>
          </cell>
          <cell r="B105">
            <v>6.92</v>
          </cell>
          <cell r="C105">
            <v>8.59</v>
          </cell>
          <cell r="D105">
            <v>10.3</v>
          </cell>
          <cell r="E105">
            <v>12</v>
          </cell>
          <cell r="F105">
            <v>13.6</v>
          </cell>
          <cell r="G105">
            <v>15.3</v>
          </cell>
          <cell r="H105">
            <v>17</v>
          </cell>
          <cell r="I105">
            <v>18.7</v>
          </cell>
          <cell r="J105">
            <v>20.399999999999999</v>
          </cell>
          <cell r="K105">
            <v>22</v>
          </cell>
          <cell r="L105">
            <v>23.7</v>
          </cell>
          <cell r="M105">
            <v>25.4</v>
          </cell>
          <cell r="N105">
            <v>27.1</v>
          </cell>
          <cell r="O105">
            <v>28.7</v>
          </cell>
          <cell r="P105">
            <v>30.4</v>
          </cell>
          <cell r="Q105">
            <v>32.1</v>
          </cell>
        </row>
        <row r="106">
          <cell r="A106" t="str">
            <v>Myanmar</v>
          </cell>
          <cell r="B106">
            <v>47.3</v>
          </cell>
          <cell r="C106">
            <v>48.1</v>
          </cell>
          <cell r="D106">
            <v>49</v>
          </cell>
          <cell r="E106">
            <v>49.8</v>
          </cell>
          <cell r="F106">
            <v>50.7</v>
          </cell>
          <cell r="G106">
            <v>51.5</v>
          </cell>
          <cell r="H106">
            <v>52.3</v>
          </cell>
          <cell r="I106">
            <v>53.2</v>
          </cell>
          <cell r="J106">
            <v>54</v>
          </cell>
          <cell r="K106">
            <v>54.8</v>
          </cell>
          <cell r="L106">
            <v>55.7</v>
          </cell>
          <cell r="M106">
            <v>56.5</v>
          </cell>
          <cell r="N106">
            <v>57.3</v>
          </cell>
          <cell r="O106">
            <v>58.2</v>
          </cell>
          <cell r="P106">
            <v>59</v>
          </cell>
          <cell r="Q106">
            <v>59.8</v>
          </cell>
        </row>
        <row r="107">
          <cell r="A107" t="str">
            <v>Namibia</v>
          </cell>
          <cell r="B107">
            <v>67.8</v>
          </cell>
          <cell r="C107">
            <v>67.400000000000006</v>
          </cell>
          <cell r="D107">
            <v>67.099999999999994</v>
          </cell>
          <cell r="E107">
            <v>66.8</v>
          </cell>
          <cell r="F107">
            <v>66.5</v>
          </cell>
          <cell r="G107">
            <v>66.2</v>
          </cell>
          <cell r="H107">
            <v>65.900000000000006</v>
          </cell>
          <cell r="I107">
            <v>65.599999999999994</v>
          </cell>
          <cell r="J107">
            <v>65.3</v>
          </cell>
          <cell r="K107">
            <v>65</v>
          </cell>
          <cell r="L107">
            <v>64.7</v>
          </cell>
          <cell r="M107">
            <v>64.400000000000006</v>
          </cell>
          <cell r="N107">
            <v>64.099999999999994</v>
          </cell>
          <cell r="O107">
            <v>63.8</v>
          </cell>
          <cell r="P107">
            <v>63.4</v>
          </cell>
          <cell r="Q107">
            <v>63.1</v>
          </cell>
        </row>
        <row r="108">
          <cell r="A108" t="str">
            <v>Nepal</v>
          </cell>
          <cell r="B108">
            <v>77.5</v>
          </cell>
          <cell r="C108">
            <v>78.2</v>
          </cell>
          <cell r="D108">
            <v>78.8</v>
          </cell>
          <cell r="E108">
            <v>79.5</v>
          </cell>
          <cell r="F108">
            <v>80.2</v>
          </cell>
          <cell r="G108">
            <v>80.8</v>
          </cell>
          <cell r="H108">
            <v>81.5</v>
          </cell>
          <cell r="I108">
            <v>82.1</v>
          </cell>
          <cell r="J108">
            <v>82.8</v>
          </cell>
          <cell r="K108">
            <v>83.5</v>
          </cell>
          <cell r="L108">
            <v>84.1</v>
          </cell>
          <cell r="M108">
            <v>84.8</v>
          </cell>
          <cell r="N108">
            <v>85.5</v>
          </cell>
          <cell r="O108">
            <v>86.1</v>
          </cell>
          <cell r="P108">
            <v>86.8</v>
          </cell>
          <cell r="Q108">
            <v>87.5</v>
          </cell>
        </row>
        <row r="109">
          <cell r="A109" t="str">
            <v>Netherlands</v>
          </cell>
          <cell r="B109">
            <v>100</v>
          </cell>
          <cell r="C109">
            <v>100</v>
          </cell>
          <cell r="D109">
            <v>100</v>
          </cell>
          <cell r="E109">
            <v>100</v>
          </cell>
          <cell r="F109">
            <v>100</v>
          </cell>
          <cell r="G109">
            <v>100</v>
          </cell>
          <cell r="H109">
            <v>100</v>
          </cell>
          <cell r="I109">
            <v>100</v>
          </cell>
          <cell r="J109">
            <v>100</v>
          </cell>
          <cell r="K109">
            <v>100</v>
          </cell>
          <cell r="L109">
            <v>100</v>
          </cell>
          <cell r="M109">
            <v>100</v>
          </cell>
          <cell r="N109">
            <v>100</v>
          </cell>
          <cell r="O109">
            <v>100</v>
          </cell>
          <cell r="P109">
            <v>100</v>
          </cell>
          <cell r="Q109">
            <v>100</v>
          </cell>
        </row>
        <row r="110">
          <cell r="A110" t="str">
            <v>New Zealand</v>
          </cell>
          <cell r="B110">
            <v>100</v>
          </cell>
          <cell r="C110">
            <v>100</v>
          </cell>
          <cell r="D110">
            <v>100</v>
          </cell>
          <cell r="E110">
            <v>100</v>
          </cell>
          <cell r="F110">
            <v>100</v>
          </cell>
          <cell r="G110">
            <v>100</v>
          </cell>
          <cell r="H110">
            <v>100</v>
          </cell>
          <cell r="I110">
            <v>100</v>
          </cell>
          <cell r="J110">
            <v>100</v>
          </cell>
          <cell r="K110">
            <v>100</v>
          </cell>
          <cell r="L110">
            <v>100</v>
          </cell>
          <cell r="M110">
            <v>100</v>
          </cell>
          <cell r="N110">
            <v>100</v>
          </cell>
          <cell r="O110">
            <v>100</v>
          </cell>
          <cell r="P110">
            <v>100</v>
          </cell>
          <cell r="Q110">
            <v>100</v>
          </cell>
        </row>
        <row r="111">
          <cell r="A111" t="str">
            <v>Nicaragua</v>
          </cell>
          <cell r="B111">
            <v>62.4</v>
          </cell>
          <cell r="C111">
            <v>62.2</v>
          </cell>
          <cell r="D111">
            <v>62.1</v>
          </cell>
          <cell r="E111">
            <v>62</v>
          </cell>
          <cell r="F111">
            <v>61.9</v>
          </cell>
          <cell r="G111">
            <v>61.8</v>
          </cell>
          <cell r="H111">
            <v>61.7</v>
          </cell>
          <cell r="I111">
            <v>61.6</v>
          </cell>
          <cell r="J111">
            <v>61.5</v>
          </cell>
          <cell r="K111">
            <v>61.4</v>
          </cell>
          <cell r="L111">
            <v>61.2</v>
          </cell>
          <cell r="M111">
            <v>61.1</v>
          </cell>
          <cell r="N111">
            <v>61</v>
          </cell>
          <cell r="O111">
            <v>60.9</v>
          </cell>
          <cell r="P111">
            <v>60.8</v>
          </cell>
          <cell r="Q111">
            <v>60.7</v>
          </cell>
        </row>
        <row r="112">
          <cell r="A112" t="str">
            <v>Niger</v>
          </cell>
          <cell r="B112">
            <v>28.3</v>
          </cell>
          <cell r="C112">
            <v>28.8</v>
          </cell>
          <cell r="D112">
            <v>29.3</v>
          </cell>
          <cell r="E112">
            <v>29.8</v>
          </cell>
          <cell r="F112">
            <v>30.4</v>
          </cell>
          <cell r="G112">
            <v>30.9</v>
          </cell>
          <cell r="H112">
            <v>31.4</v>
          </cell>
          <cell r="I112">
            <v>31.9</v>
          </cell>
          <cell r="J112">
            <v>32.4</v>
          </cell>
          <cell r="K112">
            <v>32.9</v>
          </cell>
          <cell r="L112">
            <v>33.4</v>
          </cell>
          <cell r="M112">
            <v>33.9</v>
          </cell>
          <cell r="N112">
            <v>34.5</v>
          </cell>
          <cell r="O112">
            <v>35</v>
          </cell>
          <cell r="P112">
            <v>35.5</v>
          </cell>
          <cell r="Q112">
            <v>36</v>
          </cell>
        </row>
        <row r="113">
          <cell r="A113" t="str">
            <v>Nigeria</v>
          </cell>
          <cell r="B113">
            <v>31.1</v>
          </cell>
          <cell r="C113">
            <v>32.700000000000003</v>
          </cell>
          <cell r="D113">
            <v>34.200000000000003</v>
          </cell>
          <cell r="E113">
            <v>35.700000000000003</v>
          </cell>
          <cell r="F113">
            <v>37.200000000000003</v>
          </cell>
          <cell r="G113">
            <v>38.799999999999997</v>
          </cell>
          <cell r="H113">
            <v>40.299999999999997</v>
          </cell>
          <cell r="I113">
            <v>41.8</v>
          </cell>
          <cell r="J113">
            <v>43.3</v>
          </cell>
          <cell r="K113">
            <v>44.9</v>
          </cell>
          <cell r="L113">
            <v>46.4</v>
          </cell>
          <cell r="M113">
            <v>47.9</v>
          </cell>
          <cell r="N113">
            <v>49.4</v>
          </cell>
          <cell r="O113">
            <v>51</v>
          </cell>
          <cell r="P113">
            <v>52.5</v>
          </cell>
          <cell r="Q113">
            <v>54</v>
          </cell>
        </row>
        <row r="114">
          <cell r="A114" t="str">
            <v>North Korea</v>
          </cell>
          <cell r="B114">
            <v>100</v>
          </cell>
          <cell r="C114">
            <v>99.9</v>
          </cell>
          <cell r="D114">
            <v>99.8</v>
          </cell>
          <cell r="E114">
            <v>99.8</v>
          </cell>
          <cell r="F114">
            <v>99.7</v>
          </cell>
          <cell r="G114">
            <v>99.7</v>
          </cell>
          <cell r="H114">
            <v>99.6</v>
          </cell>
          <cell r="I114">
            <v>99.6</v>
          </cell>
          <cell r="J114">
            <v>99.5</v>
          </cell>
          <cell r="K114">
            <v>99.5</v>
          </cell>
          <cell r="L114">
            <v>99.4</v>
          </cell>
          <cell r="M114">
            <v>99.3</v>
          </cell>
          <cell r="N114">
            <v>99.3</v>
          </cell>
          <cell r="O114">
            <v>99.3</v>
          </cell>
          <cell r="P114">
            <v>99.3</v>
          </cell>
          <cell r="Q114">
            <v>99.3</v>
          </cell>
        </row>
        <row r="115">
          <cell r="A115" t="str">
            <v>Norway</v>
          </cell>
          <cell r="B115">
            <v>100</v>
          </cell>
          <cell r="C115">
            <v>100</v>
          </cell>
          <cell r="D115">
            <v>100</v>
          </cell>
          <cell r="E115">
            <v>100</v>
          </cell>
          <cell r="F115">
            <v>100</v>
          </cell>
          <cell r="G115">
            <v>100</v>
          </cell>
          <cell r="H115">
            <v>100</v>
          </cell>
          <cell r="I115">
            <v>100</v>
          </cell>
          <cell r="J115">
            <v>100</v>
          </cell>
          <cell r="K115">
            <v>100</v>
          </cell>
          <cell r="L115">
            <v>100</v>
          </cell>
          <cell r="M115">
            <v>100</v>
          </cell>
          <cell r="N115">
            <v>100</v>
          </cell>
          <cell r="O115">
            <v>100</v>
          </cell>
          <cell r="P115">
            <v>100</v>
          </cell>
          <cell r="Q115">
            <v>100</v>
          </cell>
        </row>
        <row r="116">
          <cell r="A116" t="str">
            <v>Oman</v>
          </cell>
          <cell r="C116">
            <v>56.2</v>
          </cell>
          <cell r="D116">
            <v>56.2</v>
          </cell>
          <cell r="E116">
            <v>56.2</v>
          </cell>
          <cell r="F116">
            <v>56.2</v>
          </cell>
          <cell r="G116">
            <v>56.2</v>
          </cell>
          <cell r="H116">
            <v>58.4</v>
          </cell>
          <cell r="I116">
            <v>60.7</v>
          </cell>
          <cell r="J116">
            <v>62.9</v>
          </cell>
          <cell r="K116">
            <v>65.2</v>
          </cell>
          <cell r="L116">
            <v>67.400000000000006</v>
          </cell>
          <cell r="M116">
            <v>69.7</v>
          </cell>
          <cell r="N116">
            <v>71.900000000000006</v>
          </cell>
          <cell r="O116">
            <v>74.2</v>
          </cell>
          <cell r="P116">
            <v>76.400000000000006</v>
          </cell>
          <cell r="Q116">
            <v>77.900000000000006</v>
          </cell>
        </row>
        <row r="117">
          <cell r="A117" t="str">
            <v>Pakistan</v>
          </cell>
          <cell r="B117">
            <v>84.6</v>
          </cell>
          <cell r="C117">
            <v>84.7</v>
          </cell>
          <cell r="D117">
            <v>84.9</v>
          </cell>
          <cell r="E117">
            <v>85</v>
          </cell>
          <cell r="F117">
            <v>85.1</v>
          </cell>
          <cell r="G117">
            <v>85.3</v>
          </cell>
          <cell r="H117">
            <v>85.4</v>
          </cell>
          <cell r="I117">
            <v>85.5</v>
          </cell>
          <cell r="J117">
            <v>85.7</v>
          </cell>
          <cell r="K117">
            <v>85.8</v>
          </cell>
          <cell r="L117">
            <v>86</v>
          </cell>
          <cell r="M117">
            <v>86.1</v>
          </cell>
          <cell r="N117">
            <v>86.2</v>
          </cell>
          <cell r="O117">
            <v>86.4</v>
          </cell>
          <cell r="P117">
            <v>86.5</v>
          </cell>
          <cell r="Q117">
            <v>86.6</v>
          </cell>
        </row>
        <row r="118">
          <cell r="A118" t="str">
            <v>Palau</v>
          </cell>
          <cell r="B118">
            <v>80.3</v>
          </cell>
          <cell r="C118">
            <v>81.400000000000006</v>
          </cell>
          <cell r="D118">
            <v>82.5</v>
          </cell>
          <cell r="E118">
            <v>83.6</v>
          </cell>
          <cell r="F118">
            <v>84.7</v>
          </cell>
          <cell r="G118">
            <v>85.8</v>
          </cell>
          <cell r="H118">
            <v>86.9</v>
          </cell>
          <cell r="I118">
            <v>88</v>
          </cell>
          <cell r="J118">
            <v>89.1</v>
          </cell>
          <cell r="K118">
            <v>90.2</v>
          </cell>
          <cell r="L118">
            <v>91.2</v>
          </cell>
          <cell r="M118">
            <v>92.3</v>
          </cell>
          <cell r="N118">
            <v>93.4</v>
          </cell>
          <cell r="O118">
            <v>94.5</v>
          </cell>
          <cell r="P118">
            <v>95.6</v>
          </cell>
          <cell r="Q118">
            <v>96.7</v>
          </cell>
        </row>
        <row r="119">
          <cell r="A119" t="str">
            <v>Palestine</v>
          </cell>
          <cell r="B119">
            <v>84.1</v>
          </cell>
          <cell r="C119">
            <v>84.7</v>
          </cell>
          <cell r="D119">
            <v>85.4</v>
          </cell>
          <cell r="E119">
            <v>86</v>
          </cell>
          <cell r="F119">
            <v>86.7</v>
          </cell>
          <cell r="G119">
            <v>87.3</v>
          </cell>
          <cell r="H119">
            <v>87.9</v>
          </cell>
          <cell r="I119">
            <v>88.6</v>
          </cell>
          <cell r="J119">
            <v>89.2</v>
          </cell>
          <cell r="K119">
            <v>89.8</v>
          </cell>
          <cell r="L119">
            <v>90.5</v>
          </cell>
          <cell r="M119">
            <v>91.1</v>
          </cell>
          <cell r="N119">
            <v>91.8</v>
          </cell>
          <cell r="O119">
            <v>92.4</v>
          </cell>
          <cell r="P119">
            <v>93</v>
          </cell>
          <cell r="Q119">
            <v>93.7</v>
          </cell>
        </row>
        <row r="120">
          <cell r="A120" t="str">
            <v>Panama</v>
          </cell>
          <cell r="B120">
            <v>75.7</v>
          </cell>
          <cell r="C120">
            <v>76.5</v>
          </cell>
          <cell r="D120">
            <v>77.3</v>
          </cell>
          <cell r="E120">
            <v>78</v>
          </cell>
          <cell r="F120">
            <v>78.8</v>
          </cell>
          <cell r="G120">
            <v>79.599999999999994</v>
          </cell>
          <cell r="H120">
            <v>80.400000000000006</v>
          </cell>
          <cell r="I120">
            <v>81.099999999999994</v>
          </cell>
          <cell r="J120">
            <v>81.900000000000006</v>
          </cell>
          <cell r="K120">
            <v>82.7</v>
          </cell>
          <cell r="L120">
            <v>83.4</v>
          </cell>
          <cell r="M120">
            <v>84.2</v>
          </cell>
          <cell r="N120">
            <v>85</v>
          </cell>
          <cell r="O120">
            <v>85.8</v>
          </cell>
          <cell r="P120">
            <v>86.5</v>
          </cell>
          <cell r="Q120">
            <v>87.3</v>
          </cell>
        </row>
        <row r="121">
          <cell r="A121" t="str">
            <v>Papua New Guinea</v>
          </cell>
          <cell r="B121">
            <v>29.5</v>
          </cell>
          <cell r="C121">
            <v>29.5</v>
          </cell>
          <cell r="D121">
            <v>29.5</v>
          </cell>
          <cell r="E121">
            <v>29.5</v>
          </cell>
          <cell r="F121">
            <v>29.5</v>
          </cell>
          <cell r="G121">
            <v>29.5</v>
          </cell>
          <cell r="H121">
            <v>29.5</v>
          </cell>
          <cell r="I121">
            <v>29.5</v>
          </cell>
          <cell r="J121">
            <v>29.5</v>
          </cell>
          <cell r="K121">
            <v>29.5</v>
          </cell>
          <cell r="L121">
            <v>29.5</v>
          </cell>
          <cell r="M121">
            <v>29.5</v>
          </cell>
          <cell r="N121">
            <v>29.5</v>
          </cell>
          <cell r="O121">
            <v>29.5</v>
          </cell>
          <cell r="P121">
            <v>29.5</v>
          </cell>
          <cell r="Q121">
            <v>29.5</v>
          </cell>
        </row>
        <row r="122">
          <cell r="A122" t="str">
            <v>Paraguay</v>
          </cell>
          <cell r="B122">
            <v>51.9</v>
          </cell>
          <cell r="C122">
            <v>55</v>
          </cell>
          <cell r="D122">
            <v>58.1</v>
          </cell>
          <cell r="E122">
            <v>61.2</v>
          </cell>
          <cell r="F122">
            <v>64.3</v>
          </cell>
          <cell r="G122">
            <v>67.400000000000006</v>
          </cell>
          <cell r="H122">
            <v>70.5</v>
          </cell>
          <cell r="I122">
            <v>73.599999999999994</v>
          </cell>
          <cell r="J122">
            <v>76.7</v>
          </cell>
          <cell r="K122">
            <v>79.8</v>
          </cell>
          <cell r="L122">
            <v>82.9</v>
          </cell>
          <cell r="M122">
            <v>86</v>
          </cell>
          <cell r="N122">
            <v>89.1</v>
          </cell>
          <cell r="O122">
            <v>92.2</v>
          </cell>
          <cell r="P122">
            <v>95.3</v>
          </cell>
          <cell r="Q122">
            <v>98.4</v>
          </cell>
        </row>
        <row r="123">
          <cell r="A123" t="str">
            <v>Peru</v>
          </cell>
          <cell r="B123">
            <v>50.9</v>
          </cell>
          <cell r="C123">
            <v>52.3</v>
          </cell>
          <cell r="D123">
            <v>53.7</v>
          </cell>
          <cell r="E123">
            <v>55.2</v>
          </cell>
          <cell r="F123">
            <v>56.6</v>
          </cell>
          <cell r="G123">
            <v>58</v>
          </cell>
          <cell r="H123">
            <v>59.5</v>
          </cell>
          <cell r="I123">
            <v>60.9</v>
          </cell>
          <cell r="J123">
            <v>62.4</v>
          </cell>
          <cell r="K123">
            <v>63.8</v>
          </cell>
          <cell r="L123">
            <v>65.2</v>
          </cell>
          <cell r="M123">
            <v>66.7</v>
          </cell>
          <cell r="N123">
            <v>68.099999999999994</v>
          </cell>
          <cell r="O123">
            <v>69.5</v>
          </cell>
          <cell r="P123">
            <v>71</v>
          </cell>
          <cell r="Q123">
            <v>72.400000000000006</v>
          </cell>
        </row>
        <row r="124">
          <cell r="A124" t="str">
            <v>Philippines</v>
          </cell>
          <cell r="B124">
            <v>80.400000000000006</v>
          </cell>
          <cell r="C124">
            <v>80.8</v>
          </cell>
          <cell r="D124">
            <v>81.099999999999994</v>
          </cell>
          <cell r="E124">
            <v>81.5</v>
          </cell>
          <cell r="F124">
            <v>81.900000000000006</v>
          </cell>
          <cell r="G124">
            <v>82.2</v>
          </cell>
          <cell r="H124">
            <v>82.6</v>
          </cell>
          <cell r="I124">
            <v>82.9</v>
          </cell>
          <cell r="J124">
            <v>83.3</v>
          </cell>
          <cell r="K124">
            <v>83.7</v>
          </cell>
          <cell r="L124">
            <v>84</v>
          </cell>
          <cell r="M124">
            <v>84.4</v>
          </cell>
          <cell r="N124">
            <v>84.7</v>
          </cell>
          <cell r="O124">
            <v>85.1</v>
          </cell>
          <cell r="P124">
            <v>85.5</v>
          </cell>
          <cell r="Q124">
            <v>85.8</v>
          </cell>
        </row>
        <row r="125">
          <cell r="A125" t="str">
            <v>Poland</v>
          </cell>
          <cell r="G125">
            <v>95.8</v>
          </cell>
          <cell r="H125">
            <v>95.8</v>
          </cell>
          <cell r="I125">
            <v>95.8</v>
          </cell>
          <cell r="J125">
            <v>95.8</v>
          </cell>
          <cell r="K125">
            <v>95.8</v>
          </cell>
          <cell r="L125">
            <v>95.8</v>
          </cell>
          <cell r="M125">
            <v>95.8</v>
          </cell>
          <cell r="N125">
            <v>95.8</v>
          </cell>
          <cell r="O125">
            <v>95.8</v>
          </cell>
          <cell r="P125">
            <v>95.8</v>
          </cell>
          <cell r="Q125">
            <v>95.8</v>
          </cell>
        </row>
        <row r="126">
          <cell r="A126" t="str">
            <v>Portugal</v>
          </cell>
          <cell r="B126">
            <v>98.5</v>
          </cell>
          <cell r="C126">
            <v>98.6</v>
          </cell>
          <cell r="D126">
            <v>98.7</v>
          </cell>
          <cell r="E126">
            <v>98.8</v>
          </cell>
          <cell r="F126">
            <v>98.9</v>
          </cell>
          <cell r="G126">
            <v>98.9</v>
          </cell>
          <cell r="H126">
            <v>99</v>
          </cell>
          <cell r="I126">
            <v>99.1</v>
          </cell>
          <cell r="J126">
            <v>99.2</v>
          </cell>
          <cell r="K126">
            <v>99.3</v>
          </cell>
          <cell r="L126">
            <v>99.4</v>
          </cell>
          <cell r="M126">
            <v>99.5</v>
          </cell>
          <cell r="N126">
            <v>99.6</v>
          </cell>
          <cell r="O126">
            <v>99.7</v>
          </cell>
          <cell r="P126">
            <v>99.7</v>
          </cell>
          <cell r="Q126">
            <v>99.7</v>
          </cell>
        </row>
        <row r="127">
          <cell r="A127" t="str">
            <v>Romania</v>
          </cell>
          <cell r="B127">
            <v>100</v>
          </cell>
          <cell r="C127">
            <v>100</v>
          </cell>
          <cell r="D127">
            <v>100</v>
          </cell>
          <cell r="E127">
            <v>100</v>
          </cell>
          <cell r="F127">
            <v>100</v>
          </cell>
          <cell r="G127">
            <v>100</v>
          </cell>
          <cell r="H127">
            <v>100</v>
          </cell>
          <cell r="I127">
            <v>100</v>
          </cell>
          <cell r="J127">
            <v>100</v>
          </cell>
          <cell r="K127">
            <v>100</v>
          </cell>
          <cell r="L127">
            <v>100</v>
          </cell>
          <cell r="M127">
            <v>100</v>
          </cell>
          <cell r="N127">
            <v>100</v>
          </cell>
          <cell r="O127">
            <v>100</v>
          </cell>
          <cell r="P127">
            <v>100</v>
          </cell>
          <cell r="Q127">
            <v>100</v>
          </cell>
        </row>
        <row r="128">
          <cell r="A128" t="str">
            <v>Russia</v>
          </cell>
          <cell r="B128">
            <v>85.8</v>
          </cell>
          <cell r="C128">
            <v>85.8</v>
          </cell>
          <cell r="D128">
            <v>86.1</v>
          </cell>
          <cell r="E128">
            <v>86.4</v>
          </cell>
          <cell r="F128">
            <v>86.7</v>
          </cell>
          <cell r="G128">
            <v>87</v>
          </cell>
          <cell r="H128">
            <v>87.4</v>
          </cell>
          <cell r="I128">
            <v>87.7</v>
          </cell>
          <cell r="J128">
            <v>88</v>
          </cell>
          <cell r="K128">
            <v>88.3</v>
          </cell>
          <cell r="L128">
            <v>88.6</v>
          </cell>
          <cell r="M128">
            <v>88.9</v>
          </cell>
          <cell r="N128">
            <v>89.3</v>
          </cell>
          <cell r="O128">
            <v>89.6</v>
          </cell>
          <cell r="P128">
            <v>89.9</v>
          </cell>
          <cell r="Q128">
            <v>90.2</v>
          </cell>
        </row>
        <row r="129">
          <cell r="A129" t="str">
            <v>Rwanda</v>
          </cell>
          <cell r="B129">
            <v>42.4</v>
          </cell>
          <cell r="C129">
            <v>42.8</v>
          </cell>
          <cell r="D129">
            <v>43.2</v>
          </cell>
          <cell r="E129">
            <v>43.6</v>
          </cell>
          <cell r="F129">
            <v>44</v>
          </cell>
          <cell r="G129">
            <v>44.4</v>
          </cell>
          <cell r="H129">
            <v>44.8</v>
          </cell>
          <cell r="I129">
            <v>45.2</v>
          </cell>
          <cell r="J129">
            <v>45.7</v>
          </cell>
          <cell r="K129">
            <v>46.1</v>
          </cell>
          <cell r="L129">
            <v>46.5</v>
          </cell>
          <cell r="M129">
            <v>46.9</v>
          </cell>
          <cell r="N129">
            <v>47.3</v>
          </cell>
          <cell r="O129">
            <v>47.7</v>
          </cell>
          <cell r="P129">
            <v>48.1</v>
          </cell>
          <cell r="Q129">
            <v>48.5</v>
          </cell>
        </row>
        <row r="130">
          <cell r="A130" t="str">
            <v>Samoa</v>
          </cell>
          <cell r="B130">
            <v>94.1</v>
          </cell>
          <cell r="C130">
            <v>94.1</v>
          </cell>
          <cell r="D130">
            <v>94.1</v>
          </cell>
          <cell r="E130">
            <v>94.1</v>
          </cell>
          <cell r="F130">
            <v>94.1</v>
          </cell>
          <cell r="G130">
            <v>94.2</v>
          </cell>
          <cell r="H130">
            <v>94.2</v>
          </cell>
          <cell r="I130">
            <v>94.2</v>
          </cell>
          <cell r="J130">
            <v>94.3</v>
          </cell>
          <cell r="K130">
            <v>94.3</v>
          </cell>
          <cell r="L130">
            <v>94.4</v>
          </cell>
          <cell r="M130">
            <v>94.4</v>
          </cell>
          <cell r="N130">
            <v>94.5</v>
          </cell>
          <cell r="O130">
            <v>94.5</v>
          </cell>
          <cell r="P130">
            <v>94.5</v>
          </cell>
          <cell r="Q130">
            <v>94.6</v>
          </cell>
        </row>
        <row r="131">
          <cell r="A131" t="str">
            <v>Sao Tome and Principe</v>
          </cell>
          <cell r="B131">
            <v>60.2</v>
          </cell>
          <cell r="C131">
            <v>61</v>
          </cell>
          <cell r="D131">
            <v>61.9</v>
          </cell>
          <cell r="E131">
            <v>62.8</v>
          </cell>
          <cell r="F131">
            <v>63.7</v>
          </cell>
          <cell r="G131">
            <v>64.599999999999994</v>
          </cell>
          <cell r="H131">
            <v>65.5</v>
          </cell>
          <cell r="I131">
            <v>66.400000000000006</v>
          </cell>
          <cell r="J131">
            <v>67.3</v>
          </cell>
          <cell r="K131">
            <v>68.2</v>
          </cell>
          <cell r="L131">
            <v>69.099999999999994</v>
          </cell>
          <cell r="M131">
            <v>70</v>
          </cell>
          <cell r="N131">
            <v>70.900000000000006</v>
          </cell>
          <cell r="O131">
            <v>71.8</v>
          </cell>
          <cell r="P131">
            <v>72.599999999999994</v>
          </cell>
          <cell r="Q131">
            <v>73.5</v>
          </cell>
        </row>
        <row r="132">
          <cell r="A132" t="str">
            <v>Senegal</v>
          </cell>
          <cell r="B132">
            <v>42.1</v>
          </cell>
          <cell r="C132">
            <v>43.5</v>
          </cell>
          <cell r="D132">
            <v>44.9</v>
          </cell>
          <cell r="E132">
            <v>46.3</v>
          </cell>
          <cell r="F132">
            <v>47.7</v>
          </cell>
          <cell r="G132">
            <v>49.1</v>
          </cell>
          <cell r="H132">
            <v>50.6</v>
          </cell>
          <cell r="I132">
            <v>52</v>
          </cell>
          <cell r="J132">
            <v>53.4</v>
          </cell>
          <cell r="K132">
            <v>54.8</v>
          </cell>
          <cell r="L132">
            <v>56.2</v>
          </cell>
          <cell r="M132">
            <v>57.6</v>
          </cell>
          <cell r="N132">
            <v>59</v>
          </cell>
          <cell r="O132">
            <v>60.5</v>
          </cell>
          <cell r="P132">
            <v>61.9</v>
          </cell>
          <cell r="Q132">
            <v>63.3</v>
          </cell>
        </row>
        <row r="133">
          <cell r="A133" t="str">
            <v>Serbia</v>
          </cell>
          <cell r="B133">
            <v>92.6</v>
          </cell>
          <cell r="C133">
            <v>92.6</v>
          </cell>
          <cell r="D133">
            <v>92.6</v>
          </cell>
          <cell r="E133">
            <v>92.6</v>
          </cell>
          <cell r="F133">
            <v>92.5</v>
          </cell>
          <cell r="G133">
            <v>92.5</v>
          </cell>
          <cell r="H133">
            <v>92.5</v>
          </cell>
          <cell r="I133">
            <v>92.5</v>
          </cell>
          <cell r="J133">
            <v>92.5</v>
          </cell>
          <cell r="K133">
            <v>92.4</v>
          </cell>
          <cell r="L133">
            <v>92.4</v>
          </cell>
          <cell r="M133">
            <v>92.4</v>
          </cell>
          <cell r="N133">
            <v>92.4</v>
          </cell>
          <cell r="O133">
            <v>92.4</v>
          </cell>
          <cell r="P133">
            <v>92.3</v>
          </cell>
          <cell r="Q133">
            <v>95.1</v>
          </cell>
        </row>
        <row r="134">
          <cell r="A134" t="str">
            <v>Sierra Leone</v>
          </cell>
          <cell r="B134">
            <v>23.8</v>
          </cell>
          <cell r="C134">
            <v>23.8</v>
          </cell>
          <cell r="D134">
            <v>25.5</v>
          </cell>
          <cell r="E134">
            <v>27.1</v>
          </cell>
          <cell r="F134">
            <v>28.8</v>
          </cell>
          <cell r="G134">
            <v>30.4</v>
          </cell>
          <cell r="H134">
            <v>32.1</v>
          </cell>
          <cell r="I134">
            <v>33.799999999999997</v>
          </cell>
          <cell r="J134">
            <v>35.4</v>
          </cell>
          <cell r="K134">
            <v>37.1</v>
          </cell>
          <cell r="L134">
            <v>38.799999999999997</v>
          </cell>
          <cell r="M134">
            <v>40.4</v>
          </cell>
          <cell r="N134">
            <v>42.1</v>
          </cell>
          <cell r="O134">
            <v>43.8</v>
          </cell>
          <cell r="P134">
            <v>45.4</v>
          </cell>
          <cell r="Q134">
            <v>47.1</v>
          </cell>
        </row>
        <row r="135">
          <cell r="A135" t="str">
            <v>Slovak Republic</v>
          </cell>
          <cell r="B135">
            <v>96.8</v>
          </cell>
          <cell r="C135">
            <v>96.8</v>
          </cell>
          <cell r="D135">
            <v>96.8</v>
          </cell>
          <cell r="E135">
            <v>96.8</v>
          </cell>
          <cell r="F135">
            <v>96.8</v>
          </cell>
          <cell r="G135">
            <v>96.8</v>
          </cell>
          <cell r="H135">
            <v>96.8</v>
          </cell>
          <cell r="I135">
            <v>96.8</v>
          </cell>
          <cell r="J135">
            <v>96.8</v>
          </cell>
          <cell r="K135">
            <v>96.8</v>
          </cell>
          <cell r="L135">
            <v>96.8</v>
          </cell>
          <cell r="M135">
            <v>96.8</v>
          </cell>
          <cell r="N135">
            <v>96.8</v>
          </cell>
          <cell r="O135">
            <v>96.8</v>
          </cell>
          <cell r="P135">
            <v>96.8</v>
          </cell>
          <cell r="Q135">
            <v>96.8</v>
          </cell>
        </row>
        <row r="136">
          <cell r="A136" t="str">
            <v>Slovenia</v>
          </cell>
          <cell r="B136">
            <v>99.4</v>
          </cell>
          <cell r="C136">
            <v>99.4</v>
          </cell>
          <cell r="D136">
            <v>99.4</v>
          </cell>
          <cell r="E136">
            <v>99.4</v>
          </cell>
          <cell r="F136">
            <v>99.4</v>
          </cell>
          <cell r="G136">
            <v>99.4</v>
          </cell>
          <cell r="H136">
            <v>99.4</v>
          </cell>
          <cell r="I136">
            <v>99.4</v>
          </cell>
          <cell r="J136">
            <v>99.4</v>
          </cell>
          <cell r="K136">
            <v>99.4</v>
          </cell>
          <cell r="L136">
            <v>99.4</v>
          </cell>
          <cell r="M136">
            <v>99.4</v>
          </cell>
          <cell r="N136">
            <v>99.4</v>
          </cell>
          <cell r="O136">
            <v>99.4</v>
          </cell>
          <cell r="P136">
            <v>99.4</v>
          </cell>
          <cell r="Q136">
            <v>99.4</v>
          </cell>
        </row>
        <row r="137">
          <cell r="A137" t="str">
            <v>Solomon Islands</v>
          </cell>
          <cell r="B137">
            <v>78.3</v>
          </cell>
          <cell r="C137">
            <v>78.3</v>
          </cell>
          <cell r="D137">
            <v>78.3</v>
          </cell>
          <cell r="E137">
            <v>78.3</v>
          </cell>
          <cell r="F137">
            <v>78.3</v>
          </cell>
          <cell r="G137">
            <v>76.3</v>
          </cell>
          <cell r="H137">
            <v>74.3</v>
          </cell>
          <cell r="I137">
            <v>72.3</v>
          </cell>
          <cell r="J137">
            <v>70.400000000000006</v>
          </cell>
          <cell r="K137">
            <v>68.400000000000006</v>
          </cell>
          <cell r="L137">
            <v>66.400000000000006</v>
          </cell>
          <cell r="M137">
            <v>64.400000000000006</v>
          </cell>
          <cell r="N137">
            <v>62.4</v>
          </cell>
          <cell r="O137">
            <v>60.4</v>
          </cell>
          <cell r="P137">
            <v>58.4</v>
          </cell>
          <cell r="Q137">
            <v>56.4</v>
          </cell>
        </row>
        <row r="138">
          <cell r="A138" t="str">
            <v>Somalia</v>
          </cell>
          <cell r="B138">
            <v>6.89</v>
          </cell>
          <cell r="C138">
            <v>7.79</v>
          </cell>
          <cell r="D138">
            <v>8.69</v>
          </cell>
          <cell r="E138">
            <v>9.58</v>
          </cell>
          <cell r="F138">
            <v>10.5</v>
          </cell>
          <cell r="G138">
            <v>11.4</v>
          </cell>
          <cell r="H138">
            <v>12.3</v>
          </cell>
          <cell r="I138">
            <v>13.2</v>
          </cell>
          <cell r="J138">
            <v>14.1</v>
          </cell>
          <cell r="K138">
            <v>15</v>
          </cell>
          <cell r="L138">
            <v>15.9</v>
          </cell>
          <cell r="M138">
            <v>16.8</v>
          </cell>
          <cell r="N138">
            <v>17.7</v>
          </cell>
          <cell r="O138">
            <v>18.600000000000001</v>
          </cell>
          <cell r="P138">
            <v>19.5</v>
          </cell>
          <cell r="Q138">
            <v>20.399999999999999</v>
          </cell>
        </row>
        <row r="139">
          <cell r="A139" t="str">
            <v>South Africa</v>
          </cell>
          <cell r="B139">
            <v>51.6</v>
          </cell>
          <cell r="C139">
            <v>52.3</v>
          </cell>
          <cell r="D139">
            <v>53</v>
          </cell>
          <cell r="E139">
            <v>53.8</v>
          </cell>
          <cell r="F139">
            <v>54.5</v>
          </cell>
          <cell r="G139">
            <v>55.2</v>
          </cell>
          <cell r="H139">
            <v>56</v>
          </cell>
          <cell r="I139">
            <v>56.7</v>
          </cell>
          <cell r="J139">
            <v>57.5</v>
          </cell>
          <cell r="K139">
            <v>58.2</v>
          </cell>
          <cell r="L139">
            <v>58.9</v>
          </cell>
          <cell r="M139">
            <v>59.7</v>
          </cell>
          <cell r="N139">
            <v>60.4</v>
          </cell>
          <cell r="O139">
            <v>61.1</v>
          </cell>
          <cell r="P139">
            <v>61.9</v>
          </cell>
          <cell r="Q139">
            <v>62.6</v>
          </cell>
        </row>
        <row r="140">
          <cell r="A140" t="str">
            <v>South Sudan</v>
          </cell>
          <cell r="M140">
            <v>40.9</v>
          </cell>
          <cell r="N140">
            <v>42.8</v>
          </cell>
          <cell r="O140">
            <v>44.6</v>
          </cell>
          <cell r="P140">
            <v>46.5</v>
          </cell>
          <cell r="Q140">
            <v>48.3</v>
          </cell>
        </row>
        <row r="141">
          <cell r="A141" t="str">
            <v>Spain</v>
          </cell>
          <cell r="B141">
            <v>100</v>
          </cell>
          <cell r="C141">
            <v>100</v>
          </cell>
          <cell r="D141">
            <v>100</v>
          </cell>
          <cell r="E141">
            <v>100</v>
          </cell>
          <cell r="F141">
            <v>100</v>
          </cell>
          <cell r="G141">
            <v>100</v>
          </cell>
          <cell r="H141">
            <v>100</v>
          </cell>
          <cell r="I141">
            <v>100</v>
          </cell>
          <cell r="J141">
            <v>100</v>
          </cell>
          <cell r="K141">
            <v>100</v>
          </cell>
          <cell r="L141">
            <v>100</v>
          </cell>
          <cell r="M141">
            <v>100</v>
          </cell>
          <cell r="N141">
            <v>100</v>
          </cell>
          <cell r="O141">
            <v>100</v>
          </cell>
          <cell r="P141">
            <v>100</v>
          </cell>
          <cell r="Q141">
            <v>100</v>
          </cell>
        </row>
        <row r="142">
          <cell r="A142" t="str">
            <v>Sri Lanka</v>
          </cell>
          <cell r="B142">
            <v>73.400000000000006</v>
          </cell>
          <cell r="C142">
            <v>74.599999999999994</v>
          </cell>
          <cell r="D142">
            <v>75.8</v>
          </cell>
          <cell r="E142">
            <v>77</v>
          </cell>
          <cell r="F142">
            <v>78.2</v>
          </cell>
          <cell r="G142">
            <v>79.400000000000006</v>
          </cell>
          <cell r="H142">
            <v>80.599999999999994</v>
          </cell>
          <cell r="I142">
            <v>81.8</v>
          </cell>
          <cell r="J142">
            <v>83</v>
          </cell>
          <cell r="K142">
            <v>84.2</v>
          </cell>
          <cell r="L142">
            <v>85.4</v>
          </cell>
          <cell r="M142">
            <v>86.6</v>
          </cell>
          <cell r="N142">
            <v>87.8</v>
          </cell>
          <cell r="O142">
            <v>89</v>
          </cell>
          <cell r="P142">
            <v>90.2</v>
          </cell>
          <cell r="Q142">
            <v>91.4</v>
          </cell>
        </row>
        <row r="143">
          <cell r="A143" t="str">
            <v>St. Lucia</v>
          </cell>
          <cell r="B143">
            <v>86.8</v>
          </cell>
          <cell r="C143">
            <v>86.8</v>
          </cell>
          <cell r="D143">
            <v>86.8</v>
          </cell>
          <cell r="E143">
            <v>87.8</v>
          </cell>
          <cell r="F143">
            <v>88.7</v>
          </cell>
          <cell r="G143">
            <v>89.7</v>
          </cell>
          <cell r="H143">
            <v>90.6</v>
          </cell>
          <cell r="I143">
            <v>91.6</v>
          </cell>
          <cell r="J143">
            <v>92.5</v>
          </cell>
          <cell r="K143">
            <v>93.5</v>
          </cell>
          <cell r="L143">
            <v>94.5</v>
          </cell>
          <cell r="M143">
            <v>95.4</v>
          </cell>
          <cell r="N143">
            <v>96.4</v>
          </cell>
          <cell r="O143">
            <v>97.3</v>
          </cell>
          <cell r="P143">
            <v>98.2</v>
          </cell>
          <cell r="Q143">
            <v>98.2</v>
          </cell>
        </row>
        <row r="144">
          <cell r="A144" t="str">
            <v>Sudan</v>
          </cell>
          <cell r="B144">
            <v>35.299999999999997</v>
          </cell>
          <cell r="C144">
            <v>35.299999999999997</v>
          </cell>
          <cell r="D144">
            <v>35.299999999999997</v>
          </cell>
          <cell r="E144">
            <v>35.299999999999997</v>
          </cell>
          <cell r="F144">
            <v>35.299999999999997</v>
          </cell>
          <cell r="G144">
            <v>36.799999999999997</v>
          </cell>
          <cell r="H144">
            <v>38.299999999999997</v>
          </cell>
          <cell r="I144">
            <v>39.799999999999997</v>
          </cell>
          <cell r="J144">
            <v>41.3</v>
          </cell>
          <cell r="K144">
            <v>42.8</v>
          </cell>
          <cell r="L144">
            <v>44.2</v>
          </cell>
          <cell r="M144">
            <v>45.7</v>
          </cell>
          <cell r="N144">
            <v>47.2</v>
          </cell>
          <cell r="O144">
            <v>48.7</v>
          </cell>
          <cell r="P144">
            <v>50.2</v>
          </cell>
          <cell r="Q144">
            <v>51.7</v>
          </cell>
        </row>
        <row r="145">
          <cell r="A145" t="str">
            <v>Suriname</v>
          </cell>
          <cell r="B145">
            <v>71.900000000000006</v>
          </cell>
          <cell r="C145">
            <v>73.2</v>
          </cell>
          <cell r="D145">
            <v>74.599999999999994</v>
          </cell>
          <cell r="E145">
            <v>75.900000000000006</v>
          </cell>
          <cell r="F145">
            <v>77.2</v>
          </cell>
          <cell r="G145">
            <v>78.5</v>
          </cell>
          <cell r="H145">
            <v>79.900000000000006</v>
          </cell>
          <cell r="I145">
            <v>81.2</v>
          </cell>
          <cell r="J145">
            <v>82.5</v>
          </cell>
          <cell r="K145">
            <v>83.9</v>
          </cell>
          <cell r="L145">
            <v>85.2</v>
          </cell>
          <cell r="M145">
            <v>86.5</v>
          </cell>
          <cell r="N145">
            <v>87.8</v>
          </cell>
          <cell r="O145">
            <v>87.8</v>
          </cell>
          <cell r="P145">
            <v>87.8</v>
          </cell>
          <cell r="Q145">
            <v>87.8</v>
          </cell>
        </row>
        <row r="146">
          <cell r="A146" t="str">
            <v>Swaziland</v>
          </cell>
          <cell r="B146">
            <v>41.9</v>
          </cell>
          <cell r="C146">
            <v>43.1</v>
          </cell>
          <cell r="D146">
            <v>44.3</v>
          </cell>
          <cell r="E146">
            <v>45.6</v>
          </cell>
          <cell r="F146">
            <v>46.8</v>
          </cell>
          <cell r="G146">
            <v>48</v>
          </cell>
          <cell r="H146">
            <v>49.2</v>
          </cell>
          <cell r="I146">
            <v>50.4</v>
          </cell>
          <cell r="J146">
            <v>51.6</v>
          </cell>
          <cell r="K146">
            <v>52.9</v>
          </cell>
          <cell r="L146">
            <v>54.1</v>
          </cell>
          <cell r="M146">
            <v>55.3</v>
          </cell>
          <cell r="N146">
            <v>56.5</v>
          </cell>
          <cell r="O146">
            <v>57.7</v>
          </cell>
          <cell r="P146">
            <v>59</v>
          </cell>
          <cell r="Q146">
            <v>60.2</v>
          </cell>
        </row>
        <row r="147">
          <cell r="A147" t="str">
            <v>Sweden</v>
          </cell>
          <cell r="B147">
            <v>100</v>
          </cell>
          <cell r="C147">
            <v>100</v>
          </cell>
          <cell r="D147">
            <v>100</v>
          </cell>
          <cell r="E147">
            <v>100</v>
          </cell>
          <cell r="F147">
            <v>100</v>
          </cell>
          <cell r="G147">
            <v>100</v>
          </cell>
          <cell r="H147">
            <v>100</v>
          </cell>
          <cell r="I147">
            <v>100</v>
          </cell>
          <cell r="J147">
            <v>100</v>
          </cell>
          <cell r="K147">
            <v>100</v>
          </cell>
          <cell r="L147">
            <v>100</v>
          </cell>
          <cell r="M147">
            <v>100</v>
          </cell>
          <cell r="N147">
            <v>100</v>
          </cell>
          <cell r="O147">
            <v>100</v>
          </cell>
          <cell r="P147">
            <v>100</v>
          </cell>
          <cell r="Q147">
            <v>100</v>
          </cell>
        </row>
        <row r="148">
          <cell r="A148" t="str">
            <v>Switzerland</v>
          </cell>
          <cell r="B148">
            <v>100</v>
          </cell>
          <cell r="C148">
            <v>100</v>
          </cell>
          <cell r="D148">
            <v>100</v>
          </cell>
          <cell r="E148">
            <v>100</v>
          </cell>
          <cell r="F148">
            <v>100</v>
          </cell>
          <cell r="G148">
            <v>100</v>
          </cell>
          <cell r="H148">
            <v>100</v>
          </cell>
          <cell r="I148">
            <v>100</v>
          </cell>
          <cell r="J148">
            <v>100</v>
          </cell>
          <cell r="K148">
            <v>100</v>
          </cell>
          <cell r="L148">
            <v>100</v>
          </cell>
          <cell r="M148">
            <v>100</v>
          </cell>
          <cell r="N148">
            <v>100</v>
          </cell>
          <cell r="O148">
            <v>100</v>
          </cell>
          <cell r="P148">
            <v>100</v>
          </cell>
          <cell r="Q148">
            <v>100</v>
          </cell>
        </row>
        <row r="149">
          <cell r="A149" t="str">
            <v>Syria</v>
          </cell>
          <cell r="B149">
            <v>89.8</v>
          </cell>
          <cell r="C149">
            <v>90.2</v>
          </cell>
          <cell r="D149">
            <v>90.5</v>
          </cell>
          <cell r="E149">
            <v>90.9</v>
          </cell>
          <cell r="F149">
            <v>91.2</v>
          </cell>
          <cell r="G149">
            <v>91.6</v>
          </cell>
          <cell r="H149">
            <v>92</v>
          </cell>
          <cell r="I149">
            <v>92.3</v>
          </cell>
          <cell r="J149">
            <v>92.7</v>
          </cell>
          <cell r="K149">
            <v>93</v>
          </cell>
          <cell r="L149">
            <v>93.4</v>
          </cell>
          <cell r="M149">
            <v>93.7</v>
          </cell>
          <cell r="N149">
            <v>94.1</v>
          </cell>
          <cell r="O149">
            <v>94.1</v>
          </cell>
          <cell r="P149">
            <v>94.1</v>
          </cell>
          <cell r="Q149">
            <v>94.1</v>
          </cell>
        </row>
        <row r="150">
          <cell r="A150" t="str">
            <v>Tajikistan</v>
          </cell>
          <cell r="B150">
            <v>44.6</v>
          </cell>
          <cell r="C150">
            <v>46.2</v>
          </cell>
          <cell r="D150">
            <v>47.9</v>
          </cell>
          <cell r="E150">
            <v>49.5</v>
          </cell>
          <cell r="F150">
            <v>51.1</v>
          </cell>
          <cell r="G150">
            <v>52.8</v>
          </cell>
          <cell r="H150">
            <v>54.4</v>
          </cell>
          <cell r="I150">
            <v>56.1</v>
          </cell>
          <cell r="J150">
            <v>57.7</v>
          </cell>
          <cell r="K150">
            <v>59.4</v>
          </cell>
          <cell r="L150">
            <v>61</v>
          </cell>
          <cell r="M150">
            <v>62.7</v>
          </cell>
          <cell r="N150">
            <v>64.3</v>
          </cell>
          <cell r="O150">
            <v>65.900000000000006</v>
          </cell>
          <cell r="P150">
            <v>67.599999999999994</v>
          </cell>
          <cell r="Q150">
            <v>67.599999999999994</v>
          </cell>
        </row>
        <row r="151">
          <cell r="A151" t="str">
            <v>Tanzania</v>
          </cell>
          <cell r="B151">
            <v>20.7</v>
          </cell>
          <cell r="C151">
            <v>21.8</v>
          </cell>
          <cell r="D151">
            <v>22.8</v>
          </cell>
          <cell r="E151">
            <v>23.9</v>
          </cell>
          <cell r="F151">
            <v>24.9</v>
          </cell>
          <cell r="G151">
            <v>26</v>
          </cell>
          <cell r="H151">
            <v>27.1</v>
          </cell>
          <cell r="I151">
            <v>28.1</v>
          </cell>
          <cell r="J151">
            <v>29.2</v>
          </cell>
          <cell r="K151">
            <v>30.2</v>
          </cell>
          <cell r="L151">
            <v>31.3</v>
          </cell>
          <cell r="M151">
            <v>32.4</v>
          </cell>
          <cell r="N151">
            <v>33.4</v>
          </cell>
          <cell r="O151">
            <v>34.5</v>
          </cell>
          <cell r="P151">
            <v>35.5</v>
          </cell>
          <cell r="Q151">
            <v>36.6</v>
          </cell>
        </row>
        <row r="152">
          <cell r="A152" t="str">
            <v>Thailand</v>
          </cell>
          <cell r="B152">
            <v>92.2</v>
          </cell>
          <cell r="C152">
            <v>92.5</v>
          </cell>
          <cell r="D152">
            <v>92.9</v>
          </cell>
          <cell r="E152">
            <v>93.2</v>
          </cell>
          <cell r="F152">
            <v>93.6</v>
          </cell>
          <cell r="G152">
            <v>93.9</v>
          </cell>
          <cell r="H152">
            <v>94.3</v>
          </cell>
          <cell r="I152">
            <v>94.6</v>
          </cell>
          <cell r="J152">
            <v>94.9</v>
          </cell>
          <cell r="K152">
            <v>95.3</v>
          </cell>
          <cell r="L152">
            <v>95.6</v>
          </cell>
          <cell r="M152">
            <v>96</v>
          </cell>
          <cell r="N152">
            <v>96.3</v>
          </cell>
          <cell r="O152">
            <v>96.7</v>
          </cell>
          <cell r="P152">
            <v>97</v>
          </cell>
          <cell r="Q152">
            <v>97.4</v>
          </cell>
        </row>
        <row r="153">
          <cell r="A153" t="str">
            <v>Timor-Leste</v>
          </cell>
          <cell r="D153">
            <v>44.9</v>
          </cell>
          <cell r="E153">
            <v>46.1</v>
          </cell>
          <cell r="F153">
            <v>47.3</v>
          </cell>
          <cell r="G153">
            <v>48.5</v>
          </cell>
          <cell r="H153">
            <v>49.7</v>
          </cell>
          <cell r="I153">
            <v>50.8</v>
          </cell>
          <cell r="J153">
            <v>52</v>
          </cell>
          <cell r="K153">
            <v>53.2</v>
          </cell>
          <cell r="L153">
            <v>54.4</v>
          </cell>
          <cell r="M153">
            <v>55.6</v>
          </cell>
          <cell r="N153">
            <v>56.7</v>
          </cell>
          <cell r="O153">
            <v>57.9</v>
          </cell>
          <cell r="P153">
            <v>59.1</v>
          </cell>
          <cell r="Q153">
            <v>60.3</v>
          </cell>
        </row>
        <row r="154">
          <cell r="A154" t="str">
            <v>Togo</v>
          </cell>
          <cell r="B154">
            <v>29.6</v>
          </cell>
          <cell r="C154">
            <v>30.6</v>
          </cell>
          <cell r="D154">
            <v>31.6</v>
          </cell>
          <cell r="E154">
            <v>32.700000000000003</v>
          </cell>
          <cell r="F154">
            <v>33.700000000000003</v>
          </cell>
          <cell r="G154">
            <v>34.700000000000003</v>
          </cell>
          <cell r="H154">
            <v>35.700000000000003</v>
          </cell>
          <cell r="I154">
            <v>36.700000000000003</v>
          </cell>
          <cell r="J154">
            <v>37.799999999999997</v>
          </cell>
          <cell r="K154">
            <v>38.799999999999997</v>
          </cell>
          <cell r="L154">
            <v>39.799999999999997</v>
          </cell>
          <cell r="M154">
            <v>40.799999999999997</v>
          </cell>
          <cell r="N154">
            <v>41.9</v>
          </cell>
          <cell r="O154">
            <v>42.9</v>
          </cell>
          <cell r="P154">
            <v>43.9</v>
          </cell>
          <cell r="Q154">
            <v>44.9</v>
          </cell>
        </row>
        <row r="155">
          <cell r="A155" t="str">
            <v>Tonga</v>
          </cell>
          <cell r="B155">
            <v>98.8</v>
          </cell>
          <cell r="C155">
            <v>98.8</v>
          </cell>
          <cell r="D155">
            <v>98.8</v>
          </cell>
          <cell r="E155">
            <v>98.8</v>
          </cell>
          <cell r="F155">
            <v>98.8</v>
          </cell>
          <cell r="G155">
            <v>98.9</v>
          </cell>
          <cell r="H155">
            <v>99.1</v>
          </cell>
          <cell r="I155">
            <v>99.2</v>
          </cell>
          <cell r="J155">
            <v>99.3</v>
          </cell>
          <cell r="K155">
            <v>99.4</v>
          </cell>
          <cell r="L155">
            <v>99.5</v>
          </cell>
          <cell r="M155">
            <v>99.6</v>
          </cell>
          <cell r="N155">
            <v>99.7</v>
          </cell>
          <cell r="O155">
            <v>99.8</v>
          </cell>
          <cell r="P155">
            <v>99.9</v>
          </cell>
          <cell r="Q155">
            <v>99.9</v>
          </cell>
        </row>
        <row r="156">
          <cell r="A156" t="str">
            <v>Tunisia</v>
          </cell>
          <cell r="B156">
            <v>70.3</v>
          </cell>
          <cell r="C156">
            <v>71.2</v>
          </cell>
          <cell r="D156">
            <v>72</v>
          </cell>
          <cell r="E156">
            <v>72.900000000000006</v>
          </cell>
          <cell r="F156">
            <v>73.8</v>
          </cell>
          <cell r="G156">
            <v>74.599999999999994</v>
          </cell>
          <cell r="H156">
            <v>75.5</v>
          </cell>
          <cell r="I156">
            <v>76.3</v>
          </cell>
          <cell r="J156">
            <v>77.2</v>
          </cell>
          <cell r="K156">
            <v>78.099999999999994</v>
          </cell>
          <cell r="L156">
            <v>78.900000000000006</v>
          </cell>
          <cell r="M156">
            <v>79.8</v>
          </cell>
          <cell r="N156">
            <v>80.599999999999994</v>
          </cell>
          <cell r="O156">
            <v>81.5</v>
          </cell>
          <cell r="P156">
            <v>82.3</v>
          </cell>
          <cell r="Q156">
            <v>83.2</v>
          </cell>
        </row>
        <row r="157">
          <cell r="A157" t="str">
            <v>Turkey</v>
          </cell>
          <cell r="B157">
            <v>89.3</v>
          </cell>
          <cell r="C157">
            <v>89.3</v>
          </cell>
          <cell r="D157">
            <v>90</v>
          </cell>
          <cell r="E157">
            <v>90.8</v>
          </cell>
          <cell r="F157">
            <v>91.5</v>
          </cell>
          <cell r="G157">
            <v>92.3</v>
          </cell>
          <cell r="H157">
            <v>93</v>
          </cell>
          <cell r="I157">
            <v>93.8</v>
          </cell>
          <cell r="J157">
            <v>94.5</v>
          </cell>
          <cell r="K157">
            <v>95.2</v>
          </cell>
          <cell r="L157">
            <v>96</v>
          </cell>
          <cell r="M157">
            <v>96.7</v>
          </cell>
          <cell r="N157">
            <v>97.5</v>
          </cell>
          <cell r="O157">
            <v>98.2</v>
          </cell>
          <cell r="P157">
            <v>99</v>
          </cell>
          <cell r="Q157">
            <v>99.6</v>
          </cell>
        </row>
        <row r="158">
          <cell r="A158" t="str">
            <v>Turkmenistan</v>
          </cell>
          <cell r="B158">
            <v>78.2</v>
          </cell>
          <cell r="C158">
            <v>79.5</v>
          </cell>
          <cell r="D158">
            <v>80.8</v>
          </cell>
          <cell r="E158">
            <v>82.1</v>
          </cell>
          <cell r="F158">
            <v>83.4</v>
          </cell>
          <cell r="G158">
            <v>84.7</v>
          </cell>
          <cell r="H158">
            <v>86</v>
          </cell>
          <cell r="I158">
            <v>87.2</v>
          </cell>
          <cell r="J158">
            <v>88.5</v>
          </cell>
          <cell r="K158">
            <v>89.8</v>
          </cell>
          <cell r="L158">
            <v>91.1</v>
          </cell>
          <cell r="M158">
            <v>92.4</v>
          </cell>
          <cell r="N158">
            <v>93.7</v>
          </cell>
          <cell r="O158">
            <v>95</v>
          </cell>
          <cell r="P158">
            <v>96.3</v>
          </cell>
          <cell r="Q158">
            <v>97.6</v>
          </cell>
        </row>
        <row r="159">
          <cell r="A159" t="str">
            <v>Tuvalu</v>
          </cell>
          <cell r="C159">
            <v>97.5</v>
          </cell>
          <cell r="D159">
            <v>97.5</v>
          </cell>
          <cell r="E159">
            <v>97.5</v>
          </cell>
          <cell r="F159">
            <v>97.5</v>
          </cell>
          <cell r="G159">
            <v>97.5</v>
          </cell>
          <cell r="H159">
            <v>97.7</v>
          </cell>
          <cell r="I159">
            <v>97.8</v>
          </cell>
          <cell r="J159">
            <v>97.9</v>
          </cell>
          <cell r="K159">
            <v>98.1</v>
          </cell>
          <cell r="L159">
            <v>98.2</v>
          </cell>
          <cell r="M159">
            <v>98.4</v>
          </cell>
          <cell r="N159">
            <v>98.5</v>
          </cell>
          <cell r="O159">
            <v>98.6</v>
          </cell>
          <cell r="P159">
            <v>98.8</v>
          </cell>
          <cell r="Q159">
            <v>98.8</v>
          </cell>
        </row>
        <row r="160">
          <cell r="A160" t="str">
            <v>Uganda</v>
          </cell>
          <cell r="B160">
            <v>24.3</v>
          </cell>
          <cell r="C160">
            <v>24.9</v>
          </cell>
          <cell r="D160">
            <v>25.4</v>
          </cell>
          <cell r="E160">
            <v>26</v>
          </cell>
          <cell r="F160">
            <v>26.5</v>
          </cell>
          <cell r="G160">
            <v>27.1</v>
          </cell>
          <cell r="H160">
            <v>27.6</v>
          </cell>
          <cell r="I160">
            <v>28.1</v>
          </cell>
          <cell r="J160">
            <v>28.7</v>
          </cell>
          <cell r="K160">
            <v>29.2</v>
          </cell>
          <cell r="L160">
            <v>29.8</v>
          </cell>
          <cell r="M160">
            <v>30.3</v>
          </cell>
          <cell r="N160">
            <v>30.8</v>
          </cell>
          <cell r="O160">
            <v>31.4</v>
          </cell>
          <cell r="P160">
            <v>31.9</v>
          </cell>
          <cell r="Q160">
            <v>32.5</v>
          </cell>
        </row>
        <row r="161">
          <cell r="A161" t="str">
            <v>Ukraine</v>
          </cell>
          <cell r="B161">
            <v>93.5</v>
          </cell>
          <cell r="C161">
            <v>93.8</v>
          </cell>
          <cell r="D161">
            <v>94.2</v>
          </cell>
          <cell r="E161">
            <v>94.6</v>
          </cell>
          <cell r="F161">
            <v>95</v>
          </cell>
          <cell r="G161">
            <v>95.3</v>
          </cell>
          <cell r="H161">
            <v>95.7</v>
          </cell>
          <cell r="I161">
            <v>96.1</v>
          </cell>
          <cell r="J161">
            <v>96.4</v>
          </cell>
          <cell r="K161">
            <v>96.8</v>
          </cell>
          <cell r="L161">
            <v>97.2</v>
          </cell>
          <cell r="M161">
            <v>97.5</v>
          </cell>
          <cell r="N161">
            <v>97.9</v>
          </cell>
          <cell r="O161">
            <v>98.9</v>
          </cell>
          <cell r="P161">
            <v>99.3</v>
          </cell>
          <cell r="Q161">
            <v>99.7</v>
          </cell>
        </row>
        <row r="162">
          <cell r="A162" t="str">
            <v>United Arab Emirates</v>
          </cell>
          <cell r="B162">
            <v>100</v>
          </cell>
          <cell r="C162">
            <v>100</v>
          </cell>
          <cell r="D162">
            <v>100</v>
          </cell>
          <cell r="E162">
            <v>100</v>
          </cell>
          <cell r="F162">
            <v>100</v>
          </cell>
          <cell r="G162">
            <v>100</v>
          </cell>
          <cell r="H162">
            <v>100</v>
          </cell>
          <cell r="I162">
            <v>100</v>
          </cell>
          <cell r="J162">
            <v>100</v>
          </cell>
          <cell r="K162">
            <v>100</v>
          </cell>
          <cell r="L162">
            <v>100</v>
          </cell>
          <cell r="M162">
            <v>100</v>
          </cell>
          <cell r="N162">
            <v>100</v>
          </cell>
          <cell r="O162">
            <v>100</v>
          </cell>
          <cell r="P162">
            <v>100</v>
          </cell>
          <cell r="Q162">
            <v>100</v>
          </cell>
        </row>
        <row r="163">
          <cell r="A163" t="str">
            <v>United Kingdom</v>
          </cell>
          <cell r="B163">
            <v>100</v>
          </cell>
          <cell r="C163">
            <v>100</v>
          </cell>
          <cell r="D163">
            <v>100</v>
          </cell>
          <cell r="E163">
            <v>100</v>
          </cell>
          <cell r="F163">
            <v>100</v>
          </cell>
          <cell r="G163">
            <v>100</v>
          </cell>
          <cell r="H163">
            <v>100</v>
          </cell>
          <cell r="I163">
            <v>100</v>
          </cell>
          <cell r="J163">
            <v>100</v>
          </cell>
          <cell r="K163">
            <v>100</v>
          </cell>
          <cell r="L163">
            <v>100</v>
          </cell>
          <cell r="M163">
            <v>100</v>
          </cell>
          <cell r="N163">
            <v>100</v>
          </cell>
          <cell r="O163">
            <v>100</v>
          </cell>
          <cell r="P163">
            <v>100</v>
          </cell>
          <cell r="Q163">
            <v>100</v>
          </cell>
        </row>
        <row r="164">
          <cell r="A164" t="str">
            <v>United States</v>
          </cell>
          <cell r="G164">
            <v>96.7</v>
          </cell>
          <cell r="H164">
            <v>96.7</v>
          </cell>
          <cell r="I164">
            <v>96.7</v>
          </cell>
          <cell r="J164">
            <v>96.7</v>
          </cell>
          <cell r="K164">
            <v>96.7</v>
          </cell>
          <cell r="L164">
            <v>96.7</v>
          </cell>
          <cell r="M164">
            <v>96.7</v>
          </cell>
          <cell r="N164">
            <v>96.7</v>
          </cell>
          <cell r="O164">
            <v>96.7</v>
          </cell>
          <cell r="P164">
            <v>96.7</v>
          </cell>
          <cell r="Q164">
            <v>96.7</v>
          </cell>
        </row>
        <row r="165">
          <cell r="A165" t="str">
            <v>Uruguay</v>
          </cell>
          <cell r="B165">
            <v>72.400000000000006</v>
          </cell>
          <cell r="C165">
            <v>72.400000000000006</v>
          </cell>
          <cell r="D165">
            <v>72.400000000000006</v>
          </cell>
          <cell r="E165">
            <v>72.400000000000006</v>
          </cell>
          <cell r="F165">
            <v>72.400000000000006</v>
          </cell>
          <cell r="G165">
            <v>74.3</v>
          </cell>
          <cell r="H165">
            <v>76.3</v>
          </cell>
          <cell r="I165">
            <v>78.2</v>
          </cell>
          <cell r="J165">
            <v>80.099999999999994</v>
          </cell>
          <cell r="K165">
            <v>82.1</v>
          </cell>
          <cell r="L165">
            <v>84</v>
          </cell>
          <cell r="M165">
            <v>85.9</v>
          </cell>
          <cell r="N165">
            <v>87.9</v>
          </cell>
          <cell r="O165">
            <v>89.8</v>
          </cell>
          <cell r="P165">
            <v>91.7</v>
          </cell>
          <cell r="Q165">
            <v>93.7</v>
          </cell>
        </row>
        <row r="166">
          <cell r="A166" t="str">
            <v>Uzbekistan</v>
          </cell>
          <cell r="B166">
            <v>79.400000000000006</v>
          </cell>
          <cell r="C166">
            <v>80.400000000000006</v>
          </cell>
          <cell r="D166">
            <v>81.400000000000006</v>
          </cell>
          <cell r="E166">
            <v>82.4</v>
          </cell>
          <cell r="F166">
            <v>83.4</v>
          </cell>
          <cell r="G166">
            <v>84.4</v>
          </cell>
          <cell r="H166">
            <v>85.4</v>
          </cell>
          <cell r="I166">
            <v>86.4</v>
          </cell>
          <cell r="J166">
            <v>87.4</v>
          </cell>
          <cell r="K166">
            <v>87.4</v>
          </cell>
          <cell r="L166">
            <v>87.4</v>
          </cell>
          <cell r="M166">
            <v>87.4</v>
          </cell>
          <cell r="N166">
            <v>87.4</v>
          </cell>
        </row>
        <row r="167">
          <cell r="A167" t="str">
            <v>Vanuatu</v>
          </cell>
          <cell r="B167">
            <v>77.7</v>
          </cell>
          <cell r="C167">
            <v>77.7</v>
          </cell>
          <cell r="D167">
            <v>77.7</v>
          </cell>
          <cell r="E167">
            <v>77.7</v>
          </cell>
          <cell r="F167">
            <v>77.7</v>
          </cell>
          <cell r="G167">
            <v>78.599999999999994</v>
          </cell>
          <cell r="H167">
            <v>79.5</v>
          </cell>
          <cell r="I167">
            <v>80.400000000000006</v>
          </cell>
          <cell r="J167">
            <v>81.3</v>
          </cell>
          <cell r="K167">
            <v>82.1</v>
          </cell>
          <cell r="L167">
            <v>83</v>
          </cell>
          <cell r="M167">
            <v>83.9</v>
          </cell>
          <cell r="N167">
            <v>84.8</v>
          </cell>
          <cell r="O167">
            <v>85.6</v>
          </cell>
          <cell r="P167">
            <v>86.5</v>
          </cell>
          <cell r="Q167">
            <v>87.4</v>
          </cell>
        </row>
        <row r="168">
          <cell r="A168" t="str">
            <v>Venezuela</v>
          </cell>
          <cell r="B168">
            <v>82</v>
          </cell>
          <cell r="C168">
            <v>82.3</v>
          </cell>
          <cell r="D168">
            <v>82.7</v>
          </cell>
          <cell r="E168">
            <v>83</v>
          </cell>
          <cell r="F168">
            <v>83.3</v>
          </cell>
          <cell r="G168">
            <v>83.7</v>
          </cell>
          <cell r="H168">
            <v>84</v>
          </cell>
          <cell r="I168">
            <v>84.4</v>
          </cell>
          <cell r="J168">
            <v>84.7</v>
          </cell>
          <cell r="K168">
            <v>85</v>
          </cell>
          <cell r="L168">
            <v>85.4</v>
          </cell>
          <cell r="M168">
            <v>85.7</v>
          </cell>
          <cell r="N168">
            <v>86.1</v>
          </cell>
          <cell r="O168">
            <v>86.4</v>
          </cell>
          <cell r="P168">
            <v>86.4</v>
          </cell>
          <cell r="Q168">
            <v>86.4</v>
          </cell>
        </row>
        <row r="169">
          <cell r="A169" t="str">
            <v>Vietnam</v>
          </cell>
          <cell r="B169">
            <v>73.900000000000006</v>
          </cell>
          <cell r="C169">
            <v>75</v>
          </cell>
          <cell r="D169">
            <v>76</v>
          </cell>
          <cell r="E169">
            <v>77.099999999999994</v>
          </cell>
          <cell r="F169">
            <v>78.2</v>
          </cell>
          <cell r="G169">
            <v>79.3</v>
          </cell>
          <cell r="H169">
            <v>80.3</v>
          </cell>
          <cell r="I169">
            <v>81.400000000000006</v>
          </cell>
          <cell r="J169">
            <v>82.5</v>
          </cell>
          <cell r="K169">
            <v>83.5</v>
          </cell>
          <cell r="L169">
            <v>84.6</v>
          </cell>
          <cell r="M169">
            <v>85.7</v>
          </cell>
          <cell r="N169">
            <v>86.8</v>
          </cell>
          <cell r="O169">
            <v>87.8</v>
          </cell>
          <cell r="P169">
            <v>88.9</v>
          </cell>
          <cell r="Q169">
            <v>90.8</v>
          </cell>
        </row>
        <row r="170">
          <cell r="A170" t="str">
            <v>Yemen</v>
          </cell>
          <cell r="B170">
            <v>29.8</v>
          </cell>
          <cell r="C170">
            <v>29.8</v>
          </cell>
          <cell r="D170">
            <v>29.8</v>
          </cell>
          <cell r="E170">
            <v>32.299999999999997</v>
          </cell>
          <cell r="F170">
            <v>34.9</v>
          </cell>
          <cell r="G170">
            <v>37.4</v>
          </cell>
          <cell r="H170">
            <v>39.9</v>
          </cell>
          <cell r="I170">
            <v>42.5</v>
          </cell>
          <cell r="J170">
            <v>45</v>
          </cell>
          <cell r="K170">
            <v>47.6</v>
          </cell>
          <cell r="L170">
            <v>50.1</v>
          </cell>
          <cell r="M170">
            <v>52.6</v>
          </cell>
          <cell r="N170">
            <v>55.2</v>
          </cell>
          <cell r="O170">
            <v>57.7</v>
          </cell>
          <cell r="P170">
            <v>60.3</v>
          </cell>
          <cell r="Q170">
            <v>62.8</v>
          </cell>
        </row>
        <row r="171">
          <cell r="A171" t="str">
            <v>Zambia</v>
          </cell>
          <cell r="B171">
            <v>30</v>
          </cell>
          <cell r="C171">
            <v>31</v>
          </cell>
          <cell r="D171">
            <v>31.9</v>
          </cell>
          <cell r="E171">
            <v>32.9</v>
          </cell>
          <cell r="F171">
            <v>33.9</v>
          </cell>
          <cell r="G171">
            <v>34.799999999999997</v>
          </cell>
          <cell r="H171">
            <v>35.799999999999997</v>
          </cell>
          <cell r="I171">
            <v>36.700000000000003</v>
          </cell>
          <cell r="J171">
            <v>37.700000000000003</v>
          </cell>
          <cell r="K171">
            <v>38.700000000000003</v>
          </cell>
          <cell r="L171">
            <v>39.6</v>
          </cell>
          <cell r="M171">
            <v>40.6</v>
          </cell>
          <cell r="N171">
            <v>41.5</v>
          </cell>
          <cell r="O171">
            <v>42.5</v>
          </cell>
          <cell r="P171">
            <v>43.4</v>
          </cell>
          <cell r="Q171">
            <v>44.4</v>
          </cell>
        </row>
        <row r="172">
          <cell r="A172" t="str">
            <v>Zimbabwe</v>
          </cell>
          <cell r="B172">
            <v>58.1</v>
          </cell>
          <cell r="C172">
            <v>58.1</v>
          </cell>
          <cell r="D172">
            <v>57.8</v>
          </cell>
          <cell r="E172">
            <v>57.4</v>
          </cell>
          <cell r="F172">
            <v>57.1</v>
          </cell>
          <cell r="G172">
            <v>56.8</v>
          </cell>
          <cell r="H172">
            <v>56.5</v>
          </cell>
          <cell r="I172">
            <v>56.1</v>
          </cell>
          <cell r="J172">
            <v>55.8</v>
          </cell>
          <cell r="K172">
            <v>55.5</v>
          </cell>
          <cell r="L172">
            <v>55.2</v>
          </cell>
          <cell r="M172">
            <v>54.8</v>
          </cell>
          <cell r="N172">
            <v>54.5</v>
          </cell>
          <cell r="O172">
            <v>54.2</v>
          </cell>
          <cell r="P172">
            <v>53.9</v>
          </cell>
          <cell r="Q172">
            <v>53.5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_least_basic_water_source_urb"/>
    </sheetNames>
    <sheetDataSet>
      <sheetData sheetId="0">
        <row r="1">
          <cell r="A1" t="str">
            <v>country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>
            <v>2010</v>
          </cell>
          <cell r="M1">
            <v>2011</v>
          </cell>
          <cell r="N1">
            <v>2012</v>
          </cell>
          <cell r="O1">
            <v>2013</v>
          </cell>
          <cell r="P1">
            <v>2014</v>
          </cell>
          <cell r="Q1">
            <v>2015</v>
          </cell>
        </row>
        <row r="2">
          <cell r="A2" t="str">
            <v>Afghanistan</v>
          </cell>
          <cell r="B2">
            <v>49.8</v>
          </cell>
          <cell r="C2">
            <v>49.8</v>
          </cell>
          <cell r="D2">
            <v>52.6</v>
          </cell>
          <cell r="E2">
            <v>55.4</v>
          </cell>
          <cell r="F2">
            <v>58.2</v>
          </cell>
          <cell r="G2">
            <v>61</v>
          </cell>
          <cell r="H2">
            <v>63.8</v>
          </cell>
          <cell r="I2">
            <v>66.599999999999994</v>
          </cell>
          <cell r="J2">
            <v>69.400000000000006</v>
          </cell>
          <cell r="K2">
            <v>72.2</v>
          </cell>
          <cell r="L2">
            <v>75</v>
          </cell>
          <cell r="M2">
            <v>77.8</v>
          </cell>
          <cell r="N2">
            <v>80.599999999999994</v>
          </cell>
          <cell r="O2">
            <v>83.4</v>
          </cell>
          <cell r="P2">
            <v>86.2</v>
          </cell>
          <cell r="Q2">
            <v>89</v>
          </cell>
        </row>
        <row r="3">
          <cell r="A3" t="str">
            <v>Albania</v>
          </cell>
          <cell r="B3">
            <v>95.6</v>
          </cell>
          <cell r="C3">
            <v>95.5</v>
          </cell>
          <cell r="D3">
            <v>95.3</v>
          </cell>
          <cell r="E3">
            <v>95</v>
          </cell>
          <cell r="F3">
            <v>94.8</v>
          </cell>
          <cell r="G3">
            <v>94.6</v>
          </cell>
          <cell r="H3">
            <v>94.4</v>
          </cell>
          <cell r="I3">
            <v>94.1</v>
          </cell>
          <cell r="J3">
            <v>93.9</v>
          </cell>
          <cell r="K3">
            <v>93.7</v>
          </cell>
          <cell r="L3">
            <v>93.4</v>
          </cell>
          <cell r="M3">
            <v>93.2</v>
          </cell>
          <cell r="N3">
            <v>93</v>
          </cell>
          <cell r="O3">
            <v>92.8</v>
          </cell>
          <cell r="P3">
            <v>92.5</v>
          </cell>
          <cell r="Q3">
            <v>92.5</v>
          </cell>
        </row>
        <row r="4">
          <cell r="A4" t="str">
            <v>Algeria</v>
          </cell>
          <cell r="B4">
            <v>94.2</v>
          </cell>
          <cell r="C4">
            <v>94.3</v>
          </cell>
          <cell r="D4">
            <v>94.4</v>
          </cell>
          <cell r="E4">
            <v>94.4</v>
          </cell>
          <cell r="F4">
            <v>94.5</v>
          </cell>
          <cell r="G4">
            <v>94.6</v>
          </cell>
          <cell r="H4">
            <v>94.7</v>
          </cell>
          <cell r="I4">
            <v>94.8</v>
          </cell>
          <cell r="J4">
            <v>94.9</v>
          </cell>
          <cell r="K4">
            <v>94.9</v>
          </cell>
          <cell r="L4">
            <v>95</v>
          </cell>
          <cell r="M4">
            <v>95.1</v>
          </cell>
          <cell r="N4">
            <v>95.2</v>
          </cell>
          <cell r="O4">
            <v>95.3</v>
          </cell>
          <cell r="P4">
            <v>95.4</v>
          </cell>
          <cell r="Q4">
            <v>95.4</v>
          </cell>
        </row>
        <row r="5">
          <cell r="A5" t="str">
            <v>Andorra</v>
          </cell>
          <cell r="B5">
            <v>100</v>
          </cell>
          <cell r="C5">
            <v>100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>
            <v>100</v>
          </cell>
          <cell r="J5">
            <v>100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</row>
        <row r="6">
          <cell r="A6" t="str">
            <v>Angola</v>
          </cell>
          <cell r="B6">
            <v>66.900000000000006</v>
          </cell>
          <cell r="C6">
            <v>66.900000000000006</v>
          </cell>
          <cell r="D6">
            <v>66.900000000000006</v>
          </cell>
          <cell r="E6">
            <v>66.599999999999994</v>
          </cell>
          <cell r="F6">
            <v>66.400000000000006</v>
          </cell>
          <cell r="G6">
            <v>66.099999999999994</v>
          </cell>
          <cell r="H6">
            <v>65.8</v>
          </cell>
          <cell r="I6">
            <v>65.5</v>
          </cell>
          <cell r="J6">
            <v>65.2</v>
          </cell>
          <cell r="K6">
            <v>64.900000000000006</v>
          </cell>
          <cell r="L6">
            <v>64.7</v>
          </cell>
          <cell r="M6">
            <v>64.400000000000006</v>
          </cell>
          <cell r="N6">
            <v>64.099999999999994</v>
          </cell>
          <cell r="O6">
            <v>63.8</v>
          </cell>
          <cell r="P6">
            <v>63.5</v>
          </cell>
          <cell r="Q6">
            <v>63.3</v>
          </cell>
        </row>
        <row r="7">
          <cell r="A7" t="str">
            <v>Argentina</v>
          </cell>
          <cell r="B7">
            <v>99.7</v>
          </cell>
          <cell r="C7">
            <v>99.7</v>
          </cell>
          <cell r="D7">
            <v>99.7</v>
          </cell>
          <cell r="E7">
            <v>99.6</v>
          </cell>
          <cell r="F7">
            <v>99.6</v>
          </cell>
          <cell r="G7">
            <v>99.6</v>
          </cell>
          <cell r="H7">
            <v>99.6</v>
          </cell>
          <cell r="I7">
            <v>99.6</v>
          </cell>
          <cell r="J7">
            <v>99.6</v>
          </cell>
          <cell r="K7">
            <v>99.6</v>
          </cell>
          <cell r="L7">
            <v>99.6</v>
          </cell>
          <cell r="M7">
            <v>99.6</v>
          </cell>
          <cell r="N7">
            <v>99.6</v>
          </cell>
          <cell r="O7">
            <v>99.6</v>
          </cell>
          <cell r="P7">
            <v>99.6</v>
          </cell>
          <cell r="Q7">
            <v>99.6</v>
          </cell>
        </row>
        <row r="8">
          <cell r="A8" t="str">
            <v>Armenia</v>
          </cell>
          <cell r="B8">
            <v>99.1</v>
          </cell>
          <cell r="C8">
            <v>99.1</v>
          </cell>
          <cell r="D8">
            <v>99.1</v>
          </cell>
          <cell r="E8">
            <v>99.1</v>
          </cell>
          <cell r="F8">
            <v>99.1</v>
          </cell>
          <cell r="G8">
            <v>99.1</v>
          </cell>
          <cell r="H8">
            <v>99.1</v>
          </cell>
          <cell r="I8">
            <v>99.1</v>
          </cell>
          <cell r="J8">
            <v>99.1</v>
          </cell>
          <cell r="K8">
            <v>99.1</v>
          </cell>
          <cell r="L8">
            <v>99.1</v>
          </cell>
          <cell r="M8">
            <v>99.1</v>
          </cell>
          <cell r="N8">
            <v>99.2</v>
          </cell>
          <cell r="O8">
            <v>99.2</v>
          </cell>
          <cell r="P8">
            <v>99.2</v>
          </cell>
          <cell r="Q8">
            <v>99.2</v>
          </cell>
        </row>
        <row r="9">
          <cell r="A9" t="str">
            <v>Australia</v>
          </cell>
          <cell r="B9">
            <v>99.8</v>
          </cell>
          <cell r="C9">
            <v>99.8</v>
          </cell>
          <cell r="D9">
            <v>99.8</v>
          </cell>
          <cell r="E9">
            <v>99.8</v>
          </cell>
          <cell r="F9">
            <v>99.9</v>
          </cell>
          <cell r="G9">
            <v>99.9</v>
          </cell>
          <cell r="H9">
            <v>99.9</v>
          </cell>
          <cell r="I9">
            <v>99.9</v>
          </cell>
          <cell r="J9">
            <v>99.9</v>
          </cell>
          <cell r="K9">
            <v>99.9</v>
          </cell>
          <cell r="L9">
            <v>99.9</v>
          </cell>
          <cell r="M9">
            <v>99.9</v>
          </cell>
          <cell r="N9">
            <v>99.9</v>
          </cell>
          <cell r="O9">
            <v>99.9</v>
          </cell>
          <cell r="P9">
            <v>100</v>
          </cell>
          <cell r="Q9">
            <v>100</v>
          </cell>
        </row>
        <row r="10">
          <cell r="A10" t="str">
            <v>Austria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A11" t="str">
            <v>Azerbaijan</v>
          </cell>
          <cell r="B11">
            <v>93.1</v>
          </cell>
          <cell r="C11">
            <v>93.3</v>
          </cell>
          <cell r="D11">
            <v>93.4</v>
          </cell>
          <cell r="E11">
            <v>93.5</v>
          </cell>
          <cell r="F11">
            <v>93.6</v>
          </cell>
          <cell r="G11">
            <v>93.7</v>
          </cell>
          <cell r="H11">
            <v>93.8</v>
          </cell>
          <cell r="I11">
            <v>93.9</v>
          </cell>
          <cell r="J11">
            <v>94</v>
          </cell>
          <cell r="K11">
            <v>94.1</v>
          </cell>
          <cell r="L11">
            <v>94.2</v>
          </cell>
          <cell r="M11">
            <v>94.3</v>
          </cell>
          <cell r="N11">
            <v>94.4</v>
          </cell>
          <cell r="O11">
            <v>94.5</v>
          </cell>
          <cell r="P11">
            <v>94.6</v>
          </cell>
          <cell r="Q11">
            <v>94.8</v>
          </cell>
        </row>
        <row r="12">
          <cell r="A12" t="str">
            <v>Bangladesh</v>
          </cell>
          <cell r="B12">
            <v>97.9</v>
          </cell>
          <cell r="C12">
            <v>97.9</v>
          </cell>
          <cell r="D12">
            <v>97.9</v>
          </cell>
          <cell r="E12">
            <v>97.9</v>
          </cell>
          <cell r="F12">
            <v>97.9</v>
          </cell>
          <cell r="G12">
            <v>97.9</v>
          </cell>
          <cell r="H12">
            <v>97.9</v>
          </cell>
          <cell r="I12">
            <v>97.9</v>
          </cell>
          <cell r="J12">
            <v>97.9</v>
          </cell>
          <cell r="K12">
            <v>98</v>
          </cell>
          <cell r="L12">
            <v>98</v>
          </cell>
          <cell r="M12">
            <v>98</v>
          </cell>
          <cell r="N12">
            <v>98</v>
          </cell>
          <cell r="O12">
            <v>98</v>
          </cell>
          <cell r="P12">
            <v>98</v>
          </cell>
          <cell r="Q12">
            <v>98</v>
          </cell>
        </row>
        <row r="13">
          <cell r="A13" t="str">
            <v>Belarus</v>
          </cell>
          <cell r="B13">
            <v>97.6</v>
          </cell>
          <cell r="C13">
            <v>97.6</v>
          </cell>
          <cell r="D13">
            <v>97.6</v>
          </cell>
          <cell r="E13">
            <v>97.6</v>
          </cell>
          <cell r="F13">
            <v>97.6</v>
          </cell>
          <cell r="G13">
            <v>97.6</v>
          </cell>
          <cell r="H13">
            <v>97.7</v>
          </cell>
          <cell r="I13">
            <v>97.7</v>
          </cell>
          <cell r="J13">
            <v>97.7</v>
          </cell>
          <cell r="K13">
            <v>97.7</v>
          </cell>
          <cell r="L13">
            <v>97.7</v>
          </cell>
          <cell r="M13">
            <v>97.7</v>
          </cell>
          <cell r="N13">
            <v>97.8</v>
          </cell>
          <cell r="O13">
            <v>97.8</v>
          </cell>
          <cell r="P13">
            <v>97.8</v>
          </cell>
          <cell r="Q13">
            <v>97.8</v>
          </cell>
        </row>
        <row r="14">
          <cell r="A14" t="str">
            <v>Belgium</v>
          </cell>
          <cell r="B14">
            <v>100</v>
          </cell>
          <cell r="C14">
            <v>100</v>
          </cell>
          <cell r="D14">
            <v>100</v>
          </cell>
          <cell r="E14">
            <v>100</v>
          </cell>
          <cell r="F14">
            <v>100</v>
          </cell>
          <cell r="G14">
            <v>100</v>
          </cell>
          <cell r="H14">
            <v>100</v>
          </cell>
          <cell r="I14">
            <v>100</v>
          </cell>
          <cell r="J14">
            <v>100</v>
          </cell>
          <cell r="K14">
            <v>100</v>
          </cell>
          <cell r="L14">
            <v>100</v>
          </cell>
          <cell r="M14">
            <v>100</v>
          </cell>
          <cell r="N14">
            <v>100</v>
          </cell>
          <cell r="O14">
            <v>100</v>
          </cell>
          <cell r="P14">
            <v>100</v>
          </cell>
          <cell r="Q14">
            <v>100</v>
          </cell>
        </row>
        <row r="15">
          <cell r="A15" t="str">
            <v>Belize</v>
          </cell>
          <cell r="B15">
            <v>91.1</v>
          </cell>
          <cell r="C15">
            <v>91.6</v>
          </cell>
          <cell r="D15">
            <v>92.1</v>
          </cell>
          <cell r="E15">
            <v>92.7</v>
          </cell>
          <cell r="F15">
            <v>93.2</v>
          </cell>
          <cell r="G15">
            <v>93.7</v>
          </cell>
          <cell r="H15">
            <v>94.3</v>
          </cell>
          <cell r="I15">
            <v>94.8</v>
          </cell>
          <cell r="J15">
            <v>95.4</v>
          </cell>
          <cell r="K15">
            <v>95.9</v>
          </cell>
          <cell r="L15">
            <v>96.4</v>
          </cell>
          <cell r="M15">
            <v>97</v>
          </cell>
          <cell r="N15">
            <v>97.5</v>
          </cell>
          <cell r="O15">
            <v>98</v>
          </cell>
          <cell r="P15">
            <v>98.6</v>
          </cell>
          <cell r="Q15">
            <v>99.1</v>
          </cell>
        </row>
        <row r="16">
          <cell r="A16" t="str">
            <v>Benin</v>
          </cell>
          <cell r="B16">
            <v>75.7</v>
          </cell>
          <cell r="C16">
            <v>75.7</v>
          </cell>
          <cell r="D16">
            <v>75.8</v>
          </cell>
          <cell r="E16">
            <v>75.900000000000006</v>
          </cell>
          <cell r="F16">
            <v>75.900000000000006</v>
          </cell>
          <cell r="G16">
            <v>76</v>
          </cell>
          <cell r="H16">
            <v>76</v>
          </cell>
          <cell r="I16">
            <v>76.099999999999994</v>
          </cell>
          <cell r="J16">
            <v>76.2</v>
          </cell>
          <cell r="K16">
            <v>76.2</v>
          </cell>
          <cell r="L16">
            <v>76.3</v>
          </cell>
          <cell r="M16">
            <v>76.3</v>
          </cell>
          <cell r="N16">
            <v>76.400000000000006</v>
          </cell>
          <cell r="O16">
            <v>76.400000000000006</v>
          </cell>
          <cell r="P16">
            <v>76.5</v>
          </cell>
          <cell r="Q16">
            <v>76.599999999999994</v>
          </cell>
        </row>
        <row r="17">
          <cell r="A17" t="str">
            <v>Bhutan</v>
          </cell>
          <cell r="B17">
            <v>96.7</v>
          </cell>
          <cell r="C17">
            <v>96.8</v>
          </cell>
          <cell r="D17">
            <v>96.8</v>
          </cell>
          <cell r="E17">
            <v>96.8</v>
          </cell>
          <cell r="F17">
            <v>96.8</v>
          </cell>
          <cell r="G17">
            <v>96.8</v>
          </cell>
          <cell r="H17">
            <v>96.8</v>
          </cell>
          <cell r="I17">
            <v>96.9</v>
          </cell>
          <cell r="J17">
            <v>96.9</v>
          </cell>
          <cell r="K17">
            <v>96.9</v>
          </cell>
          <cell r="L17">
            <v>96.9</v>
          </cell>
          <cell r="M17">
            <v>96.9</v>
          </cell>
          <cell r="N17">
            <v>96.9</v>
          </cell>
          <cell r="O17">
            <v>97</v>
          </cell>
          <cell r="P17">
            <v>97</v>
          </cell>
          <cell r="Q17">
            <v>97</v>
          </cell>
        </row>
        <row r="18">
          <cell r="A18" t="str">
            <v>Bolivia</v>
          </cell>
          <cell r="B18">
            <v>94.9</v>
          </cell>
          <cell r="C18">
            <v>95.2</v>
          </cell>
          <cell r="D18">
            <v>95.5</v>
          </cell>
          <cell r="E18">
            <v>95.8</v>
          </cell>
          <cell r="F18">
            <v>96.1</v>
          </cell>
          <cell r="G18">
            <v>96.4</v>
          </cell>
          <cell r="H18">
            <v>96.7</v>
          </cell>
          <cell r="I18">
            <v>97</v>
          </cell>
          <cell r="J18">
            <v>97.3</v>
          </cell>
          <cell r="K18">
            <v>97.6</v>
          </cell>
          <cell r="L18">
            <v>97.9</v>
          </cell>
          <cell r="M18">
            <v>98.2</v>
          </cell>
          <cell r="N18">
            <v>98.4</v>
          </cell>
          <cell r="O18">
            <v>98.7</v>
          </cell>
          <cell r="P18">
            <v>99</v>
          </cell>
          <cell r="Q18">
            <v>99.3</v>
          </cell>
        </row>
        <row r="19">
          <cell r="A19" t="str">
            <v>Bosnia and Herzegovina</v>
          </cell>
          <cell r="B19">
            <v>97.5</v>
          </cell>
          <cell r="C19">
            <v>96.9</v>
          </cell>
          <cell r="D19">
            <v>96.9</v>
          </cell>
          <cell r="E19">
            <v>96.9</v>
          </cell>
          <cell r="F19">
            <v>96.9</v>
          </cell>
          <cell r="G19">
            <v>96.9</v>
          </cell>
          <cell r="H19">
            <v>96.9</v>
          </cell>
          <cell r="I19">
            <v>96.9</v>
          </cell>
          <cell r="J19">
            <v>97</v>
          </cell>
          <cell r="K19">
            <v>97</v>
          </cell>
          <cell r="L19">
            <v>97</v>
          </cell>
          <cell r="M19">
            <v>97</v>
          </cell>
          <cell r="N19">
            <v>97</v>
          </cell>
          <cell r="O19">
            <v>97</v>
          </cell>
          <cell r="P19">
            <v>97</v>
          </cell>
          <cell r="Q19">
            <v>97</v>
          </cell>
        </row>
        <row r="20">
          <cell r="A20" t="str">
            <v>Botswana</v>
          </cell>
          <cell r="B20">
            <v>94.4</v>
          </cell>
          <cell r="C20">
            <v>94.5</v>
          </cell>
          <cell r="D20">
            <v>94.5</v>
          </cell>
          <cell r="E20">
            <v>94.5</v>
          </cell>
          <cell r="F20">
            <v>94.5</v>
          </cell>
          <cell r="G20">
            <v>94.6</v>
          </cell>
          <cell r="H20">
            <v>94.6</v>
          </cell>
          <cell r="I20">
            <v>94.6</v>
          </cell>
          <cell r="J20">
            <v>94.7</v>
          </cell>
          <cell r="K20">
            <v>94.7</v>
          </cell>
          <cell r="L20">
            <v>94.7</v>
          </cell>
          <cell r="M20">
            <v>94.8</v>
          </cell>
          <cell r="N20">
            <v>94.8</v>
          </cell>
          <cell r="O20">
            <v>94.8</v>
          </cell>
          <cell r="P20">
            <v>94.8</v>
          </cell>
          <cell r="Q20">
            <v>94.8</v>
          </cell>
        </row>
        <row r="21">
          <cell r="A21" t="str">
            <v>Brazil</v>
          </cell>
          <cell r="B21">
            <v>98.2</v>
          </cell>
          <cell r="C21">
            <v>98.3</v>
          </cell>
          <cell r="D21">
            <v>98.3</v>
          </cell>
          <cell r="E21">
            <v>98.4</v>
          </cell>
          <cell r="F21">
            <v>98.5</v>
          </cell>
          <cell r="G21">
            <v>98.5</v>
          </cell>
          <cell r="H21">
            <v>98.6</v>
          </cell>
          <cell r="I21">
            <v>98.6</v>
          </cell>
          <cell r="J21">
            <v>98.7</v>
          </cell>
          <cell r="K21">
            <v>98.8</v>
          </cell>
          <cell r="L21">
            <v>98.8</v>
          </cell>
          <cell r="M21">
            <v>98.9</v>
          </cell>
          <cell r="N21">
            <v>98.9</v>
          </cell>
          <cell r="O21">
            <v>99</v>
          </cell>
          <cell r="P21">
            <v>99.2</v>
          </cell>
          <cell r="Q21">
            <v>99.3</v>
          </cell>
        </row>
        <row r="22">
          <cell r="A22" t="str">
            <v>Brunei</v>
          </cell>
          <cell r="B22">
            <v>99.7</v>
          </cell>
          <cell r="C22">
            <v>99.7</v>
          </cell>
          <cell r="D22">
            <v>99.7</v>
          </cell>
          <cell r="E22">
            <v>99.7</v>
          </cell>
          <cell r="F22">
            <v>99.7</v>
          </cell>
          <cell r="G22">
            <v>99.7</v>
          </cell>
          <cell r="H22">
            <v>99.7</v>
          </cell>
          <cell r="I22">
            <v>99.7</v>
          </cell>
          <cell r="J22">
            <v>99.7</v>
          </cell>
          <cell r="K22">
            <v>99.7</v>
          </cell>
          <cell r="L22">
            <v>99.7</v>
          </cell>
          <cell r="M22">
            <v>99.7</v>
          </cell>
          <cell r="N22">
            <v>99.7</v>
          </cell>
          <cell r="O22">
            <v>99.7</v>
          </cell>
          <cell r="P22">
            <v>99.7</v>
          </cell>
          <cell r="Q22">
            <v>99.7</v>
          </cell>
        </row>
        <row r="23">
          <cell r="A23" t="str">
            <v>Bulgaria</v>
          </cell>
          <cell r="B23">
            <v>99.9</v>
          </cell>
          <cell r="C23">
            <v>99.9</v>
          </cell>
          <cell r="D23">
            <v>99.9</v>
          </cell>
          <cell r="E23">
            <v>99.9</v>
          </cell>
          <cell r="F23">
            <v>99.8</v>
          </cell>
          <cell r="G23">
            <v>99.8</v>
          </cell>
          <cell r="H23">
            <v>99.8</v>
          </cell>
          <cell r="I23">
            <v>99.7</v>
          </cell>
          <cell r="J23">
            <v>99.7</v>
          </cell>
          <cell r="K23">
            <v>99.6</v>
          </cell>
          <cell r="L23">
            <v>99.6</v>
          </cell>
          <cell r="M23">
            <v>99.6</v>
          </cell>
          <cell r="N23">
            <v>99.5</v>
          </cell>
          <cell r="O23">
            <v>99.5</v>
          </cell>
          <cell r="P23">
            <v>99.5</v>
          </cell>
          <cell r="Q23">
            <v>99.5</v>
          </cell>
        </row>
        <row r="24">
          <cell r="A24" t="str">
            <v>Burkina Faso</v>
          </cell>
          <cell r="B24">
            <v>74.599999999999994</v>
          </cell>
          <cell r="C24">
            <v>74.599999999999994</v>
          </cell>
          <cell r="D24">
            <v>74.900000000000006</v>
          </cell>
          <cell r="E24">
            <v>75.2</v>
          </cell>
          <cell r="F24">
            <v>75.5</v>
          </cell>
          <cell r="G24">
            <v>75.8</v>
          </cell>
          <cell r="H24">
            <v>76.099999999999994</v>
          </cell>
          <cell r="I24">
            <v>76.400000000000006</v>
          </cell>
          <cell r="J24">
            <v>76.7</v>
          </cell>
          <cell r="K24">
            <v>77</v>
          </cell>
          <cell r="L24">
            <v>77.3</v>
          </cell>
          <cell r="M24">
            <v>77.599999999999994</v>
          </cell>
          <cell r="N24">
            <v>77.900000000000006</v>
          </cell>
          <cell r="O24">
            <v>78.3</v>
          </cell>
          <cell r="P24">
            <v>78.599999999999994</v>
          </cell>
          <cell r="Q24">
            <v>78.900000000000006</v>
          </cell>
        </row>
        <row r="25">
          <cell r="A25" t="str">
            <v>Burundi</v>
          </cell>
          <cell r="B25">
            <v>82.4</v>
          </cell>
          <cell r="C25">
            <v>82.8</v>
          </cell>
          <cell r="D25">
            <v>83.2</v>
          </cell>
          <cell r="E25">
            <v>83.6</v>
          </cell>
          <cell r="F25">
            <v>84.1</v>
          </cell>
          <cell r="G25">
            <v>84.5</v>
          </cell>
          <cell r="H25">
            <v>84.9</v>
          </cell>
          <cell r="I25">
            <v>85.3</v>
          </cell>
          <cell r="J25">
            <v>85.7</v>
          </cell>
          <cell r="K25">
            <v>86.1</v>
          </cell>
          <cell r="L25">
            <v>86.5</v>
          </cell>
          <cell r="M25">
            <v>86.9</v>
          </cell>
          <cell r="N25">
            <v>87.4</v>
          </cell>
          <cell r="O25">
            <v>87.8</v>
          </cell>
          <cell r="P25">
            <v>88.2</v>
          </cell>
          <cell r="Q25">
            <v>88.2</v>
          </cell>
        </row>
        <row r="26">
          <cell r="A26" t="str">
            <v>Cambodia</v>
          </cell>
          <cell r="B26">
            <v>74.900000000000006</v>
          </cell>
          <cell r="C26">
            <v>76.3</v>
          </cell>
          <cell r="D26">
            <v>77.7</v>
          </cell>
          <cell r="E26">
            <v>79.099999999999994</v>
          </cell>
          <cell r="F26">
            <v>80.5</v>
          </cell>
          <cell r="G26">
            <v>81.8</v>
          </cell>
          <cell r="H26">
            <v>83.2</v>
          </cell>
          <cell r="I26">
            <v>84.6</v>
          </cell>
          <cell r="J26">
            <v>86</v>
          </cell>
          <cell r="K26">
            <v>87.4</v>
          </cell>
          <cell r="L26">
            <v>88.8</v>
          </cell>
          <cell r="M26">
            <v>90.2</v>
          </cell>
          <cell r="N26">
            <v>91.6</v>
          </cell>
          <cell r="O26">
            <v>92.9</v>
          </cell>
          <cell r="P26">
            <v>94.3</v>
          </cell>
          <cell r="Q26">
            <v>95.7</v>
          </cell>
        </row>
        <row r="27">
          <cell r="A27" t="str">
            <v>Cameroon</v>
          </cell>
          <cell r="B27">
            <v>79.7</v>
          </cell>
          <cell r="C27">
            <v>80</v>
          </cell>
          <cell r="D27">
            <v>80.2</v>
          </cell>
          <cell r="E27">
            <v>80.5</v>
          </cell>
          <cell r="F27">
            <v>80.8</v>
          </cell>
          <cell r="G27">
            <v>81</v>
          </cell>
          <cell r="H27">
            <v>81.3</v>
          </cell>
          <cell r="I27">
            <v>81.599999999999994</v>
          </cell>
          <cell r="J27">
            <v>81.8</v>
          </cell>
          <cell r="K27">
            <v>82.1</v>
          </cell>
          <cell r="L27">
            <v>82.4</v>
          </cell>
          <cell r="M27">
            <v>82.6</v>
          </cell>
          <cell r="N27">
            <v>82.9</v>
          </cell>
          <cell r="O27">
            <v>83.2</v>
          </cell>
          <cell r="P27">
            <v>83.4</v>
          </cell>
          <cell r="Q27">
            <v>83.7</v>
          </cell>
        </row>
        <row r="28">
          <cell r="A28" t="str">
            <v>Cape Verde</v>
          </cell>
          <cell r="B28">
            <v>84.8</v>
          </cell>
          <cell r="C28">
            <v>84.8</v>
          </cell>
          <cell r="D28">
            <v>84.8</v>
          </cell>
          <cell r="E28">
            <v>84.8</v>
          </cell>
          <cell r="F28">
            <v>85.7</v>
          </cell>
          <cell r="G28">
            <v>86.5</v>
          </cell>
          <cell r="H28">
            <v>87.4</v>
          </cell>
          <cell r="I28">
            <v>88.2</v>
          </cell>
          <cell r="J28">
            <v>89.1</v>
          </cell>
          <cell r="K28">
            <v>89.9</v>
          </cell>
          <cell r="L28">
            <v>90.8</v>
          </cell>
          <cell r="M28">
            <v>91.6</v>
          </cell>
          <cell r="N28">
            <v>92.5</v>
          </cell>
          <cell r="O28">
            <v>93.1</v>
          </cell>
          <cell r="P28">
            <v>93.1</v>
          </cell>
          <cell r="Q28">
            <v>93.1</v>
          </cell>
        </row>
        <row r="29">
          <cell r="A29" t="str">
            <v>Central African Republic</v>
          </cell>
          <cell r="B29">
            <v>74.3</v>
          </cell>
          <cell r="C29">
            <v>74.3</v>
          </cell>
          <cell r="D29">
            <v>74.3</v>
          </cell>
          <cell r="E29">
            <v>74.3</v>
          </cell>
          <cell r="F29">
            <v>74.3</v>
          </cell>
          <cell r="G29">
            <v>74.3</v>
          </cell>
          <cell r="H29">
            <v>74.2</v>
          </cell>
          <cell r="I29">
            <v>74.2</v>
          </cell>
          <cell r="J29">
            <v>74.2</v>
          </cell>
          <cell r="K29">
            <v>74.2</v>
          </cell>
          <cell r="L29">
            <v>74.2</v>
          </cell>
          <cell r="M29">
            <v>74.2</v>
          </cell>
          <cell r="N29">
            <v>74.2</v>
          </cell>
          <cell r="O29">
            <v>74.2</v>
          </cell>
          <cell r="P29">
            <v>74.2</v>
          </cell>
          <cell r="Q29">
            <v>74.2</v>
          </cell>
        </row>
        <row r="30">
          <cell r="A30" t="str">
            <v>Chad</v>
          </cell>
          <cell r="B30">
            <v>71.3</v>
          </cell>
          <cell r="C30">
            <v>71.8</v>
          </cell>
          <cell r="D30">
            <v>72.3</v>
          </cell>
          <cell r="E30">
            <v>72.7</v>
          </cell>
          <cell r="F30">
            <v>73.2</v>
          </cell>
          <cell r="G30">
            <v>73.7</v>
          </cell>
          <cell r="H30">
            <v>74.2</v>
          </cell>
          <cell r="I30">
            <v>74.599999999999994</v>
          </cell>
          <cell r="J30">
            <v>75.099999999999994</v>
          </cell>
          <cell r="K30">
            <v>75.599999999999994</v>
          </cell>
          <cell r="L30">
            <v>76</v>
          </cell>
          <cell r="M30">
            <v>76.5</v>
          </cell>
          <cell r="N30">
            <v>77</v>
          </cell>
          <cell r="O30">
            <v>77.400000000000006</v>
          </cell>
          <cell r="P30">
            <v>77.900000000000006</v>
          </cell>
          <cell r="Q30">
            <v>78.400000000000006</v>
          </cell>
        </row>
        <row r="31">
          <cell r="A31" t="str">
            <v>Chile</v>
          </cell>
          <cell r="B31">
            <v>99</v>
          </cell>
          <cell r="C31">
            <v>99</v>
          </cell>
          <cell r="D31">
            <v>99.1</v>
          </cell>
          <cell r="E31">
            <v>99.2</v>
          </cell>
          <cell r="F31">
            <v>99.3</v>
          </cell>
          <cell r="G31">
            <v>99.4</v>
          </cell>
          <cell r="H31">
            <v>99.5</v>
          </cell>
          <cell r="I31">
            <v>99.5</v>
          </cell>
          <cell r="J31">
            <v>99.6</v>
          </cell>
          <cell r="K31">
            <v>99.7</v>
          </cell>
          <cell r="L31">
            <v>99.8</v>
          </cell>
          <cell r="M31">
            <v>99.9</v>
          </cell>
          <cell r="N31">
            <v>99.9</v>
          </cell>
          <cell r="O31">
            <v>100</v>
          </cell>
          <cell r="P31">
            <v>100</v>
          </cell>
          <cell r="Q31">
            <v>100</v>
          </cell>
        </row>
        <row r="32">
          <cell r="A32" t="str">
            <v>China</v>
          </cell>
          <cell r="B32">
            <v>98.3</v>
          </cell>
          <cell r="C32">
            <v>98.3</v>
          </cell>
          <cell r="D32">
            <v>98.1</v>
          </cell>
          <cell r="E32">
            <v>97.9</v>
          </cell>
          <cell r="F32">
            <v>97.7</v>
          </cell>
          <cell r="G32">
            <v>97.5</v>
          </cell>
          <cell r="H32">
            <v>97.3</v>
          </cell>
          <cell r="I32">
            <v>97.1</v>
          </cell>
          <cell r="J32">
            <v>96.9</v>
          </cell>
          <cell r="K32">
            <v>96.7</v>
          </cell>
          <cell r="L32">
            <v>96.5</v>
          </cell>
          <cell r="M32">
            <v>96.3</v>
          </cell>
          <cell r="N32">
            <v>96.1</v>
          </cell>
          <cell r="O32">
            <v>95.9</v>
          </cell>
          <cell r="P32">
            <v>95.7</v>
          </cell>
          <cell r="Q32">
            <v>95.5</v>
          </cell>
        </row>
        <row r="33">
          <cell r="A33" t="str">
            <v>Colombia</v>
          </cell>
          <cell r="B33">
            <v>97.7</v>
          </cell>
          <cell r="C33">
            <v>97.9</v>
          </cell>
          <cell r="D33">
            <v>98</v>
          </cell>
          <cell r="E33">
            <v>98.2</v>
          </cell>
          <cell r="F33">
            <v>98.3</v>
          </cell>
          <cell r="G33">
            <v>98.5</v>
          </cell>
          <cell r="H33">
            <v>98.6</v>
          </cell>
          <cell r="I33">
            <v>98.8</v>
          </cell>
          <cell r="J33">
            <v>98.9</v>
          </cell>
          <cell r="K33">
            <v>99.1</v>
          </cell>
          <cell r="L33">
            <v>99.2</v>
          </cell>
          <cell r="M33">
            <v>99.3</v>
          </cell>
          <cell r="N33">
            <v>99.5</v>
          </cell>
          <cell r="O33">
            <v>99.6</v>
          </cell>
          <cell r="P33">
            <v>99.8</v>
          </cell>
          <cell r="Q33">
            <v>99.8</v>
          </cell>
        </row>
        <row r="34">
          <cell r="A34" t="str">
            <v>Comoros</v>
          </cell>
          <cell r="B34">
            <v>85.9</v>
          </cell>
          <cell r="C34">
            <v>86.4</v>
          </cell>
          <cell r="D34">
            <v>86.9</v>
          </cell>
          <cell r="E34">
            <v>87.4</v>
          </cell>
          <cell r="F34">
            <v>87.9</v>
          </cell>
          <cell r="G34">
            <v>88.4</v>
          </cell>
          <cell r="H34">
            <v>89</v>
          </cell>
          <cell r="I34">
            <v>89.5</v>
          </cell>
          <cell r="J34">
            <v>90</v>
          </cell>
          <cell r="K34">
            <v>90.5</v>
          </cell>
          <cell r="L34">
            <v>91</v>
          </cell>
          <cell r="M34">
            <v>91.5</v>
          </cell>
          <cell r="N34">
            <v>92</v>
          </cell>
          <cell r="O34">
            <v>92.5</v>
          </cell>
          <cell r="P34">
            <v>93</v>
          </cell>
          <cell r="Q34">
            <v>93</v>
          </cell>
        </row>
        <row r="35">
          <cell r="A35" t="str">
            <v>Congo, Dem. Rep.</v>
          </cell>
          <cell r="B35">
            <v>67.5</v>
          </cell>
          <cell r="C35">
            <v>67.599999999999994</v>
          </cell>
          <cell r="D35">
            <v>67.7</v>
          </cell>
          <cell r="E35">
            <v>67.900000000000006</v>
          </cell>
          <cell r="F35">
            <v>68</v>
          </cell>
          <cell r="G35">
            <v>68.2</v>
          </cell>
          <cell r="H35">
            <v>68.3</v>
          </cell>
          <cell r="I35">
            <v>68.5</v>
          </cell>
          <cell r="J35">
            <v>68.599999999999994</v>
          </cell>
          <cell r="K35">
            <v>68.8</v>
          </cell>
          <cell r="L35">
            <v>68.900000000000006</v>
          </cell>
          <cell r="M35">
            <v>69.099999999999994</v>
          </cell>
          <cell r="N35">
            <v>69.2</v>
          </cell>
          <cell r="O35">
            <v>69.400000000000006</v>
          </cell>
          <cell r="P35">
            <v>69.5</v>
          </cell>
          <cell r="Q35">
            <v>69.7</v>
          </cell>
        </row>
        <row r="36">
          <cell r="A36" t="str">
            <v>Congo, Rep.</v>
          </cell>
          <cell r="B36">
            <v>83.3</v>
          </cell>
          <cell r="C36">
            <v>83.3</v>
          </cell>
          <cell r="D36">
            <v>83.4</v>
          </cell>
          <cell r="E36">
            <v>83.5</v>
          </cell>
          <cell r="F36">
            <v>83.6</v>
          </cell>
          <cell r="G36">
            <v>83.7</v>
          </cell>
          <cell r="H36">
            <v>83.8</v>
          </cell>
          <cell r="I36">
            <v>83.9</v>
          </cell>
          <cell r="J36">
            <v>84</v>
          </cell>
          <cell r="K36">
            <v>84.2</v>
          </cell>
          <cell r="L36">
            <v>84.3</v>
          </cell>
          <cell r="M36">
            <v>84.4</v>
          </cell>
          <cell r="N36">
            <v>84.5</v>
          </cell>
          <cell r="O36">
            <v>84.6</v>
          </cell>
          <cell r="P36">
            <v>84.7</v>
          </cell>
          <cell r="Q36">
            <v>84.8</v>
          </cell>
        </row>
        <row r="37">
          <cell r="A37" t="str">
            <v>Costa Rica</v>
          </cell>
          <cell r="B37">
            <v>99</v>
          </cell>
          <cell r="C37">
            <v>99</v>
          </cell>
          <cell r="D37">
            <v>99.1</v>
          </cell>
          <cell r="E37">
            <v>99.2</v>
          </cell>
          <cell r="F37">
            <v>99.2</v>
          </cell>
          <cell r="G37">
            <v>99.3</v>
          </cell>
          <cell r="H37">
            <v>99.3</v>
          </cell>
          <cell r="I37">
            <v>99.4</v>
          </cell>
          <cell r="J37">
            <v>99.4</v>
          </cell>
          <cell r="K37">
            <v>99.5</v>
          </cell>
          <cell r="L37">
            <v>99.5</v>
          </cell>
          <cell r="M37">
            <v>99.6</v>
          </cell>
          <cell r="N37">
            <v>99.7</v>
          </cell>
          <cell r="O37">
            <v>99.7</v>
          </cell>
          <cell r="P37">
            <v>99.7</v>
          </cell>
          <cell r="Q37">
            <v>99.7</v>
          </cell>
        </row>
        <row r="38">
          <cell r="A38" t="str">
            <v>Cote d'Ivoire</v>
          </cell>
          <cell r="B38">
            <v>90.6</v>
          </cell>
          <cell r="C38">
            <v>90.5</v>
          </cell>
          <cell r="D38">
            <v>90.4</v>
          </cell>
          <cell r="E38">
            <v>90.3</v>
          </cell>
          <cell r="F38">
            <v>90.2</v>
          </cell>
          <cell r="G38">
            <v>90.1</v>
          </cell>
          <cell r="H38">
            <v>90</v>
          </cell>
          <cell r="I38">
            <v>89.9</v>
          </cell>
          <cell r="J38">
            <v>89.9</v>
          </cell>
          <cell r="K38">
            <v>89.8</v>
          </cell>
          <cell r="L38">
            <v>89.7</v>
          </cell>
          <cell r="M38">
            <v>89.6</v>
          </cell>
          <cell r="N38">
            <v>89.5</v>
          </cell>
          <cell r="O38">
            <v>89.4</v>
          </cell>
          <cell r="P38">
            <v>89.3</v>
          </cell>
          <cell r="Q38">
            <v>89.2</v>
          </cell>
        </row>
        <row r="39">
          <cell r="A39" t="str">
            <v>Croatia</v>
          </cell>
          <cell r="B39">
            <v>100</v>
          </cell>
          <cell r="C39">
            <v>100</v>
          </cell>
          <cell r="D39">
            <v>100</v>
          </cell>
          <cell r="E39">
            <v>100</v>
          </cell>
          <cell r="F39">
            <v>100</v>
          </cell>
          <cell r="G39">
            <v>99.9</v>
          </cell>
          <cell r="H39">
            <v>99.9</v>
          </cell>
          <cell r="I39">
            <v>99.8</v>
          </cell>
          <cell r="J39">
            <v>99.8</v>
          </cell>
          <cell r="K39">
            <v>99.8</v>
          </cell>
          <cell r="L39">
            <v>99.7</v>
          </cell>
          <cell r="M39">
            <v>99.7</v>
          </cell>
          <cell r="N39">
            <v>99.7</v>
          </cell>
          <cell r="O39">
            <v>99.6</v>
          </cell>
          <cell r="P39">
            <v>99.6</v>
          </cell>
          <cell r="Q39">
            <v>99.6</v>
          </cell>
        </row>
        <row r="40">
          <cell r="A40" t="str">
            <v>Cuba</v>
          </cell>
          <cell r="B40">
            <v>97.2</v>
          </cell>
          <cell r="C40">
            <v>97.2</v>
          </cell>
          <cell r="D40">
            <v>97.1</v>
          </cell>
          <cell r="E40">
            <v>97.1</v>
          </cell>
          <cell r="F40">
            <v>97.1</v>
          </cell>
          <cell r="G40">
            <v>97.1</v>
          </cell>
          <cell r="H40">
            <v>97.1</v>
          </cell>
          <cell r="I40">
            <v>97</v>
          </cell>
          <cell r="J40">
            <v>97</v>
          </cell>
          <cell r="K40">
            <v>97</v>
          </cell>
          <cell r="L40">
            <v>97</v>
          </cell>
          <cell r="M40">
            <v>96.9</v>
          </cell>
          <cell r="N40">
            <v>96.9</v>
          </cell>
          <cell r="O40">
            <v>96.9</v>
          </cell>
          <cell r="P40">
            <v>96.9</v>
          </cell>
          <cell r="Q40">
            <v>96.9</v>
          </cell>
        </row>
        <row r="41">
          <cell r="A41" t="str">
            <v>Cyprus</v>
          </cell>
          <cell r="B41">
            <v>100</v>
          </cell>
          <cell r="C41">
            <v>100</v>
          </cell>
          <cell r="D41">
            <v>100</v>
          </cell>
          <cell r="E41">
            <v>100</v>
          </cell>
          <cell r="F41">
            <v>100</v>
          </cell>
          <cell r="G41">
            <v>100</v>
          </cell>
          <cell r="H41">
            <v>100</v>
          </cell>
          <cell r="I41">
            <v>100</v>
          </cell>
          <cell r="J41">
            <v>100</v>
          </cell>
          <cell r="K41">
            <v>100</v>
          </cell>
          <cell r="L41">
            <v>100</v>
          </cell>
          <cell r="M41">
            <v>100</v>
          </cell>
          <cell r="N41">
            <v>100</v>
          </cell>
          <cell r="O41">
            <v>100</v>
          </cell>
          <cell r="P41">
            <v>100</v>
          </cell>
          <cell r="Q41">
            <v>100</v>
          </cell>
        </row>
        <row r="42">
          <cell r="A42" t="str">
            <v>Czech Republic</v>
          </cell>
          <cell r="B42">
            <v>99.9</v>
          </cell>
          <cell r="C42">
            <v>99.9</v>
          </cell>
          <cell r="D42">
            <v>99.9</v>
          </cell>
          <cell r="E42">
            <v>99.9</v>
          </cell>
          <cell r="F42">
            <v>99.9</v>
          </cell>
          <cell r="G42">
            <v>99.9</v>
          </cell>
          <cell r="H42">
            <v>99.9</v>
          </cell>
          <cell r="I42">
            <v>99.9</v>
          </cell>
          <cell r="J42">
            <v>99.9</v>
          </cell>
          <cell r="K42">
            <v>99.9</v>
          </cell>
          <cell r="L42">
            <v>99.9</v>
          </cell>
          <cell r="M42">
            <v>99.9</v>
          </cell>
          <cell r="N42">
            <v>99.9</v>
          </cell>
          <cell r="O42">
            <v>99.9</v>
          </cell>
          <cell r="P42">
            <v>99.9</v>
          </cell>
          <cell r="Q42">
            <v>99.9</v>
          </cell>
        </row>
        <row r="43">
          <cell r="A43" t="str">
            <v>Denmark</v>
          </cell>
          <cell r="B43">
            <v>100</v>
          </cell>
          <cell r="C43">
            <v>100</v>
          </cell>
          <cell r="D43">
            <v>100</v>
          </cell>
          <cell r="E43">
            <v>100</v>
          </cell>
          <cell r="F43">
            <v>100</v>
          </cell>
          <cell r="G43">
            <v>100</v>
          </cell>
          <cell r="H43">
            <v>100</v>
          </cell>
          <cell r="I43">
            <v>100</v>
          </cell>
          <cell r="J43">
            <v>100</v>
          </cell>
          <cell r="K43">
            <v>100</v>
          </cell>
          <cell r="L43">
            <v>100</v>
          </cell>
          <cell r="M43">
            <v>100</v>
          </cell>
          <cell r="N43">
            <v>100</v>
          </cell>
          <cell r="O43">
            <v>100</v>
          </cell>
          <cell r="P43">
            <v>100</v>
          </cell>
          <cell r="Q43">
            <v>100</v>
          </cell>
        </row>
        <row r="44">
          <cell r="A44" t="str">
            <v>Djibouti</v>
          </cell>
          <cell r="B44">
            <v>82</v>
          </cell>
          <cell r="C44">
            <v>82.1</v>
          </cell>
          <cell r="D44">
            <v>82.2</v>
          </cell>
          <cell r="E44">
            <v>82.3</v>
          </cell>
          <cell r="F44">
            <v>82.4</v>
          </cell>
          <cell r="G44">
            <v>82.5</v>
          </cell>
          <cell r="H44">
            <v>82.6</v>
          </cell>
          <cell r="I44">
            <v>82.7</v>
          </cell>
          <cell r="J44">
            <v>82.8</v>
          </cell>
          <cell r="K44">
            <v>82.9</v>
          </cell>
          <cell r="L44">
            <v>83</v>
          </cell>
          <cell r="M44">
            <v>83.1</v>
          </cell>
          <cell r="N44">
            <v>83.1</v>
          </cell>
          <cell r="O44">
            <v>83.2</v>
          </cell>
          <cell r="P44">
            <v>83.3</v>
          </cell>
          <cell r="Q44">
            <v>83.3</v>
          </cell>
        </row>
        <row r="45">
          <cell r="A45" t="str">
            <v>Dominican Republic</v>
          </cell>
          <cell r="B45">
            <v>97.2</v>
          </cell>
          <cell r="C45">
            <v>97.2</v>
          </cell>
          <cell r="D45">
            <v>97.1</v>
          </cell>
          <cell r="E45">
            <v>97.1</v>
          </cell>
          <cell r="F45">
            <v>97.1</v>
          </cell>
          <cell r="G45">
            <v>97</v>
          </cell>
          <cell r="H45">
            <v>97</v>
          </cell>
          <cell r="I45">
            <v>97</v>
          </cell>
          <cell r="J45">
            <v>96.9</v>
          </cell>
          <cell r="K45">
            <v>96.9</v>
          </cell>
          <cell r="L45">
            <v>96.9</v>
          </cell>
          <cell r="M45">
            <v>96.9</v>
          </cell>
          <cell r="N45">
            <v>96.8</v>
          </cell>
          <cell r="O45">
            <v>96.8</v>
          </cell>
          <cell r="P45">
            <v>96.8</v>
          </cell>
          <cell r="Q45">
            <v>96.9</v>
          </cell>
        </row>
        <row r="46">
          <cell r="A46" t="str">
            <v>Ecuador</v>
          </cell>
          <cell r="B46">
            <v>90.4</v>
          </cell>
          <cell r="C46">
            <v>91</v>
          </cell>
          <cell r="D46">
            <v>91.7</v>
          </cell>
          <cell r="E46">
            <v>92.3</v>
          </cell>
          <cell r="F46">
            <v>92.9</v>
          </cell>
          <cell r="G46">
            <v>93.5</v>
          </cell>
          <cell r="H46">
            <v>94.1</v>
          </cell>
          <cell r="I46">
            <v>94.7</v>
          </cell>
          <cell r="J46">
            <v>95.3</v>
          </cell>
          <cell r="K46">
            <v>95.9</v>
          </cell>
          <cell r="L46">
            <v>96.5</v>
          </cell>
          <cell r="M46">
            <v>97.1</v>
          </cell>
          <cell r="N46">
            <v>97.7</v>
          </cell>
          <cell r="O46">
            <v>98.4</v>
          </cell>
          <cell r="P46">
            <v>99</v>
          </cell>
          <cell r="Q46">
            <v>99.5</v>
          </cell>
        </row>
        <row r="47">
          <cell r="A47" t="str">
            <v>Egypt</v>
          </cell>
          <cell r="B47">
            <v>99.4</v>
          </cell>
          <cell r="C47">
            <v>99.4</v>
          </cell>
          <cell r="D47">
            <v>99.3</v>
          </cell>
          <cell r="E47">
            <v>99.3</v>
          </cell>
          <cell r="F47">
            <v>99.3</v>
          </cell>
          <cell r="G47">
            <v>99.3</v>
          </cell>
          <cell r="H47">
            <v>99.3</v>
          </cell>
          <cell r="I47">
            <v>99.3</v>
          </cell>
          <cell r="J47">
            <v>99.3</v>
          </cell>
          <cell r="K47">
            <v>99.3</v>
          </cell>
          <cell r="L47">
            <v>99.3</v>
          </cell>
          <cell r="M47">
            <v>99.3</v>
          </cell>
          <cell r="N47">
            <v>99.3</v>
          </cell>
          <cell r="O47">
            <v>99.3</v>
          </cell>
          <cell r="P47">
            <v>99.3</v>
          </cell>
          <cell r="Q47">
            <v>99.3</v>
          </cell>
        </row>
        <row r="48">
          <cell r="A48" t="str">
            <v>El Salvador</v>
          </cell>
          <cell r="B48">
            <v>94.6</v>
          </cell>
          <cell r="C48">
            <v>94.6</v>
          </cell>
          <cell r="D48">
            <v>94.8</v>
          </cell>
          <cell r="E48">
            <v>95.1</v>
          </cell>
          <cell r="F48">
            <v>95.3</v>
          </cell>
          <cell r="G48">
            <v>95.5</v>
          </cell>
          <cell r="H48">
            <v>95.7</v>
          </cell>
          <cell r="I48">
            <v>96</v>
          </cell>
          <cell r="J48">
            <v>96.2</v>
          </cell>
          <cell r="K48">
            <v>96.4</v>
          </cell>
          <cell r="L48">
            <v>96.7</v>
          </cell>
          <cell r="M48">
            <v>96.9</v>
          </cell>
          <cell r="N48">
            <v>97.1</v>
          </cell>
          <cell r="O48">
            <v>97.4</v>
          </cell>
          <cell r="P48">
            <v>97.6</v>
          </cell>
          <cell r="Q48">
            <v>97.8</v>
          </cell>
        </row>
        <row r="49">
          <cell r="A49" t="str">
            <v>Equatorial Guinea</v>
          </cell>
          <cell r="B49">
            <v>63.1</v>
          </cell>
          <cell r="C49">
            <v>64.3</v>
          </cell>
          <cell r="D49">
            <v>65.5</v>
          </cell>
          <cell r="E49">
            <v>66.599999999999994</v>
          </cell>
          <cell r="F49">
            <v>67.8</v>
          </cell>
          <cell r="G49">
            <v>68.900000000000006</v>
          </cell>
          <cell r="H49">
            <v>70.099999999999994</v>
          </cell>
          <cell r="I49">
            <v>71.3</v>
          </cell>
          <cell r="J49">
            <v>72.400000000000006</v>
          </cell>
          <cell r="K49">
            <v>73.599999999999994</v>
          </cell>
          <cell r="L49">
            <v>74.7</v>
          </cell>
          <cell r="M49">
            <v>75.900000000000006</v>
          </cell>
          <cell r="N49">
            <v>77.099999999999994</v>
          </cell>
          <cell r="O49">
            <v>78.2</v>
          </cell>
          <cell r="P49">
            <v>78.2</v>
          </cell>
          <cell r="Q49">
            <v>78.2</v>
          </cell>
        </row>
        <row r="50">
          <cell r="A50" t="str">
            <v>Eritrea</v>
          </cell>
          <cell r="B50">
            <v>66.8</v>
          </cell>
          <cell r="C50">
            <v>66.8</v>
          </cell>
          <cell r="D50">
            <v>66.7</v>
          </cell>
          <cell r="E50">
            <v>66.7</v>
          </cell>
          <cell r="F50">
            <v>66.599999999999994</v>
          </cell>
          <cell r="G50">
            <v>66.599999999999994</v>
          </cell>
          <cell r="H50">
            <v>66.599999999999994</v>
          </cell>
          <cell r="I50">
            <v>66.5</v>
          </cell>
          <cell r="J50">
            <v>66.5</v>
          </cell>
          <cell r="K50">
            <v>66.400000000000006</v>
          </cell>
          <cell r="L50">
            <v>66.400000000000006</v>
          </cell>
          <cell r="M50">
            <v>66.3</v>
          </cell>
          <cell r="N50">
            <v>66.3</v>
          </cell>
          <cell r="O50">
            <v>66.3</v>
          </cell>
          <cell r="P50">
            <v>66.3</v>
          </cell>
          <cell r="Q50">
            <v>66.3</v>
          </cell>
        </row>
        <row r="51">
          <cell r="A51" t="str">
            <v>Estonia</v>
          </cell>
          <cell r="B51">
            <v>99.9</v>
          </cell>
          <cell r="C51">
            <v>99.9</v>
          </cell>
          <cell r="D51">
            <v>99.9</v>
          </cell>
          <cell r="E51">
            <v>99.9</v>
          </cell>
          <cell r="F51">
            <v>99.9</v>
          </cell>
          <cell r="G51">
            <v>99.9</v>
          </cell>
          <cell r="H51">
            <v>99.9</v>
          </cell>
          <cell r="I51">
            <v>99.9</v>
          </cell>
          <cell r="J51">
            <v>99.9</v>
          </cell>
          <cell r="K51">
            <v>99.9</v>
          </cell>
          <cell r="L51">
            <v>99.9</v>
          </cell>
          <cell r="M51">
            <v>99.9</v>
          </cell>
          <cell r="N51">
            <v>99.9</v>
          </cell>
          <cell r="O51">
            <v>99.9</v>
          </cell>
          <cell r="P51">
            <v>99.9</v>
          </cell>
          <cell r="Q51">
            <v>99.9</v>
          </cell>
        </row>
        <row r="52">
          <cell r="A52" t="str">
            <v>Ethiopia</v>
          </cell>
          <cell r="B52">
            <v>71.7</v>
          </cell>
          <cell r="C52">
            <v>72</v>
          </cell>
          <cell r="D52">
            <v>72.400000000000006</v>
          </cell>
          <cell r="E52">
            <v>72.8</v>
          </cell>
          <cell r="F52">
            <v>73.099999999999994</v>
          </cell>
          <cell r="G52">
            <v>73.5</v>
          </cell>
          <cell r="H52">
            <v>73.900000000000006</v>
          </cell>
          <cell r="I52">
            <v>74.2</v>
          </cell>
          <cell r="J52">
            <v>74.599999999999994</v>
          </cell>
          <cell r="K52">
            <v>75</v>
          </cell>
          <cell r="L52">
            <v>75.400000000000006</v>
          </cell>
          <cell r="M52">
            <v>75.7</v>
          </cell>
          <cell r="N52">
            <v>76.099999999999994</v>
          </cell>
          <cell r="O52">
            <v>76.5</v>
          </cell>
          <cell r="P52">
            <v>76.8</v>
          </cell>
          <cell r="Q52">
            <v>77.2</v>
          </cell>
        </row>
        <row r="53">
          <cell r="A53" t="str">
            <v>Fiji</v>
          </cell>
          <cell r="B53">
            <v>98.9</v>
          </cell>
          <cell r="C53">
            <v>98.9</v>
          </cell>
          <cell r="D53">
            <v>98.9</v>
          </cell>
          <cell r="E53">
            <v>98.8</v>
          </cell>
          <cell r="F53">
            <v>98.7</v>
          </cell>
          <cell r="G53">
            <v>98.7</v>
          </cell>
          <cell r="H53">
            <v>98.6</v>
          </cell>
          <cell r="I53">
            <v>98.5</v>
          </cell>
          <cell r="J53">
            <v>98.4</v>
          </cell>
          <cell r="K53">
            <v>98.4</v>
          </cell>
          <cell r="L53">
            <v>98.3</v>
          </cell>
          <cell r="M53">
            <v>98.2</v>
          </cell>
          <cell r="N53">
            <v>98.1</v>
          </cell>
          <cell r="O53">
            <v>98.1</v>
          </cell>
          <cell r="P53">
            <v>98</v>
          </cell>
          <cell r="Q53">
            <v>97.9</v>
          </cell>
        </row>
        <row r="54">
          <cell r="A54" t="str">
            <v>Finland</v>
          </cell>
          <cell r="B54">
            <v>100</v>
          </cell>
          <cell r="C54">
            <v>100</v>
          </cell>
          <cell r="D54">
            <v>100</v>
          </cell>
          <cell r="E54">
            <v>100</v>
          </cell>
          <cell r="F54">
            <v>100</v>
          </cell>
          <cell r="G54">
            <v>100</v>
          </cell>
          <cell r="H54">
            <v>100</v>
          </cell>
          <cell r="I54">
            <v>100</v>
          </cell>
          <cell r="J54">
            <v>100</v>
          </cell>
          <cell r="K54">
            <v>100</v>
          </cell>
          <cell r="L54">
            <v>100</v>
          </cell>
          <cell r="M54">
            <v>100</v>
          </cell>
          <cell r="N54">
            <v>100</v>
          </cell>
          <cell r="O54">
            <v>100</v>
          </cell>
          <cell r="P54">
            <v>100</v>
          </cell>
          <cell r="Q54">
            <v>100</v>
          </cell>
        </row>
        <row r="55">
          <cell r="A55" t="str">
            <v>France</v>
          </cell>
          <cell r="B55">
            <v>100</v>
          </cell>
          <cell r="C55">
            <v>100</v>
          </cell>
          <cell r="D55">
            <v>100</v>
          </cell>
          <cell r="E55">
            <v>100</v>
          </cell>
          <cell r="F55">
            <v>100</v>
          </cell>
          <cell r="G55">
            <v>100</v>
          </cell>
          <cell r="H55">
            <v>100</v>
          </cell>
          <cell r="I55">
            <v>100</v>
          </cell>
          <cell r="J55">
            <v>100</v>
          </cell>
          <cell r="K55">
            <v>100</v>
          </cell>
          <cell r="L55">
            <v>100</v>
          </cell>
          <cell r="M55">
            <v>100</v>
          </cell>
          <cell r="N55">
            <v>100</v>
          </cell>
          <cell r="O55">
            <v>100</v>
          </cell>
          <cell r="P55">
            <v>100</v>
          </cell>
          <cell r="Q55">
            <v>100</v>
          </cell>
        </row>
        <row r="56">
          <cell r="A56" t="str">
            <v>Gabon</v>
          </cell>
          <cell r="B56">
            <v>89.5</v>
          </cell>
          <cell r="C56">
            <v>89.6</v>
          </cell>
          <cell r="D56">
            <v>89.8</v>
          </cell>
          <cell r="E56">
            <v>89.9</v>
          </cell>
          <cell r="F56">
            <v>90.1</v>
          </cell>
          <cell r="G56">
            <v>90.2</v>
          </cell>
          <cell r="H56">
            <v>90.4</v>
          </cell>
          <cell r="I56">
            <v>90.5</v>
          </cell>
          <cell r="J56">
            <v>90.7</v>
          </cell>
          <cell r="K56">
            <v>90.8</v>
          </cell>
          <cell r="L56">
            <v>91</v>
          </cell>
          <cell r="M56">
            <v>91.1</v>
          </cell>
          <cell r="N56">
            <v>91.3</v>
          </cell>
          <cell r="O56">
            <v>91.5</v>
          </cell>
          <cell r="P56">
            <v>91.6</v>
          </cell>
          <cell r="Q56">
            <v>91.8</v>
          </cell>
        </row>
        <row r="57">
          <cell r="A57" t="str">
            <v>Gambia</v>
          </cell>
          <cell r="B57">
            <v>83.9</v>
          </cell>
          <cell r="C57">
            <v>84.2</v>
          </cell>
          <cell r="D57">
            <v>84.5</v>
          </cell>
          <cell r="E57">
            <v>84.8</v>
          </cell>
          <cell r="F57">
            <v>85.1</v>
          </cell>
          <cell r="G57">
            <v>85.3</v>
          </cell>
          <cell r="H57">
            <v>85.6</v>
          </cell>
          <cell r="I57">
            <v>85.9</v>
          </cell>
          <cell r="J57">
            <v>86.2</v>
          </cell>
          <cell r="K57">
            <v>86.5</v>
          </cell>
          <cell r="L57">
            <v>86.7</v>
          </cell>
          <cell r="M57">
            <v>87</v>
          </cell>
          <cell r="N57">
            <v>87.3</v>
          </cell>
          <cell r="O57">
            <v>87.6</v>
          </cell>
          <cell r="P57">
            <v>87.9</v>
          </cell>
          <cell r="Q57">
            <v>88.1</v>
          </cell>
        </row>
        <row r="58">
          <cell r="A58" t="str">
            <v>Georgia</v>
          </cell>
          <cell r="B58">
            <v>97.5</v>
          </cell>
          <cell r="C58">
            <v>97.6</v>
          </cell>
          <cell r="D58">
            <v>97.6</v>
          </cell>
          <cell r="E58">
            <v>97.7</v>
          </cell>
          <cell r="F58">
            <v>97.7</v>
          </cell>
          <cell r="G58">
            <v>97.8</v>
          </cell>
          <cell r="H58">
            <v>97.9</v>
          </cell>
          <cell r="I58">
            <v>97.9</v>
          </cell>
          <cell r="J58">
            <v>98</v>
          </cell>
          <cell r="K58">
            <v>98</v>
          </cell>
          <cell r="L58">
            <v>98.1</v>
          </cell>
          <cell r="M58">
            <v>98.2</v>
          </cell>
          <cell r="N58">
            <v>98.2</v>
          </cell>
          <cell r="O58">
            <v>98.3</v>
          </cell>
          <cell r="P58">
            <v>98.3</v>
          </cell>
          <cell r="Q58">
            <v>98.4</v>
          </cell>
        </row>
        <row r="59">
          <cell r="A59" t="str">
            <v>Germany</v>
          </cell>
          <cell r="B59">
            <v>100</v>
          </cell>
          <cell r="C59">
            <v>100</v>
          </cell>
          <cell r="D59">
            <v>100</v>
          </cell>
          <cell r="E59">
            <v>100</v>
          </cell>
          <cell r="F59">
            <v>100</v>
          </cell>
          <cell r="G59">
            <v>100</v>
          </cell>
          <cell r="H59">
            <v>100</v>
          </cell>
          <cell r="I59">
            <v>100</v>
          </cell>
          <cell r="J59">
            <v>100</v>
          </cell>
          <cell r="K59">
            <v>100</v>
          </cell>
          <cell r="L59">
            <v>100</v>
          </cell>
          <cell r="M59">
            <v>100</v>
          </cell>
          <cell r="N59">
            <v>100</v>
          </cell>
          <cell r="O59">
            <v>100</v>
          </cell>
          <cell r="P59">
            <v>100</v>
          </cell>
          <cell r="Q59">
            <v>100</v>
          </cell>
        </row>
        <row r="60">
          <cell r="A60" t="str">
            <v>Ghana</v>
          </cell>
          <cell r="B60">
            <v>81</v>
          </cell>
          <cell r="C60">
            <v>81.5</v>
          </cell>
          <cell r="D60">
            <v>82</v>
          </cell>
          <cell r="E60">
            <v>82.4</v>
          </cell>
          <cell r="F60">
            <v>82.9</v>
          </cell>
          <cell r="G60">
            <v>83.3</v>
          </cell>
          <cell r="H60">
            <v>83.8</v>
          </cell>
          <cell r="I60">
            <v>84.2</v>
          </cell>
          <cell r="J60">
            <v>84.7</v>
          </cell>
          <cell r="K60">
            <v>85.1</v>
          </cell>
          <cell r="L60">
            <v>85.6</v>
          </cell>
          <cell r="M60">
            <v>86</v>
          </cell>
          <cell r="N60">
            <v>86.5</v>
          </cell>
          <cell r="O60">
            <v>86.9</v>
          </cell>
          <cell r="P60">
            <v>87.4</v>
          </cell>
          <cell r="Q60">
            <v>87.8</v>
          </cell>
        </row>
        <row r="61">
          <cell r="A61" t="str">
            <v>Greece</v>
          </cell>
          <cell r="B61">
            <v>99.9</v>
          </cell>
          <cell r="C61">
            <v>99.9</v>
          </cell>
          <cell r="D61">
            <v>99.9</v>
          </cell>
          <cell r="E61">
            <v>99.9</v>
          </cell>
          <cell r="F61">
            <v>99.9</v>
          </cell>
          <cell r="G61">
            <v>99.9</v>
          </cell>
          <cell r="H61">
            <v>99.9</v>
          </cell>
          <cell r="I61">
            <v>100</v>
          </cell>
          <cell r="J61">
            <v>100</v>
          </cell>
          <cell r="K61">
            <v>100</v>
          </cell>
          <cell r="L61">
            <v>100</v>
          </cell>
          <cell r="M61">
            <v>100</v>
          </cell>
          <cell r="N61">
            <v>100</v>
          </cell>
          <cell r="O61">
            <v>100</v>
          </cell>
          <cell r="P61">
            <v>100</v>
          </cell>
          <cell r="Q61">
            <v>100</v>
          </cell>
        </row>
        <row r="62">
          <cell r="A62" t="str">
            <v>Guatemala</v>
          </cell>
          <cell r="B62">
            <v>94.7</v>
          </cell>
          <cell r="C62">
            <v>94.9</v>
          </cell>
          <cell r="D62">
            <v>95</v>
          </cell>
          <cell r="E62">
            <v>95.2</v>
          </cell>
          <cell r="F62">
            <v>95.4</v>
          </cell>
          <cell r="G62">
            <v>95.6</v>
          </cell>
          <cell r="H62">
            <v>95.8</v>
          </cell>
          <cell r="I62">
            <v>96</v>
          </cell>
          <cell r="J62">
            <v>96.2</v>
          </cell>
          <cell r="K62">
            <v>96.4</v>
          </cell>
          <cell r="L62">
            <v>96.6</v>
          </cell>
          <cell r="M62">
            <v>96.7</v>
          </cell>
          <cell r="N62">
            <v>96.9</v>
          </cell>
          <cell r="O62">
            <v>97.1</v>
          </cell>
          <cell r="P62">
            <v>97.3</v>
          </cell>
          <cell r="Q62">
            <v>97.5</v>
          </cell>
        </row>
        <row r="63">
          <cell r="A63" t="str">
            <v>Guinea</v>
          </cell>
          <cell r="B63">
            <v>78.900000000000006</v>
          </cell>
          <cell r="C63">
            <v>79.599999999999994</v>
          </cell>
          <cell r="D63">
            <v>80.2</v>
          </cell>
          <cell r="E63">
            <v>80.8</v>
          </cell>
          <cell r="F63">
            <v>81.400000000000006</v>
          </cell>
          <cell r="G63">
            <v>82</v>
          </cell>
          <cell r="H63">
            <v>82.6</v>
          </cell>
          <cell r="I63">
            <v>83.3</v>
          </cell>
          <cell r="J63">
            <v>83.9</v>
          </cell>
          <cell r="K63">
            <v>84.5</v>
          </cell>
          <cell r="L63">
            <v>85.1</v>
          </cell>
          <cell r="M63">
            <v>85.7</v>
          </cell>
          <cell r="N63">
            <v>86.3</v>
          </cell>
          <cell r="O63">
            <v>86.9</v>
          </cell>
          <cell r="P63">
            <v>87.6</v>
          </cell>
          <cell r="Q63">
            <v>88.2</v>
          </cell>
        </row>
        <row r="64">
          <cell r="A64" t="str">
            <v>Guinea-Bissau</v>
          </cell>
          <cell r="B64">
            <v>73.5</v>
          </cell>
          <cell r="C64">
            <v>74.2</v>
          </cell>
          <cell r="D64">
            <v>75</v>
          </cell>
          <cell r="E64">
            <v>75.8</v>
          </cell>
          <cell r="F64">
            <v>76.599999999999994</v>
          </cell>
          <cell r="G64">
            <v>77.3</v>
          </cell>
          <cell r="H64">
            <v>78.099999999999994</v>
          </cell>
          <cell r="I64">
            <v>78.900000000000006</v>
          </cell>
          <cell r="J64">
            <v>79.599999999999994</v>
          </cell>
          <cell r="K64">
            <v>80.400000000000006</v>
          </cell>
          <cell r="L64">
            <v>81.2</v>
          </cell>
          <cell r="M64">
            <v>81.900000000000006</v>
          </cell>
          <cell r="N64">
            <v>82.7</v>
          </cell>
          <cell r="O64">
            <v>83.5</v>
          </cell>
          <cell r="P64">
            <v>84.2</v>
          </cell>
          <cell r="Q64">
            <v>85</v>
          </cell>
        </row>
        <row r="65">
          <cell r="A65" t="str">
            <v>Guyana</v>
          </cell>
          <cell r="B65">
            <v>93.6</v>
          </cell>
          <cell r="C65">
            <v>94</v>
          </cell>
          <cell r="D65">
            <v>94.3</v>
          </cell>
          <cell r="E65">
            <v>94.6</v>
          </cell>
          <cell r="F65">
            <v>95</v>
          </cell>
          <cell r="G65">
            <v>95.3</v>
          </cell>
          <cell r="H65">
            <v>95.7</v>
          </cell>
          <cell r="I65">
            <v>96</v>
          </cell>
          <cell r="J65">
            <v>96.4</v>
          </cell>
          <cell r="K65">
            <v>96.7</v>
          </cell>
          <cell r="L65">
            <v>97.1</v>
          </cell>
          <cell r="M65">
            <v>97.4</v>
          </cell>
          <cell r="N65">
            <v>97.8</v>
          </cell>
          <cell r="O65">
            <v>98.3</v>
          </cell>
          <cell r="P65">
            <v>99.8</v>
          </cell>
          <cell r="Q65">
            <v>100</v>
          </cell>
        </row>
        <row r="66">
          <cell r="A66" t="str">
            <v>Haiti</v>
          </cell>
          <cell r="B66">
            <v>84.9</v>
          </cell>
          <cell r="C66">
            <v>84.7</v>
          </cell>
          <cell r="D66">
            <v>84.4</v>
          </cell>
          <cell r="E66">
            <v>84.1</v>
          </cell>
          <cell r="F66">
            <v>83.8</v>
          </cell>
          <cell r="G66">
            <v>83.5</v>
          </cell>
          <cell r="H66">
            <v>83.3</v>
          </cell>
          <cell r="I66">
            <v>83</v>
          </cell>
          <cell r="J66">
            <v>82.7</v>
          </cell>
          <cell r="K66">
            <v>82.4</v>
          </cell>
          <cell r="L66">
            <v>82.1</v>
          </cell>
          <cell r="M66">
            <v>81.900000000000006</v>
          </cell>
          <cell r="N66">
            <v>81.599999999999994</v>
          </cell>
          <cell r="O66">
            <v>81.3</v>
          </cell>
          <cell r="P66">
            <v>81</v>
          </cell>
          <cell r="Q66">
            <v>81</v>
          </cell>
        </row>
        <row r="67">
          <cell r="A67" t="str">
            <v>Honduras</v>
          </cell>
          <cell r="B67">
            <v>95.4</v>
          </cell>
          <cell r="C67">
            <v>95.6</v>
          </cell>
          <cell r="D67">
            <v>95.8</v>
          </cell>
          <cell r="E67">
            <v>96</v>
          </cell>
          <cell r="F67">
            <v>96.3</v>
          </cell>
          <cell r="G67">
            <v>96.5</v>
          </cell>
          <cell r="H67">
            <v>96.7</v>
          </cell>
          <cell r="I67">
            <v>96.9</v>
          </cell>
          <cell r="J67">
            <v>97.1</v>
          </cell>
          <cell r="K67">
            <v>97.4</v>
          </cell>
          <cell r="L67">
            <v>97.6</v>
          </cell>
          <cell r="M67">
            <v>97.8</v>
          </cell>
          <cell r="N67">
            <v>98</v>
          </cell>
          <cell r="O67">
            <v>98.2</v>
          </cell>
          <cell r="P67">
            <v>98.5</v>
          </cell>
          <cell r="Q67">
            <v>98.7</v>
          </cell>
        </row>
        <row r="68">
          <cell r="A68" t="str">
            <v>Hungary</v>
          </cell>
          <cell r="B68">
            <v>100</v>
          </cell>
          <cell r="C68">
            <v>100</v>
          </cell>
          <cell r="D68">
            <v>100</v>
          </cell>
          <cell r="E68">
            <v>100</v>
          </cell>
          <cell r="F68">
            <v>100</v>
          </cell>
          <cell r="G68">
            <v>100</v>
          </cell>
          <cell r="H68">
            <v>100</v>
          </cell>
          <cell r="I68">
            <v>100</v>
          </cell>
          <cell r="J68">
            <v>100</v>
          </cell>
          <cell r="K68">
            <v>100</v>
          </cell>
          <cell r="L68">
            <v>100</v>
          </cell>
          <cell r="M68">
            <v>100</v>
          </cell>
          <cell r="N68">
            <v>100</v>
          </cell>
          <cell r="O68">
            <v>100</v>
          </cell>
          <cell r="P68">
            <v>100</v>
          </cell>
          <cell r="Q68">
            <v>100</v>
          </cell>
        </row>
        <row r="69">
          <cell r="A69" t="str">
            <v>Iceland</v>
          </cell>
          <cell r="B69">
            <v>100</v>
          </cell>
          <cell r="C69">
            <v>100</v>
          </cell>
          <cell r="D69">
            <v>100</v>
          </cell>
          <cell r="E69">
            <v>100</v>
          </cell>
          <cell r="F69">
            <v>100</v>
          </cell>
          <cell r="G69">
            <v>100</v>
          </cell>
          <cell r="H69">
            <v>100</v>
          </cell>
          <cell r="I69">
            <v>100</v>
          </cell>
          <cell r="J69">
            <v>100</v>
          </cell>
          <cell r="K69">
            <v>100</v>
          </cell>
          <cell r="L69">
            <v>100</v>
          </cell>
          <cell r="M69">
            <v>100</v>
          </cell>
          <cell r="N69">
            <v>100</v>
          </cell>
          <cell r="O69">
            <v>100</v>
          </cell>
          <cell r="P69">
            <v>100</v>
          </cell>
          <cell r="Q69">
            <v>100</v>
          </cell>
        </row>
        <row r="70">
          <cell r="A70" t="str">
            <v>India</v>
          </cell>
          <cell r="B70">
            <v>92.4</v>
          </cell>
          <cell r="C70">
            <v>92.4</v>
          </cell>
          <cell r="D70">
            <v>92.5</v>
          </cell>
          <cell r="E70">
            <v>92.5</v>
          </cell>
          <cell r="F70">
            <v>92.5</v>
          </cell>
          <cell r="G70">
            <v>92.6</v>
          </cell>
          <cell r="H70">
            <v>92.6</v>
          </cell>
          <cell r="I70">
            <v>92.6</v>
          </cell>
          <cell r="J70">
            <v>92.6</v>
          </cell>
          <cell r="K70">
            <v>92.7</v>
          </cell>
          <cell r="L70">
            <v>92.7</v>
          </cell>
          <cell r="M70">
            <v>92.7</v>
          </cell>
          <cell r="N70">
            <v>92.8</v>
          </cell>
          <cell r="O70">
            <v>92.8</v>
          </cell>
          <cell r="P70">
            <v>92.8</v>
          </cell>
          <cell r="Q70">
            <v>92.8</v>
          </cell>
        </row>
        <row r="71">
          <cell r="A71" t="str">
            <v>Indonesia</v>
          </cell>
          <cell r="B71">
            <v>88.6</v>
          </cell>
          <cell r="C71">
            <v>89.1</v>
          </cell>
          <cell r="D71">
            <v>89.7</v>
          </cell>
          <cell r="E71">
            <v>90.2</v>
          </cell>
          <cell r="F71">
            <v>90.7</v>
          </cell>
          <cell r="G71">
            <v>91.3</v>
          </cell>
          <cell r="H71">
            <v>91.8</v>
          </cell>
          <cell r="I71">
            <v>92.3</v>
          </cell>
          <cell r="J71">
            <v>92.9</v>
          </cell>
          <cell r="K71">
            <v>93.4</v>
          </cell>
          <cell r="L71">
            <v>94</v>
          </cell>
          <cell r="M71">
            <v>94.5</v>
          </cell>
          <cell r="N71">
            <v>95</v>
          </cell>
          <cell r="O71">
            <v>95.6</v>
          </cell>
          <cell r="P71">
            <v>96.1</v>
          </cell>
          <cell r="Q71">
            <v>96.6</v>
          </cell>
        </row>
        <row r="72">
          <cell r="A72" t="str">
            <v>Iran</v>
          </cell>
          <cell r="B72">
            <v>98.2</v>
          </cell>
          <cell r="C72">
            <v>98.2</v>
          </cell>
          <cell r="D72">
            <v>98.2</v>
          </cell>
          <cell r="E72">
            <v>98.2</v>
          </cell>
          <cell r="F72">
            <v>98.2</v>
          </cell>
          <cell r="G72">
            <v>98.1</v>
          </cell>
          <cell r="H72">
            <v>97.9</v>
          </cell>
          <cell r="I72">
            <v>97.8</v>
          </cell>
          <cell r="J72">
            <v>97.7</v>
          </cell>
          <cell r="K72">
            <v>97.6</v>
          </cell>
          <cell r="L72">
            <v>97.4</v>
          </cell>
          <cell r="M72">
            <v>97.3</v>
          </cell>
          <cell r="N72">
            <v>97.2</v>
          </cell>
          <cell r="O72">
            <v>97.1</v>
          </cell>
          <cell r="P72">
            <v>97</v>
          </cell>
          <cell r="Q72">
            <v>96.8</v>
          </cell>
        </row>
        <row r="73">
          <cell r="A73" t="str">
            <v>Iraq</v>
          </cell>
          <cell r="B73">
            <v>94.8</v>
          </cell>
          <cell r="C73">
            <v>93.4</v>
          </cell>
          <cell r="D73">
            <v>91.7</v>
          </cell>
          <cell r="E73">
            <v>90</v>
          </cell>
          <cell r="F73">
            <v>88.2</v>
          </cell>
          <cell r="G73">
            <v>87.1</v>
          </cell>
          <cell r="H73">
            <v>87.3</v>
          </cell>
          <cell r="I73">
            <v>87.6</v>
          </cell>
          <cell r="J73">
            <v>87.8</v>
          </cell>
          <cell r="K73">
            <v>88.1</v>
          </cell>
          <cell r="L73">
            <v>88.3</v>
          </cell>
          <cell r="M73">
            <v>88.6</v>
          </cell>
          <cell r="N73">
            <v>88.8</v>
          </cell>
          <cell r="O73">
            <v>89.1</v>
          </cell>
          <cell r="P73">
            <v>89.3</v>
          </cell>
          <cell r="Q73">
            <v>89.6</v>
          </cell>
        </row>
        <row r="74">
          <cell r="A74" t="str">
            <v>Ireland</v>
          </cell>
          <cell r="B74">
            <v>95.7</v>
          </cell>
          <cell r="C74">
            <v>95.9</v>
          </cell>
          <cell r="D74">
            <v>96.2</v>
          </cell>
          <cell r="E74">
            <v>96.4</v>
          </cell>
          <cell r="F74">
            <v>96.6</v>
          </cell>
          <cell r="G74">
            <v>96.8</v>
          </cell>
          <cell r="H74">
            <v>97.1</v>
          </cell>
          <cell r="I74">
            <v>97.3</v>
          </cell>
          <cell r="J74">
            <v>97.5</v>
          </cell>
          <cell r="K74">
            <v>97.7</v>
          </cell>
          <cell r="L74">
            <v>97.9</v>
          </cell>
          <cell r="M74">
            <v>98.2</v>
          </cell>
          <cell r="N74">
            <v>98.4</v>
          </cell>
          <cell r="O74">
            <v>98.6</v>
          </cell>
          <cell r="P74">
            <v>98.8</v>
          </cell>
          <cell r="Q74">
            <v>98.8</v>
          </cell>
        </row>
        <row r="75">
          <cell r="A75" t="str">
            <v>Israel</v>
          </cell>
          <cell r="B75">
            <v>100</v>
          </cell>
          <cell r="C75">
            <v>100</v>
          </cell>
          <cell r="D75">
            <v>100</v>
          </cell>
          <cell r="E75">
            <v>100</v>
          </cell>
          <cell r="F75">
            <v>100</v>
          </cell>
          <cell r="G75">
            <v>100</v>
          </cell>
          <cell r="H75">
            <v>100</v>
          </cell>
          <cell r="I75">
            <v>100</v>
          </cell>
          <cell r="J75">
            <v>100</v>
          </cell>
          <cell r="K75">
            <v>100</v>
          </cell>
          <cell r="L75">
            <v>100</v>
          </cell>
          <cell r="M75">
            <v>100</v>
          </cell>
          <cell r="N75">
            <v>100</v>
          </cell>
          <cell r="O75">
            <v>100</v>
          </cell>
          <cell r="P75">
            <v>100</v>
          </cell>
          <cell r="Q75">
            <v>100</v>
          </cell>
        </row>
        <row r="76">
          <cell r="A76" t="str">
            <v>Italy</v>
          </cell>
          <cell r="B76">
            <v>100</v>
          </cell>
          <cell r="C76">
            <v>100</v>
          </cell>
          <cell r="D76">
            <v>100</v>
          </cell>
          <cell r="E76">
            <v>100</v>
          </cell>
          <cell r="F76">
            <v>100</v>
          </cell>
          <cell r="G76">
            <v>100</v>
          </cell>
          <cell r="H76">
            <v>100</v>
          </cell>
          <cell r="I76">
            <v>100</v>
          </cell>
          <cell r="J76">
            <v>100</v>
          </cell>
          <cell r="K76">
            <v>100</v>
          </cell>
          <cell r="L76">
            <v>100</v>
          </cell>
          <cell r="M76">
            <v>100</v>
          </cell>
          <cell r="N76">
            <v>100</v>
          </cell>
          <cell r="O76">
            <v>100</v>
          </cell>
          <cell r="P76">
            <v>100</v>
          </cell>
          <cell r="Q76">
            <v>100</v>
          </cell>
        </row>
        <row r="77">
          <cell r="A77" t="str">
            <v>Jamaica</v>
          </cell>
          <cell r="B77">
            <v>96.5</v>
          </cell>
          <cell r="C77">
            <v>96.5</v>
          </cell>
          <cell r="D77">
            <v>96.6</v>
          </cell>
          <cell r="E77">
            <v>96.6</v>
          </cell>
          <cell r="F77">
            <v>96.6</v>
          </cell>
          <cell r="G77">
            <v>96.7</v>
          </cell>
          <cell r="H77">
            <v>96.7</v>
          </cell>
          <cell r="I77">
            <v>96.7</v>
          </cell>
          <cell r="J77">
            <v>96.8</v>
          </cell>
          <cell r="K77">
            <v>96.8</v>
          </cell>
          <cell r="L77">
            <v>96.8</v>
          </cell>
          <cell r="M77">
            <v>96.8</v>
          </cell>
          <cell r="N77">
            <v>96.9</v>
          </cell>
          <cell r="O77">
            <v>96.9</v>
          </cell>
          <cell r="P77">
            <v>96.9</v>
          </cell>
          <cell r="Q77">
            <v>96.9</v>
          </cell>
        </row>
        <row r="78">
          <cell r="A78" t="str">
            <v>Jordan</v>
          </cell>
          <cell r="B78">
            <v>99.8</v>
          </cell>
          <cell r="C78">
            <v>99.7</v>
          </cell>
          <cell r="D78">
            <v>99.7</v>
          </cell>
          <cell r="E78">
            <v>99.6</v>
          </cell>
          <cell r="F78">
            <v>99.6</v>
          </cell>
          <cell r="G78">
            <v>99.5</v>
          </cell>
          <cell r="H78">
            <v>99.4</v>
          </cell>
          <cell r="I78">
            <v>99.4</v>
          </cell>
          <cell r="J78">
            <v>99.3</v>
          </cell>
          <cell r="K78">
            <v>99.3</v>
          </cell>
          <cell r="L78">
            <v>99.2</v>
          </cell>
          <cell r="M78">
            <v>99.1</v>
          </cell>
          <cell r="N78">
            <v>99.1</v>
          </cell>
          <cell r="O78">
            <v>99</v>
          </cell>
          <cell r="P78">
            <v>99</v>
          </cell>
          <cell r="Q78">
            <v>98.9</v>
          </cell>
        </row>
        <row r="79">
          <cell r="A79" t="str">
            <v>Kazakhstan</v>
          </cell>
          <cell r="B79">
            <v>94.3</v>
          </cell>
          <cell r="C79">
            <v>94.6</v>
          </cell>
          <cell r="D79">
            <v>94.8</v>
          </cell>
          <cell r="E79">
            <v>95.1</v>
          </cell>
          <cell r="F79">
            <v>95.3</v>
          </cell>
          <cell r="G79">
            <v>95.6</v>
          </cell>
          <cell r="H79">
            <v>95.8</v>
          </cell>
          <cell r="I79">
            <v>96.1</v>
          </cell>
          <cell r="J79">
            <v>96.3</v>
          </cell>
          <cell r="K79">
            <v>96.6</v>
          </cell>
          <cell r="L79">
            <v>96.8</v>
          </cell>
          <cell r="M79">
            <v>97.1</v>
          </cell>
          <cell r="N79">
            <v>97.3</v>
          </cell>
          <cell r="O79">
            <v>97.5</v>
          </cell>
          <cell r="P79">
            <v>97.5</v>
          </cell>
          <cell r="Q79">
            <v>97.5</v>
          </cell>
        </row>
        <row r="80">
          <cell r="A80" t="str">
            <v>Kenya</v>
          </cell>
          <cell r="B80">
            <v>88.5</v>
          </cell>
          <cell r="C80">
            <v>88.1</v>
          </cell>
          <cell r="D80">
            <v>87.8</v>
          </cell>
          <cell r="E80">
            <v>87.5</v>
          </cell>
          <cell r="F80">
            <v>87.1</v>
          </cell>
          <cell r="G80">
            <v>86.8</v>
          </cell>
          <cell r="H80">
            <v>86.5</v>
          </cell>
          <cell r="I80">
            <v>86.1</v>
          </cell>
          <cell r="J80">
            <v>85.8</v>
          </cell>
          <cell r="K80">
            <v>85.5</v>
          </cell>
          <cell r="L80">
            <v>85.1</v>
          </cell>
          <cell r="M80">
            <v>84.8</v>
          </cell>
          <cell r="N80">
            <v>84.5</v>
          </cell>
          <cell r="O80">
            <v>84.1</v>
          </cell>
          <cell r="P80">
            <v>83.8</v>
          </cell>
          <cell r="Q80">
            <v>83.5</v>
          </cell>
        </row>
        <row r="81">
          <cell r="A81" t="str">
            <v>Kiribati</v>
          </cell>
          <cell r="B81">
            <v>77.099999999999994</v>
          </cell>
          <cell r="C81">
            <v>78.099999999999994</v>
          </cell>
          <cell r="D81">
            <v>79.2</v>
          </cell>
          <cell r="E81">
            <v>80.3</v>
          </cell>
          <cell r="F81">
            <v>81.3</v>
          </cell>
          <cell r="G81">
            <v>82.4</v>
          </cell>
          <cell r="H81">
            <v>83.4</v>
          </cell>
          <cell r="I81">
            <v>84.5</v>
          </cell>
          <cell r="J81">
            <v>85.5</v>
          </cell>
          <cell r="K81">
            <v>86.6</v>
          </cell>
          <cell r="L81">
            <v>87.6</v>
          </cell>
          <cell r="M81">
            <v>88.7</v>
          </cell>
          <cell r="N81">
            <v>89.7</v>
          </cell>
          <cell r="O81">
            <v>89.7</v>
          </cell>
          <cell r="P81">
            <v>89.7</v>
          </cell>
          <cell r="Q81">
            <v>89.7</v>
          </cell>
        </row>
        <row r="82">
          <cell r="A82" t="str">
            <v>Kyrgyz Republic</v>
          </cell>
          <cell r="B82">
            <v>94.6</v>
          </cell>
          <cell r="C82">
            <v>94.6</v>
          </cell>
          <cell r="D82">
            <v>94.8</v>
          </cell>
          <cell r="E82">
            <v>95</v>
          </cell>
          <cell r="F82">
            <v>95.3</v>
          </cell>
          <cell r="G82">
            <v>95.5</v>
          </cell>
          <cell r="H82">
            <v>95.7</v>
          </cell>
          <cell r="I82">
            <v>95.9</v>
          </cell>
          <cell r="J82">
            <v>96.2</v>
          </cell>
          <cell r="K82">
            <v>96.4</v>
          </cell>
          <cell r="L82">
            <v>96.6</v>
          </cell>
          <cell r="M82">
            <v>96.8</v>
          </cell>
          <cell r="N82">
            <v>97.1</v>
          </cell>
          <cell r="O82">
            <v>97.3</v>
          </cell>
          <cell r="P82">
            <v>97.5</v>
          </cell>
          <cell r="Q82">
            <v>97.4</v>
          </cell>
        </row>
        <row r="83">
          <cell r="A83" t="str">
            <v>Lao</v>
          </cell>
          <cell r="B83">
            <v>77</v>
          </cell>
          <cell r="C83">
            <v>78</v>
          </cell>
          <cell r="D83">
            <v>78.900000000000006</v>
          </cell>
          <cell r="E83">
            <v>79.900000000000006</v>
          </cell>
          <cell r="F83">
            <v>80.8</v>
          </cell>
          <cell r="G83">
            <v>81.7</v>
          </cell>
          <cell r="H83">
            <v>82.7</v>
          </cell>
          <cell r="I83">
            <v>83.6</v>
          </cell>
          <cell r="J83">
            <v>84.6</v>
          </cell>
          <cell r="K83">
            <v>85.5</v>
          </cell>
          <cell r="L83">
            <v>86.4</v>
          </cell>
          <cell r="M83">
            <v>87.4</v>
          </cell>
          <cell r="N83">
            <v>88.3</v>
          </cell>
          <cell r="O83">
            <v>89.3</v>
          </cell>
          <cell r="P83">
            <v>90.8</v>
          </cell>
          <cell r="Q83">
            <v>91.7</v>
          </cell>
        </row>
        <row r="84">
          <cell r="A84" t="str">
            <v>Latvia</v>
          </cell>
          <cell r="B84">
            <v>98.7</v>
          </cell>
          <cell r="C84">
            <v>98.7</v>
          </cell>
          <cell r="D84">
            <v>98.7</v>
          </cell>
          <cell r="E84">
            <v>98.7</v>
          </cell>
          <cell r="F84">
            <v>98.7</v>
          </cell>
          <cell r="G84">
            <v>98.7</v>
          </cell>
          <cell r="H84">
            <v>98.7</v>
          </cell>
          <cell r="I84">
            <v>98.7</v>
          </cell>
          <cell r="J84">
            <v>98.7</v>
          </cell>
          <cell r="K84">
            <v>98.8</v>
          </cell>
          <cell r="L84">
            <v>98.8</v>
          </cell>
          <cell r="M84">
            <v>98.8</v>
          </cell>
          <cell r="N84">
            <v>98.8</v>
          </cell>
          <cell r="O84">
            <v>98.8</v>
          </cell>
          <cell r="P84">
            <v>98.8</v>
          </cell>
          <cell r="Q84">
            <v>98.8</v>
          </cell>
        </row>
        <row r="85">
          <cell r="A85" t="str">
            <v>Lesotho</v>
          </cell>
          <cell r="B85">
            <v>84.1</v>
          </cell>
          <cell r="C85">
            <v>84.4</v>
          </cell>
          <cell r="D85">
            <v>84.6</v>
          </cell>
          <cell r="E85">
            <v>84.8</v>
          </cell>
          <cell r="F85">
            <v>85</v>
          </cell>
          <cell r="G85">
            <v>85.2</v>
          </cell>
          <cell r="H85">
            <v>85.4</v>
          </cell>
          <cell r="I85">
            <v>85.6</v>
          </cell>
          <cell r="J85">
            <v>85.9</v>
          </cell>
          <cell r="K85">
            <v>86.1</v>
          </cell>
          <cell r="L85">
            <v>86.3</v>
          </cell>
          <cell r="M85">
            <v>86.5</v>
          </cell>
          <cell r="N85">
            <v>86.7</v>
          </cell>
          <cell r="O85">
            <v>86.9</v>
          </cell>
          <cell r="P85">
            <v>87.1</v>
          </cell>
          <cell r="Q85">
            <v>87.4</v>
          </cell>
        </row>
        <row r="86">
          <cell r="A86" t="str">
            <v>Liberia</v>
          </cell>
          <cell r="B86">
            <v>77.599999999999994</v>
          </cell>
          <cell r="C86">
            <v>77.8</v>
          </cell>
          <cell r="D86">
            <v>77.900000000000006</v>
          </cell>
          <cell r="E86">
            <v>78.099999999999994</v>
          </cell>
          <cell r="F86">
            <v>78.3</v>
          </cell>
          <cell r="G86">
            <v>78.5</v>
          </cell>
          <cell r="H86">
            <v>78.599999999999994</v>
          </cell>
          <cell r="I86">
            <v>78.8</v>
          </cell>
          <cell r="J86">
            <v>79</v>
          </cell>
          <cell r="K86">
            <v>79.2</v>
          </cell>
          <cell r="L86">
            <v>79.400000000000006</v>
          </cell>
          <cell r="M86">
            <v>79.5</v>
          </cell>
          <cell r="N86">
            <v>79.7</v>
          </cell>
          <cell r="O86">
            <v>79.900000000000006</v>
          </cell>
          <cell r="P86">
            <v>80.099999999999994</v>
          </cell>
          <cell r="Q86">
            <v>80.2</v>
          </cell>
        </row>
        <row r="87">
          <cell r="A87" t="str">
            <v>Lithuania</v>
          </cell>
          <cell r="B87">
            <v>96.4</v>
          </cell>
          <cell r="C87">
            <v>96.6</v>
          </cell>
          <cell r="D87">
            <v>96.9</v>
          </cell>
          <cell r="E87">
            <v>97.1</v>
          </cell>
          <cell r="F87">
            <v>97.4</v>
          </cell>
          <cell r="G87">
            <v>97.6</v>
          </cell>
          <cell r="H87">
            <v>97.8</v>
          </cell>
          <cell r="I87">
            <v>98.1</v>
          </cell>
          <cell r="J87">
            <v>98.3</v>
          </cell>
          <cell r="K87">
            <v>98.6</v>
          </cell>
          <cell r="L87">
            <v>98.8</v>
          </cell>
          <cell r="M87">
            <v>99.1</v>
          </cell>
          <cell r="N87">
            <v>99.3</v>
          </cell>
          <cell r="O87">
            <v>99.5</v>
          </cell>
          <cell r="P87">
            <v>99.8</v>
          </cell>
          <cell r="Q87">
            <v>99.8</v>
          </cell>
        </row>
        <row r="88">
          <cell r="A88" t="str">
            <v>Luxembourg</v>
          </cell>
          <cell r="B88">
            <v>100</v>
          </cell>
          <cell r="C88">
            <v>100</v>
          </cell>
          <cell r="D88">
            <v>100</v>
          </cell>
          <cell r="E88">
            <v>100</v>
          </cell>
          <cell r="F88">
            <v>100</v>
          </cell>
          <cell r="G88">
            <v>100</v>
          </cell>
          <cell r="H88">
            <v>100</v>
          </cell>
          <cell r="I88">
            <v>100</v>
          </cell>
          <cell r="J88">
            <v>100</v>
          </cell>
          <cell r="K88">
            <v>100</v>
          </cell>
          <cell r="L88">
            <v>100</v>
          </cell>
          <cell r="M88">
            <v>100</v>
          </cell>
          <cell r="N88">
            <v>100</v>
          </cell>
          <cell r="O88">
            <v>100</v>
          </cell>
          <cell r="P88">
            <v>100</v>
          </cell>
          <cell r="Q88">
            <v>100</v>
          </cell>
        </row>
        <row r="89">
          <cell r="A89" t="str">
            <v>Macedonia, FYR</v>
          </cell>
          <cell r="B89">
            <v>98.1</v>
          </cell>
          <cell r="C89">
            <v>98.1</v>
          </cell>
          <cell r="D89">
            <v>98.1</v>
          </cell>
          <cell r="E89">
            <v>98.1</v>
          </cell>
          <cell r="F89">
            <v>98.1</v>
          </cell>
          <cell r="G89">
            <v>97.2</v>
          </cell>
          <cell r="H89">
            <v>96.3</v>
          </cell>
          <cell r="I89">
            <v>95.8</v>
          </cell>
          <cell r="J89">
            <v>95.8</v>
          </cell>
          <cell r="K89">
            <v>95.8</v>
          </cell>
          <cell r="L89">
            <v>95.8</v>
          </cell>
          <cell r="M89">
            <v>95.8</v>
          </cell>
          <cell r="N89">
            <v>95.8</v>
          </cell>
          <cell r="O89">
            <v>95.8</v>
          </cell>
          <cell r="P89">
            <v>95.8</v>
          </cell>
          <cell r="Q89">
            <v>95.8</v>
          </cell>
        </row>
        <row r="90">
          <cell r="A90" t="str">
            <v>Madagascar</v>
          </cell>
          <cell r="B90">
            <v>69.2</v>
          </cell>
          <cell r="C90">
            <v>70.099999999999994</v>
          </cell>
          <cell r="D90">
            <v>70.900000000000006</v>
          </cell>
          <cell r="E90">
            <v>71.8</v>
          </cell>
          <cell r="F90">
            <v>72.599999999999994</v>
          </cell>
          <cell r="G90">
            <v>73.5</v>
          </cell>
          <cell r="H90">
            <v>74.3</v>
          </cell>
          <cell r="I90">
            <v>75.2</v>
          </cell>
          <cell r="J90">
            <v>76.099999999999994</v>
          </cell>
          <cell r="K90">
            <v>76.900000000000006</v>
          </cell>
          <cell r="L90">
            <v>77.8</v>
          </cell>
          <cell r="M90">
            <v>78.599999999999994</v>
          </cell>
          <cell r="N90">
            <v>79.5</v>
          </cell>
          <cell r="O90">
            <v>80.400000000000006</v>
          </cell>
          <cell r="P90">
            <v>81.2</v>
          </cell>
          <cell r="Q90">
            <v>82.1</v>
          </cell>
        </row>
        <row r="91">
          <cell r="A91" t="str">
            <v>Malawi</v>
          </cell>
          <cell r="B91">
            <v>84.4</v>
          </cell>
          <cell r="C91">
            <v>84.6</v>
          </cell>
          <cell r="D91">
            <v>84.7</v>
          </cell>
          <cell r="E91">
            <v>84.9</v>
          </cell>
          <cell r="F91">
            <v>85</v>
          </cell>
          <cell r="G91">
            <v>85.2</v>
          </cell>
          <cell r="H91">
            <v>85.3</v>
          </cell>
          <cell r="I91">
            <v>85.4</v>
          </cell>
          <cell r="J91">
            <v>85.6</v>
          </cell>
          <cell r="K91">
            <v>85.7</v>
          </cell>
          <cell r="L91">
            <v>85.9</v>
          </cell>
          <cell r="M91">
            <v>86</v>
          </cell>
          <cell r="N91">
            <v>86.2</v>
          </cell>
          <cell r="O91">
            <v>86.3</v>
          </cell>
          <cell r="P91">
            <v>86.5</v>
          </cell>
          <cell r="Q91">
            <v>86.6</v>
          </cell>
        </row>
        <row r="92">
          <cell r="A92" t="str">
            <v>Malaysia</v>
          </cell>
          <cell r="B92">
            <v>99.6</v>
          </cell>
          <cell r="C92">
            <v>99.6</v>
          </cell>
          <cell r="D92">
            <v>99.5</v>
          </cell>
          <cell r="E92">
            <v>99.5</v>
          </cell>
          <cell r="F92">
            <v>99.4</v>
          </cell>
          <cell r="G92">
            <v>99.4</v>
          </cell>
          <cell r="H92">
            <v>99.4</v>
          </cell>
          <cell r="I92">
            <v>99.3</v>
          </cell>
          <cell r="J92">
            <v>99.3</v>
          </cell>
          <cell r="K92">
            <v>99.3</v>
          </cell>
          <cell r="L92">
            <v>99.2</v>
          </cell>
          <cell r="M92">
            <v>99.2</v>
          </cell>
          <cell r="N92">
            <v>99.1</v>
          </cell>
          <cell r="O92">
            <v>99.1</v>
          </cell>
          <cell r="P92">
            <v>99.1</v>
          </cell>
          <cell r="Q92">
            <v>99</v>
          </cell>
        </row>
        <row r="93">
          <cell r="A93" t="str">
            <v>Maldives</v>
          </cell>
          <cell r="B93">
            <v>98.1</v>
          </cell>
          <cell r="C93">
            <v>97.9</v>
          </cell>
          <cell r="D93">
            <v>97.7</v>
          </cell>
          <cell r="E93">
            <v>97.5</v>
          </cell>
          <cell r="F93">
            <v>97.2</v>
          </cell>
          <cell r="G93">
            <v>97</v>
          </cell>
          <cell r="H93">
            <v>96.8</v>
          </cell>
          <cell r="I93">
            <v>96.6</v>
          </cell>
          <cell r="J93">
            <v>96.4</v>
          </cell>
          <cell r="K93">
            <v>96.1</v>
          </cell>
          <cell r="L93">
            <v>95.9</v>
          </cell>
          <cell r="M93">
            <v>95.7</v>
          </cell>
          <cell r="N93">
            <v>95.7</v>
          </cell>
          <cell r="O93">
            <v>95.7</v>
          </cell>
          <cell r="P93">
            <v>95.7</v>
          </cell>
          <cell r="Q93">
            <v>95.7</v>
          </cell>
        </row>
        <row r="94">
          <cell r="A94" t="str">
            <v>Mali</v>
          </cell>
          <cell r="B94">
            <v>74.2</v>
          </cell>
          <cell r="C94">
            <v>75.400000000000006</v>
          </cell>
          <cell r="D94">
            <v>76.5</v>
          </cell>
          <cell r="E94">
            <v>77.7</v>
          </cell>
          <cell r="F94">
            <v>78.8</v>
          </cell>
          <cell r="G94">
            <v>80</v>
          </cell>
          <cell r="H94">
            <v>81.099999999999994</v>
          </cell>
          <cell r="I94">
            <v>82.2</v>
          </cell>
          <cell r="J94">
            <v>83.4</v>
          </cell>
          <cell r="K94">
            <v>84.5</v>
          </cell>
          <cell r="L94">
            <v>85.7</v>
          </cell>
          <cell r="M94">
            <v>86.8</v>
          </cell>
          <cell r="N94">
            <v>88</v>
          </cell>
          <cell r="O94">
            <v>89.1</v>
          </cell>
          <cell r="P94">
            <v>90.3</v>
          </cell>
          <cell r="Q94">
            <v>91.4</v>
          </cell>
        </row>
        <row r="95">
          <cell r="A95" t="str">
            <v>Malta</v>
          </cell>
          <cell r="B95">
            <v>100</v>
          </cell>
          <cell r="C95">
            <v>100</v>
          </cell>
          <cell r="D95">
            <v>100</v>
          </cell>
          <cell r="E95">
            <v>100</v>
          </cell>
          <cell r="F95">
            <v>100</v>
          </cell>
          <cell r="G95">
            <v>100</v>
          </cell>
          <cell r="H95">
            <v>100</v>
          </cell>
          <cell r="I95">
            <v>100</v>
          </cell>
          <cell r="J95">
            <v>100</v>
          </cell>
          <cell r="K95">
            <v>100</v>
          </cell>
          <cell r="L95">
            <v>100</v>
          </cell>
          <cell r="M95">
            <v>100</v>
          </cell>
          <cell r="N95">
            <v>100</v>
          </cell>
          <cell r="O95">
            <v>100</v>
          </cell>
          <cell r="P95">
            <v>100</v>
          </cell>
          <cell r="Q95">
            <v>100</v>
          </cell>
        </row>
        <row r="96">
          <cell r="A96" t="str">
            <v>Marshall Islands</v>
          </cell>
          <cell r="C96">
            <v>70.3</v>
          </cell>
          <cell r="D96">
            <v>70.3</v>
          </cell>
          <cell r="E96">
            <v>70.3</v>
          </cell>
          <cell r="F96">
            <v>70.3</v>
          </cell>
          <cell r="G96">
            <v>70.3</v>
          </cell>
          <cell r="H96">
            <v>70.3</v>
          </cell>
          <cell r="I96">
            <v>70.3</v>
          </cell>
          <cell r="J96">
            <v>70.3</v>
          </cell>
          <cell r="K96">
            <v>70.3</v>
          </cell>
          <cell r="L96">
            <v>70.3</v>
          </cell>
          <cell r="M96">
            <v>70.3</v>
          </cell>
          <cell r="N96">
            <v>70.3</v>
          </cell>
          <cell r="O96">
            <v>70.3</v>
          </cell>
          <cell r="P96">
            <v>70.3</v>
          </cell>
          <cell r="Q96">
            <v>70.3</v>
          </cell>
        </row>
        <row r="97">
          <cell r="A97" t="str">
            <v>Mauritania</v>
          </cell>
          <cell r="B97">
            <v>81.2</v>
          </cell>
          <cell r="C97">
            <v>81.5</v>
          </cell>
          <cell r="D97">
            <v>81.8</v>
          </cell>
          <cell r="E97">
            <v>82.1</v>
          </cell>
          <cell r="F97">
            <v>82.5</v>
          </cell>
          <cell r="G97">
            <v>82.8</v>
          </cell>
          <cell r="H97">
            <v>83.1</v>
          </cell>
          <cell r="I97">
            <v>83.4</v>
          </cell>
          <cell r="J97">
            <v>83.7</v>
          </cell>
          <cell r="K97">
            <v>84.1</v>
          </cell>
          <cell r="L97">
            <v>84.4</v>
          </cell>
          <cell r="M97">
            <v>84.7</v>
          </cell>
          <cell r="N97">
            <v>85</v>
          </cell>
          <cell r="O97">
            <v>85.3</v>
          </cell>
          <cell r="P97">
            <v>85.7</v>
          </cell>
          <cell r="Q97">
            <v>86</v>
          </cell>
        </row>
        <row r="98">
          <cell r="A98" t="str">
            <v>Mauritius</v>
          </cell>
          <cell r="B98">
            <v>99.8</v>
          </cell>
          <cell r="C98">
            <v>99.8</v>
          </cell>
          <cell r="D98">
            <v>99.8</v>
          </cell>
          <cell r="E98">
            <v>99.8</v>
          </cell>
          <cell r="F98">
            <v>99.8</v>
          </cell>
          <cell r="G98">
            <v>99.8</v>
          </cell>
          <cell r="H98">
            <v>99.8</v>
          </cell>
          <cell r="I98">
            <v>99.8</v>
          </cell>
          <cell r="J98">
            <v>99.9</v>
          </cell>
          <cell r="K98">
            <v>99.9</v>
          </cell>
          <cell r="L98">
            <v>99.9</v>
          </cell>
          <cell r="M98">
            <v>99.9</v>
          </cell>
          <cell r="N98">
            <v>99.9</v>
          </cell>
          <cell r="O98">
            <v>99.9</v>
          </cell>
          <cell r="P98">
            <v>99.9</v>
          </cell>
          <cell r="Q98">
            <v>99.9</v>
          </cell>
        </row>
        <row r="99">
          <cell r="A99" t="str">
            <v>Mexico</v>
          </cell>
          <cell r="B99">
            <v>94.4</v>
          </cell>
          <cell r="C99">
            <v>94.8</v>
          </cell>
          <cell r="D99">
            <v>95.1</v>
          </cell>
          <cell r="E99">
            <v>95.4</v>
          </cell>
          <cell r="F99">
            <v>95.8</v>
          </cell>
          <cell r="G99">
            <v>96.1</v>
          </cell>
          <cell r="H99">
            <v>96.5</v>
          </cell>
          <cell r="I99">
            <v>96.8</v>
          </cell>
          <cell r="J99">
            <v>97.1</v>
          </cell>
          <cell r="K99">
            <v>97.5</v>
          </cell>
          <cell r="L99">
            <v>97.8</v>
          </cell>
          <cell r="M99">
            <v>98.2</v>
          </cell>
          <cell r="N99">
            <v>98.5</v>
          </cell>
          <cell r="O99">
            <v>98.8</v>
          </cell>
          <cell r="P99">
            <v>99.2</v>
          </cell>
          <cell r="Q99">
            <v>99.5</v>
          </cell>
        </row>
        <row r="100">
          <cell r="A100" t="str">
            <v>Micronesia, Fed. Sts.</v>
          </cell>
          <cell r="B100">
            <v>94.4</v>
          </cell>
          <cell r="C100">
            <v>94.6</v>
          </cell>
          <cell r="D100">
            <v>94.8</v>
          </cell>
          <cell r="E100">
            <v>94.9</v>
          </cell>
          <cell r="F100">
            <v>95.1</v>
          </cell>
          <cell r="G100">
            <v>95.3</v>
          </cell>
          <cell r="H100">
            <v>95.5</v>
          </cell>
          <cell r="I100">
            <v>95.7</v>
          </cell>
          <cell r="J100">
            <v>95.8</v>
          </cell>
          <cell r="K100">
            <v>96</v>
          </cell>
          <cell r="L100">
            <v>96.2</v>
          </cell>
          <cell r="M100">
            <v>96.4</v>
          </cell>
          <cell r="N100">
            <v>96.6</v>
          </cell>
          <cell r="O100">
            <v>96.6</v>
          </cell>
          <cell r="P100">
            <v>96.6</v>
          </cell>
          <cell r="Q100">
            <v>96.6</v>
          </cell>
        </row>
        <row r="101">
          <cell r="A101" t="str">
            <v>Moldova</v>
          </cell>
          <cell r="B101">
            <v>95.4</v>
          </cell>
          <cell r="C101">
            <v>95.4</v>
          </cell>
          <cell r="D101">
            <v>95.4</v>
          </cell>
          <cell r="E101">
            <v>95.4</v>
          </cell>
          <cell r="F101">
            <v>95.4</v>
          </cell>
          <cell r="G101">
            <v>95.5</v>
          </cell>
          <cell r="H101">
            <v>95.5</v>
          </cell>
          <cell r="I101">
            <v>95.5</v>
          </cell>
          <cell r="J101">
            <v>95.5</v>
          </cell>
          <cell r="K101">
            <v>95.5</v>
          </cell>
          <cell r="L101">
            <v>95.5</v>
          </cell>
          <cell r="M101">
            <v>95.6</v>
          </cell>
          <cell r="N101">
            <v>95.6</v>
          </cell>
          <cell r="O101">
            <v>95.6</v>
          </cell>
          <cell r="P101">
            <v>95.6</v>
          </cell>
          <cell r="Q101">
            <v>95.6</v>
          </cell>
        </row>
        <row r="102">
          <cell r="A102" t="str">
            <v>Monaco</v>
          </cell>
          <cell r="B102">
            <v>100</v>
          </cell>
          <cell r="C102">
            <v>100</v>
          </cell>
          <cell r="D102">
            <v>100</v>
          </cell>
          <cell r="E102">
            <v>100</v>
          </cell>
          <cell r="F102">
            <v>100</v>
          </cell>
          <cell r="G102">
            <v>100</v>
          </cell>
          <cell r="H102">
            <v>100</v>
          </cell>
          <cell r="I102">
            <v>100</v>
          </cell>
          <cell r="J102">
            <v>100</v>
          </cell>
          <cell r="K102">
            <v>100</v>
          </cell>
          <cell r="L102">
            <v>100</v>
          </cell>
          <cell r="M102">
            <v>100</v>
          </cell>
          <cell r="N102">
            <v>100</v>
          </cell>
          <cell r="O102">
            <v>100</v>
          </cell>
          <cell r="P102">
            <v>100</v>
          </cell>
          <cell r="Q102">
            <v>100</v>
          </cell>
        </row>
        <row r="103">
          <cell r="A103" t="str">
            <v>Mongolia</v>
          </cell>
          <cell r="B103">
            <v>89.7</v>
          </cell>
          <cell r="C103">
            <v>89.9</v>
          </cell>
          <cell r="D103">
            <v>90.2</v>
          </cell>
          <cell r="E103">
            <v>90.5</v>
          </cell>
          <cell r="F103">
            <v>90.7</v>
          </cell>
          <cell r="G103">
            <v>91</v>
          </cell>
          <cell r="H103">
            <v>91.3</v>
          </cell>
          <cell r="I103">
            <v>91.5</v>
          </cell>
          <cell r="J103">
            <v>91.8</v>
          </cell>
          <cell r="K103">
            <v>92</v>
          </cell>
          <cell r="L103">
            <v>92.3</v>
          </cell>
          <cell r="M103">
            <v>92.6</v>
          </cell>
          <cell r="N103">
            <v>92.8</v>
          </cell>
          <cell r="O103">
            <v>93.1</v>
          </cell>
          <cell r="P103">
            <v>93.4</v>
          </cell>
          <cell r="Q103">
            <v>93.6</v>
          </cell>
        </row>
        <row r="104">
          <cell r="A104" t="str">
            <v>Montenegro</v>
          </cell>
          <cell r="H104">
            <v>96.2</v>
          </cell>
          <cell r="I104">
            <v>96.3</v>
          </cell>
          <cell r="J104">
            <v>96.4</v>
          </cell>
          <cell r="K104">
            <v>96.5</v>
          </cell>
          <cell r="L104">
            <v>96.5</v>
          </cell>
          <cell r="M104">
            <v>96.6</v>
          </cell>
          <cell r="N104">
            <v>96.7</v>
          </cell>
          <cell r="O104">
            <v>96.7</v>
          </cell>
          <cell r="P104">
            <v>96.7</v>
          </cell>
          <cell r="Q104">
            <v>96.7</v>
          </cell>
        </row>
        <row r="105">
          <cell r="A105" t="str">
            <v>Morocco</v>
          </cell>
          <cell r="B105">
            <v>92.9</v>
          </cell>
          <cell r="C105">
            <v>93.1</v>
          </cell>
          <cell r="D105">
            <v>93.3</v>
          </cell>
          <cell r="E105">
            <v>93.5</v>
          </cell>
          <cell r="F105">
            <v>93.6</v>
          </cell>
          <cell r="G105">
            <v>93.8</v>
          </cell>
          <cell r="H105">
            <v>94</v>
          </cell>
          <cell r="I105">
            <v>94.2</v>
          </cell>
          <cell r="J105">
            <v>94.4</v>
          </cell>
          <cell r="K105">
            <v>94.6</v>
          </cell>
          <cell r="L105">
            <v>94.8</v>
          </cell>
          <cell r="M105">
            <v>95</v>
          </cell>
          <cell r="N105">
            <v>95.2</v>
          </cell>
          <cell r="O105">
            <v>95.4</v>
          </cell>
          <cell r="P105">
            <v>95.5</v>
          </cell>
          <cell r="Q105">
            <v>95.7</v>
          </cell>
        </row>
        <row r="106">
          <cell r="A106" t="str">
            <v>Mozambique</v>
          </cell>
          <cell r="B106">
            <v>59.5</v>
          </cell>
          <cell r="C106">
            <v>59.5</v>
          </cell>
          <cell r="D106">
            <v>60.9</v>
          </cell>
          <cell r="E106">
            <v>62.3</v>
          </cell>
          <cell r="F106">
            <v>63.7</v>
          </cell>
          <cell r="G106">
            <v>65.099999999999994</v>
          </cell>
          <cell r="H106">
            <v>66.5</v>
          </cell>
          <cell r="I106">
            <v>67.900000000000006</v>
          </cell>
          <cell r="J106">
            <v>69.3</v>
          </cell>
          <cell r="K106">
            <v>70.7</v>
          </cell>
          <cell r="L106">
            <v>72.099999999999994</v>
          </cell>
          <cell r="M106">
            <v>73.5</v>
          </cell>
          <cell r="N106">
            <v>74.900000000000006</v>
          </cell>
          <cell r="O106">
            <v>76.3</v>
          </cell>
          <cell r="P106">
            <v>77.7</v>
          </cell>
          <cell r="Q106">
            <v>79.099999999999994</v>
          </cell>
        </row>
        <row r="107">
          <cell r="A107" t="str">
            <v>Myanmar</v>
          </cell>
          <cell r="B107">
            <v>75.2</v>
          </cell>
          <cell r="C107">
            <v>75.7</v>
          </cell>
          <cell r="D107">
            <v>76.2</v>
          </cell>
          <cell r="E107">
            <v>76.7</v>
          </cell>
          <cell r="F107">
            <v>77.099999999999994</v>
          </cell>
          <cell r="G107">
            <v>77.599999999999994</v>
          </cell>
          <cell r="H107">
            <v>78.099999999999994</v>
          </cell>
          <cell r="I107">
            <v>78.599999999999994</v>
          </cell>
          <cell r="J107">
            <v>79</v>
          </cell>
          <cell r="K107">
            <v>79.5</v>
          </cell>
          <cell r="L107">
            <v>80</v>
          </cell>
          <cell r="M107">
            <v>80.5</v>
          </cell>
          <cell r="N107">
            <v>81</v>
          </cell>
          <cell r="O107">
            <v>81.400000000000006</v>
          </cell>
          <cell r="P107">
            <v>81.900000000000006</v>
          </cell>
          <cell r="Q107">
            <v>82.4</v>
          </cell>
        </row>
        <row r="108">
          <cell r="A108" t="str">
            <v>Namibia</v>
          </cell>
          <cell r="B108">
            <v>97.6</v>
          </cell>
          <cell r="C108">
            <v>97.5</v>
          </cell>
          <cell r="D108">
            <v>97.5</v>
          </cell>
          <cell r="E108">
            <v>97.4</v>
          </cell>
          <cell r="F108">
            <v>97.3</v>
          </cell>
          <cell r="G108">
            <v>97.3</v>
          </cell>
          <cell r="H108">
            <v>97.2</v>
          </cell>
          <cell r="I108">
            <v>97.2</v>
          </cell>
          <cell r="J108">
            <v>97.1</v>
          </cell>
          <cell r="K108">
            <v>97</v>
          </cell>
          <cell r="L108">
            <v>97</v>
          </cell>
          <cell r="M108">
            <v>96.9</v>
          </cell>
          <cell r="N108">
            <v>96.9</v>
          </cell>
          <cell r="O108">
            <v>96.8</v>
          </cell>
          <cell r="P108">
            <v>96.7</v>
          </cell>
          <cell r="Q108">
            <v>96.7</v>
          </cell>
        </row>
        <row r="109">
          <cell r="A109" t="str">
            <v>Nauru</v>
          </cell>
          <cell r="B109">
            <v>95.1</v>
          </cell>
          <cell r="C109">
            <v>95.5</v>
          </cell>
          <cell r="D109">
            <v>95.9</v>
          </cell>
          <cell r="E109">
            <v>96.3</v>
          </cell>
          <cell r="F109">
            <v>96.7</v>
          </cell>
          <cell r="G109">
            <v>97.1</v>
          </cell>
          <cell r="H109">
            <v>97.5</v>
          </cell>
          <cell r="I109">
            <v>97.9</v>
          </cell>
          <cell r="J109">
            <v>98.3</v>
          </cell>
          <cell r="K109">
            <v>98.7</v>
          </cell>
          <cell r="L109">
            <v>99</v>
          </cell>
          <cell r="M109">
            <v>99.4</v>
          </cell>
          <cell r="N109">
            <v>99.8</v>
          </cell>
          <cell r="O109">
            <v>100</v>
          </cell>
          <cell r="P109">
            <v>100</v>
          </cell>
          <cell r="Q109">
            <v>100</v>
          </cell>
        </row>
        <row r="110">
          <cell r="A110" t="str">
            <v>Nepal</v>
          </cell>
          <cell r="B110">
            <v>92.4</v>
          </cell>
          <cell r="C110">
            <v>92.2</v>
          </cell>
          <cell r="D110">
            <v>92</v>
          </cell>
          <cell r="E110">
            <v>91.7</v>
          </cell>
          <cell r="F110">
            <v>91.5</v>
          </cell>
          <cell r="G110">
            <v>91.3</v>
          </cell>
          <cell r="H110">
            <v>91.1</v>
          </cell>
          <cell r="I110">
            <v>90.8</v>
          </cell>
          <cell r="J110">
            <v>90.6</v>
          </cell>
          <cell r="K110">
            <v>90.4</v>
          </cell>
          <cell r="L110">
            <v>90.1</v>
          </cell>
          <cell r="M110">
            <v>89.9</v>
          </cell>
          <cell r="N110">
            <v>89.7</v>
          </cell>
          <cell r="O110">
            <v>89.4</v>
          </cell>
          <cell r="P110">
            <v>89.2</v>
          </cell>
          <cell r="Q110">
            <v>89</v>
          </cell>
        </row>
        <row r="111">
          <cell r="A111" t="str">
            <v>Netherlands</v>
          </cell>
          <cell r="B111">
            <v>100</v>
          </cell>
          <cell r="C111">
            <v>100</v>
          </cell>
          <cell r="D111">
            <v>100</v>
          </cell>
          <cell r="E111">
            <v>100</v>
          </cell>
          <cell r="F111">
            <v>100</v>
          </cell>
          <cell r="G111">
            <v>100</v>
          </cell>
          <cell r="H111">
            <v>100</v>
          </cell>
          <cell r="I111">
            <v>100</v>
          </cell>
          <cell r="J111">
            <v>100</v>
          </cell>
          <cell r="K111">
            <v>100</v>
          </cell>
          <cell r="L111">
            <v>100</v>
          </cell>
          <cell r="M111">
            <v>100</v>
          </cell>
          <cell r="N111">
            <v>100</v>
          </cell>
          <cell r="O111">
            <v>100</v>
          </cell>
          <cell r="P111">
            <v>100</v>
          </cell>
          <cell r="Q111">
            <v>100</v>
          </cell>
        </row>
        <row r="112">
          <cell r="A112" t="str">
            <v>New Zealand</v>
          </cell>
          <cell r="B112">
            <v>100</v>
          </cell>
          <cell r="C112">
            <v>100</v>
          </cell>
          <cell r="D112">
            <v>100</v>
          </cell>
          <cell r="E112">
            <v>100</v>
          </cell>
          <cell r="F112">
            <v>100</v>
          </cell>
          <cell r="G112">
            <v>100</v>
          </cell>
          <cell r="H112">
            <v>100</v>
          </cell>
          <cell r="I112">
            <v>100</v>
          </cell>
          <cell r="J112">
            <v>100</v>
          </cell>
          <cell r="K112">
            <v>100</v>
          </cell>
          <cell r="L112">
            <v>100</v>
          </cell>
          <cell r="M112">
            <v>100</v>
          </cell>
          <cell r="N112">
            <v>100</v>
          </cell>
          <cell r="O112">
            <v>100</v>
          </cell>
          <cell r="P112">
            <v>100</v>
          </cell>
          <cell r="Q112">
            <v>100</v>
          </cell>
        </row>
        <row r="113">
          <cell r="A113" t="str">
            <v>Nicaragua</v>
          </cell>
          <cell r="B113">
            <v>95.7</v>
          </cell>
          <cell r="C113">
            <v>95.9</v>
          </cell>
          <cell r="D113">
            <v>96</v>
          </cell>
          <cell r="E113">
            <v>96.1</v>
          </cell>
          <cell r="F113">
            <v>96.2</v>
          </cell>
          <cell r="G113">
            <v>96.3</v>
          </cell>
          <cell r="H113">
            <v>96.4</v>
          </cell>
          <cell r="I113">
            <v>96.5</v>
          </cell>
          <cell r="J113">
            <v>96.6</v>
          </cell>
          <cell r="K113">
            <v>96.7</v>
          </cell>
          <cell r="L113">
            <v>96.8</v>
          </cell>
          <cell r="M113">
            <v>96.9</v>
          </cell>
          <cell r="N113">
            <v>97.1</v>
          </cell>
          <cell r="O113">
            <v>97.2</v>
          </cell>
          <cell r="P113">
            <v>97.3</v>
          </cell>
          <cell r="Q113">
            <v>97.4</v>
          </cell>
        </row>
        <row r="114">
          <cell r="A114" t="str">
            <v>Niger</v>
          </cell>
          <cell r="B114">
            <v>88.2</v>
          </cell>
          <cell r="C114">
            <v>88.2</v>
          </cell>
          <cell r="D114">
            <v>88.2</v>
          </cell>
          <cell r="E114">
            <v>88.2</v>
          </cell>
          <cell r="F114">
            <v>88.3</v>
          </cell>
          <cell r="G114">
            <v>88.3</v>
          </cell>
          <cell r="H114">
            <v>88.3</v>
          </cell>
          <cell r="I114">
            <v>88.3</v>
          </cell>
          <cell r="J114">
            <v>88.4</v>
          </cell>
          <cell r="K114">
            <v>88.4</v>
          </cell>
          <cell r="L114">
            <v>88.4</v>
          </cell>
          <cell r="M114">
            <v>88.4</v>
          </cell>
          <cell r="N114">
            <v>88.5</v>
          </cell>
          <cell r="O114">
            <v>88.5</v>
          </cell>
          <cell r="P114">
            <v>88.5</v>
          </cell>
          <cell r="Q114">
            <v>88.6</v>
          </cell>
        </row>
        <row r="115">
          <cell r="A115" t="str">
            <v>Nigeria</v>
          </cell>
          <cell r="B115">
            <v>74</v>
          </cell>
          <cell r="C115">
            <v>74.5</v>
          </cell>
          <cell r="D115">
            <v>75.099999999999994</v>
          </cell>
          <cell r="E115">
            <v>75.599999999999994</v>
          </cell>
          <cell r="F115">
            <v>76.099999999999994</v>
          </cell>
          <cell r="G115">
            <v>76.7</v>
          </cell>
          <cell r="H115">
            <v>77.2</v>
          </cell>
          <cell r="I115">
            <v>77.7</v>
          </cell>
          <cell r="J115">
            <v>78.2</v>
          </cell>
          <cell r="K115">
            <v>78.8</v>
          </cell>
          <cell r="L115">
            <v>79.3</v>
          </cell>
          <cell r="M115">
            <v>79.8</v>
          </cell>
          <cell r="N115">
            <v>80.3</v>
          </cell>
          <cell r="O115">
            <v>80.900000000000006</v>
          </cell>
          <cell r="P115">
            <v>81.400000000000006</v>
          </cell>
          <cell r="Q115">
            <v>81.900000000000006</v>
          </cell>
        </row>
        <row r="116">
          <cell r="A116" t="str">
            <v>North Korea</v>
          </cell>
          <cell r="B116">
            <v>100</v>
          </cell>
          <cell r="C116">
            <v>100</v>
          </cell>
          <cell r="D116">
            <v>99.9</v>
          </cell>
          <cell r="E116">
            <v>99.9</v>
          </cell>
          <cell r="F116">
            <v>99.9</v>
          </cell>
          <cell r="G116">
            <v>99.9</v>
          </cell>
          <cell r="H116">
            <v>99.9</v>
          </cell>
          <cell r="I116">
            <v>99.9</v>
          </cell>
          <cell r="J116">
            <v>99.9</v>
          </cell>
          <cell r="K116">
            <v>99.8</v>
          </cell>
          <cell r="L116">
            <v>99.8</v>
          </cell>
          <cell r="M116">
            <v>99.8</v>
          </cell>
          <cell r="N116">
            <v>99.8</v>
          </cell>
          <cell r="O116">
            <v>99.8</v>
          </cell>
          <cell r="P116">
            <v>99.8</v>
          </cell>
          <cell r="Q116">
            <v>99.8</v>
          </cell>
        </row>
        <row r="117">
          <cell r="A117" t="str">
            <v>Norway</v>
          </cell>
          <cell r="B117">
            <v>100</v>
          </cell>
          <cell r="C117">
            <v>100</v>
          </cell>
          <cell r="D117">
            <v>100</v>
          </cell>
          <cell r="E117">
            <v>100</v>
          </cell>
          <cell r="F117">
            <v>100</v>
          </cell>
          <cell r="G117">
            <v>100</v>
          </cell>
          <cell r="H117">
            <v>100</v>
          </cell>
          <cell r="I117">
            <v>100</v>
          </cell>
          <cell r="J117">
            <v>100</v>
          </cell>
          <cell r="K117">
            <v>100</v>
          </cell>
          <cell r="L117">
            <v>100</v>
          </cell>
          <cell r="M117">
            <v>100</v>
          </cell>
          <cell r="N117">
            <v>100</v>
          </cell>
          <cell r="O117">
            <v>100</v>
          </cell>
          <cell r="P117">
            <v>100</v>
          </cell>
          <cell r="Q117">
            <v>100</v>
          </cell>
        </row>
        <row r="118">
          <cell r="A118" t="str">
            <v>Oman</v>
          </cell>
          <cell r="C118">
            <v>84.4</v>
          </cell>
          <cell r="D118">
            <v>84.4</v>
          </cell>
          <cell r="E118">
            <v>84.4</v>
          </cell>
          <cell r="F118">
            <v>84.4</v>
          </cell>
          <cell r="G118">
            <v>84.4</v>
          </cell>
          <cell r="H118">
            <v>85.4</v>
          </cell>
          <cell r="I118">
            <v>86.5</v>
          </cell>
          <cell r="J118">
            <v>87.6</v>
          </cell>
          <cell r="K118">
            <v>88.7</v>
          </cell>
          <cell r="L118">
            <v>89.7</v>
          </cell>
          <cell r="M118">
            <v>90.8</v>
          </cell>
          <cell r="N118">
            <v>91.9</v>
          </cell>
          <cell r="O118">
            <v>93</v>
          </cell>
          <cell r="P118">
            <v>94</v>
          </cell>
          <cell r="Q118">
            <v>94.7</v>
          </cell>
        </row>
        <row r="119">
          <cell r="A119" t="str">
            <v>Pakistan</v>
          </cell>
          <cell r="B119">
            <v>97.7</v>
          </cell>
          <cell r="C119">
            <v>97.3</v>
          </cell>
          <cell r="D119">
            <v>96.9</v>
          </cell>
          <cell r="E119">
            <v>96.5</v>
          </cell>
          <cell r="F119">
            <v>96.1</v>
          </cell>
          <cell r="G119">
            <v>95.7</v>
          </cell>
          <cell r="H119">
            <v>95.2</v>
          </cell>
          <cell r="I119">
            <v>94.8</v>
          </cell>
          <cell r="J119">
            <v>94.4</v>
          </cell>
          <cell r="K119">
            <v>94</v>
          </cell>
          <cell r="L119">
            <v>93.6</v>
          </cell>
          <cell r="M119">
            <v>93.2</v>
          </cell>
          <cell r="N119">
            <v>92.8</v>
          </cell>
          <cell r="O119">
            <v>92.4</v>
          </cell>
          <cell r="P119">
            <v>92</v>
          </cell>
          <cell r="Q119">
            <v>91.6</v>
          </cell>
        </row>
        <row r="120">
          <cell r="A120" t="str">
            <v>Palau</v>
          </cell>
          <cell r="B120">
            <v>96.5</v>
          </cell>
          <cell r="C120">
            <v>96.8</v>
          </cell>
          <cell r="D120">
            <v>97</v>
          </cell>
          <cell r="E120">
            <v>97.3</v>
          </cell>
          <cell r="F120">
            <v>97.5</v>
          </cell>
          <cell r="G120">
            <v>97.7</v>
          </cell>
          <cell r="H120">
            <v>98</v>
          </cell>
          <cell r="I120">
            <v>98.2</v>
          </cell>
          <cell r="J120">
            <v>98.5</v>
          </cell>
          <cell r="K120">
            <v>98.7</v>
          </cell>
          <cell r="L120">
            <v>98.9</v>
          </cell>
          <cell r="M120">
            <v>99.2</v>
          </cell>
          <cell r="N120">
            <v>99.4</v>
          </cell>
          <cell r="O120">
            <v>99.7</v>
          </cell>
          <cell r="P120">
            <v>99.9</v>
          </cell>
          <cell r="Q120">
            <v>100</v>
          </cell>
        </row>
        <row r="121">
          <cell r="A121" t="str">
            <v>Palestine</v>
          </cell>
          <cell r="B121">
            <v>89.8</v>
          </cell>
          <cell r="C121">
            <v>89.5</v>
          </cell>
          <cell r="D121">
            <v>89.3</v>
          </cell>
          <cell r="E121">
            <v>89</v>
          </cell>
          <cell r="F121">
            <v>88.7</v>
          </cell>
          <cell r="G121">
            <v>88.4</v>
          </cell>
          <cell r="H121">
            <v>88.2</v>
          </cell>
          <cell r="I121">
            <v>87.9</v>
          </cell>
          <cell r="J121">
            <v>87.6</v>
          </cell>
          <cell r="K121">
            <v>87.3</v>
          </cell>
          <cell r="L121">
            <v>87</v>
          </cell>
          <cell r="M121">
            <v>86.8</v>
          </cell>
          <cell r="N121">
            <v>86.5</v>
          </cell>
          <cell r="O121">
            <v>86.2</v>
          </cell>
          <cell r="P121">
            <v>85.9</v>
          </cell>
          <cell r="Q121">
            <v>85.7</v>
          </cell>
        </row>
        <row r="122">
          <cell r="A122" t="str">
            <v>Panama</v>
          </cell>
          <cell r="B122">
            <v>95.8</v>
          </cell>
          <cell r="C122">
            <v>96</v>
          </cell>
          <cell r="D122">
            <v>96.2</v>
          </cell>
          <cell r="E122">
            <v>96.4</v>
          </cell>
          <cell r="F122">
            <v>96.6</v>
          </cell>
          <cell r="G122">
            <v>96.8</v>
          </cell>
          <cell r="H122">
            <v>97</v>
          </cell>
          <cell r="I122">
            <v>97.2</v>
          </cell>
          <cell r="J122">
            <v>97.4</v>
          </cell>
          <cell r="K122">
            <v>97.6</v>
          </cell>
          <cell r="L122">
            <v>97.8</v>
          </cell>
          <cell r="M122">
            <v>98</v>
          </cell>
          <cell r="N122">
            <v>98.2</v>
          </cell>
          <cell r="O122">
            <v>98.4</v>
          </cell>
          <cell r="P122">
            <v>98.7</v>
          </cell>
          <cell r="Q122">
            <v>98.9</v>
          </cell>
        </row>
        <row r="123">
          <cell r="A123" t="str">
            <v>Papua New Guinea</v>
          </cell>
          <cell r="B123">
            <v>84.2</v>
          </cell>
          <cell r="C123">
            <v>84.2</v>
          </cell>
          <cell r="D123">
            <v>84.2</v>
          </cell>
          <cell r="E123">
            <v>84.2</v>
          </cell>
          <cell r="F123">
            <v>84.2</v>
          </cell>
          <cell r="G123">
            <v>84.2</v>
          </cell>
          <cell r="H123">
            <v>84.2</v>
          </cell>
          <cell r="I123">
            <v>84.2</v>
          </cell>
          <cell r="J123">
            <v>84.2</v>
          </cell>
          <cell r="K123">
            <v>84.2</v>
          </cell>
          <cell r="L123">
            <v>84.2</v>
          </cell>
          <cell r="M123">
            <v>84.2</v>
          </cell>
          <cell r="N123">
            <v>84.2</v>
          </cell>
          <cell r="O123">
            <v>84.2</v>
          </cell>
          <cell r="P123">
            <v>84.2</v>
          </cell>
          <cell r="Q123">
            <v>84.2</v>
          </cell>
        </row>
        <row r="124">
          <cell r="A124" t="str">
            <v>Paraguay</v>
          </cell>
          <cell r="B124">
            <v>93.7</v>
          </cell>
          <cell r="C124">
            <v>94.1</v>
          </cell>
          <cell r="D124">
            <v>94.4</v>
          </cell>
          <cell r="E124">
            <v>94.8</v>
          </cell>
          <cell r="F124">
            <v>95.2</v>
          </cell>
          <cell r="G124">
            <v>95.5</v>
          </cell>
          <cell r="H124">
            <v>95.9</v>
          </cell>
          <cell r="I124">
            <v>96.3</v>
          </cell>
          <cell r="J124">
            <v>96.6</v>
          </cell>
          <cell r="K124">
            <v>97</v>
          </cell>
          <cell r="L124">
            <v>97.4</v>
          </cell>
          <cell r="M124">
            <v>97.7</v>
          </cell>
          <cell r="N124">
            <v>98.1</v>
          </cell>
          <cell r="O124">
            <v>98.5</v>
          </cell>
          <cell r="P124">
            <v>98.8</v>
          </cell>
          <cell r="Q124">
            <v>99.2</v>
          </cell>
        </row>
        <row r="125">
          <cell r="A125" t="str">
            <v>Peru</v>
          </cell>
          <cell r="B125">
            <v>91.5</v>
          </cell>
          <cell r="C125">
            <v>91.7</v>
          </cell>
          <cell r="D125">
            <v>91.9</v>
          </cell>
          <cell r="E125">
            <v>92.1</v>
          </cell>
          <cell r="F125">
            <v>92.3</v>
          </cell>
          <cell r="G125">
            <v>92.5</v>
          </cell>
          <cell r="H125">
            <v>92.7</v>
          </cell>
          <cell r="I125">
            <v>92.9</v>
          </cell>
          <cell r="J125">
            <v>93.1</v>
          </cell>
          <cell r="K125">
            <v>93.4</v>
          </cell>
          <cell r="L125">
            <v>93.6</v>
          </cell>
          <cell r="M125">
            <v>93.8</v>
          </cell>
          <cell r="N125">
            <v>94</v>
          </cell>
          <cell r="O125">
            <v>94.2</v>
          </cell>
          <cell r="P125">
            <v>94.4</v>
          </cell>
          <cell r="Q125">
            <v>94.6</v>
          </cell>
        </row>
        <row r="126">
          <cell r="A126" t="str">
            <v>Philippines</v>
          </cell>
          <cell r="B126">
            <v>92.2</v>
          </cell>
          <cell r="C126">
            <v>92.5</v>
          </cell>
          <cell r="D126">
            <v>92.8</v>
          </cell>
          <cell r="E126">
            <v>93.1</v>
          </cell>
          <cell r="F126">
            <v>93.3</v>
          </cell>
          <cell r="G126">
            <v>93.6</v>
          </cell>
          <cell r="H126">
            <v>93.9</v>
          </cell>
          <cell r="I126">
            <v>94.2</v>
          </cell>
          <cell r="J126">
            <v>94.4</v>
          </cell>
          <cell r="K126">
            <v>94.7</v>
          </cell>
          <cell r="L126">
            <v>95</v>
          </cell>
          <cell r="M126">
            <v>95.3</v>
          </cell>
          <cell r="N126">
            <v>95.5</v>
          </cell>
          <cell r="O126">
            <v>95.8</v>
          </cell>
          <cell r="P126">
            <v>96.1</v>
          </cell>
          <cell r="Q126">
            <v>96.4</v>
          </cell>
        </row>
        <row r="127">
          <cell r="A127" t="str">
            <v>Poland</v>
          </cell>
          <cell r="G127">
            <v>99.3</v>
          </cell>
          <cell r="H127">
            <v>99.3</v>
          </cell>
          <cell r="I127">
            <v>99.3</v>
          </cell>
          <cell r="J127">
            <v>99.3</v>
          </cell>
          <cell r="K127">
            <v>99.3</v>
          </cell>
          <cell r="L127">
            <v>99.3</v>
          </cell>
          <cell r="M127">
            <v>99.3</v>
          </cell>
          <cell r="N127">
            <v>99.3</v>
          </cell>
          <cell r="O127">
            <v>99.3</v>
          </cell>
          <cell r="P127">
            <v>99.3</v>
          </cell>
          <cell r="Q127">
            <v>99.3</v>
          </cell>
        </row>
        <row r="128">
          <cell r="A128" t="str">
            <v>Portugal</v>
          </cell>
          <cell r="B128">
            <v>98.6</v>
          </cell>
          <cell r="C128">
            <v>98.7</v>
          </cell>
          <cell r="D128">
            <v>98.8</v>
          </cell>
          <cell r="E128">
            <v>98.9</v>
          </cell>
          <cell r="F128">
            <v>99</v>
          </cell>
          <cell r="G128">
            <v>99.1</v>
          </cell>
          <cell r="H128">
            <v>99.3</v>
          </cell>
          <cell r="I128">
            <v>99.4</v>
          </cell>
          <cell r="J128">
            <v>99.5</v>
          </cell>
          <cell r="K128">
            <v>99.6</v>
          </cell>
          <cell r="L128">
            <v>99.7</v>
          </cell>
          <cell r="M128">
            <v>99.8</v>
          </cell>
          <cell r="N128">
            <v>99.9</v>
          </cell>
          <cell r="O128">
            <v>100</v>
          </cell>
          <cell r="P128">
            <v>100</v>
          </cell>
          <cell r="Q128">
            <v>100</v>
          </cell>
        </row>
        <row r="129">
          <cell r="A129" t="str">
            <v>Romania</v>
          </cell>
          <cell r="B129">
            <v>100</v>
          </cell>
          <cell r="C129">
            <v>100</v>
          </cell>
          <cell r="D129">
            <v>100</v>
          </cell>
          <cell r="E129">
            <v>100</v>
          </cell>
          <cell r="F129">
            <v>100</v>
          </cell>
          <cell r="G129">
            <v>100</v>
          </cell>
          <cell r="H129">
            <v>100</v>
          </cell>
          <cell r="I129">
            <v>100</v>
          </cell>
          <cell r="J129">
            <v>100</v>
          </cell>
          <cell r="K129">
            <v>100</v>
          </cell>
          <cell r="L129">
            <v>100</v>
          </cell>
          <cell r="M129">
            <v>100</v>
          </cell>
          <cell r="N129">
            <v>100</v>
          </cell>
          <cell r="O129">
            <v>100</v>
          </cell>
          <cell r="P129">
            <v>100</v>
          </cell>
          <cell r="Q129">
            <v>100</v>
          </cell>
        </row>
        <row r="130">
          <cell r="A130" t="str">
            <v>Russia</v>
          </cell>
          <cell r="B130">
            <v>98.8</v>
          </cell>
          <cell r="C130">
            <v>98.8</v>
          </cell>
          <cell r="D130">
            <v>98.8</v>
          </cell>
          <cell r="E130">
            <v>98.8</v>
          </cell>
          <cell r="F130">
            <v>98.7</v>
          </cell>
          <cell r="G130">
            <v>98.7</v>
          </cell>
          <cell r="H130">
            <v>98.7</v>
          </cell>
          <cell r="I130">
            <v>98.7</v>
          </cell>
          <cell r="J130">
            <v>98.7</v>
          </cell>
          <cell r="K130">
            <v>98.6</v>
          </cell>
          <cell r="L130">
            <v>98.6</v>
          </cell>
          <cell r="M130">
            <v>98.6</v>
          </cell>
          <cell r="N130">
            <v>98.6</v>
          </cell>
          <cell r="O130">
            <v>98.6</v>
          </cell>
          <cell r="P130">
            <v>98.6</v>
          </cell>
          <cell r="Q130">
            <v>98.5</v>
          </cell>
        </row>
        <row r="131">
          <cell r="A131" t="str">
            <v>Rwanda</v>
          </cell>
          <cell r="B131">
            <v>73.2</v>
          </cell>
          <cell r="C131">
            <v>73.5</v>
          </cell>
          <cell r="D131">
            <v>73.7</v>
          </cell>
          <cell r="E131">
            <v>74</v>
          </cell>
          <cell r="F131">
            <v>74.2</v>
          </cell>
          <cell r="G131">
            <v>74.5</v>
          </cell>
          <cell r="H131">
            <v>74.7</v>
          </cell>
          <cell r="I131">
            <v>75</v>
          </cell>
          <cell r="J131">
            <v>75.2</v>
          </cell>
          <cell r="K131">
            <v>75.5</v>
          </cell>
          <cell r="L131">
            <v>75.7</v>
          </cell>
          <cell r="M131">
            <v>76</v>
          </cell>
          <cell r="N131">
            <v>76.2</v>
          </cell>
          <cell r="O131">
            <v>76.5</v>
          </cell>
          <cell r="P131">
            <v>76.7</v>
          </cell>
          <cell r="Q131">
            <v>77</v>
          </cell>
        </row>
        <row r="132">
          <cell r="A132" t="str">
            <v>Samoa</v>
          </cell>
          <cell r="B132">
            <v>89.1</v>
          </cell>
          <cell r="C132">
            <v>89.1</v>
          </cell>
          <cell r="D132">
            <v>89.1</v>
          </cell>
          <cell r="E132">
            <v>89.1</v>
          </cell>
          <cell r="F132">
            <v>89.1</v>
          </cell>
          <cell r="G132">
            <v>90.3</v>
          </cell>
          <cell r="H132">
            <v>91.4</v>
          </cell>
          <cell r="I132">
            <v>92.6</v>
          </cell>
          <cell r="J132">
            <v>93.7</v>
          </cell>
          <cell r="K132">
            <v>94.8</v>
          </cell>
          <cell r="L132">
            <v>96</v>
          </cell>
          <cell r="M132">
            <v>97.1</v>
          </cell>
          <cell r="N132">
            <v>98.3</v>
          </cell>
          <cell r="O132">
            <v>99.3</v>
          </cell>
          <cell r="P132">
            <v>99.5</v>
          </cell>
          <cell r="Q132">
            <v>99.5</v>
          </cell>
        </row>
        <row r="133">
          <cell r="A133" t="str">
            <v>Sao Tome and Principe</v>
          </cell>
          <cell r="B133">
            <v>72.8</v>
          </cell>
          <cell r="C133">
            <v>73.5</v>
          </cell>
          <cell r="D133">
            <v>74.2</v>
          </cell>
          <cell r="E133">
            <v>74.900000000000006</v>
          </cell>
          <cell r="F133">
            <v>75.5</v>
          </cell>
          <cell r="G133">
            <v>76.2</v>
          </cell>
          <cell r="H133">
            <v>76.900000000000006</v>
          </cell>
          <cell r="I133">
            <v>77.599999999999994</v>
          </cell>
          <cell r="J133">
            <v>78.3</v>
          </cell>
          <cell r="K133">
            <v>78.900000000000006</v>
          </cell>
          <cell r="L133">
            <v>79.599999999999994</v>
          </cell>
          <cell r="M133">
            <v>80.3</v>
          </cell>
          <cell r="N133">
            <v>81</v>
          </cell>
          <cell r="O133">
            <v>81.599999999999994</v>
          </cell>
          <cell r="P133">
            <v>82.3</v>
          </cell>
          <cell r="Q133">
            <v>83</v>
          </cell>
        </row>
        <row r="134">
          <cell r="A134" t="str">
            <v>Senegal</v>
          </cell>
          <cell r="B134">
            <v>90.5</v>
          </cell>
          <cell r="C134">
            <v>90.5</v>
          </cell>
          <cell r="D134">
            <v>90.5</v>
          </cell>
          <cell r="E134">
            <v>90.5</v>
          </cell>
          <cell r="F134">
            <v>90.5</v>
          </cell>
          <cell r="G134">
            <v>90.5</v>
          </cell>
          <cell r="H134">
            <v>90.5</v>
          </cell>
          <cell r="I134">
            <v>90.5</v>
          </cell>
          <cell r="J134">
            <v>90.5</v>
          </cell>
          <cell r="K134">
            <v>90.5</v>
          </cell>
          <cell r="L134">
            <v>90.5</v>
          </cell>
          <cell r="M134">
            <v>90.5</v>
          </cell>
          <cell r="N134">
            <v>90.5</v>
          </cell>
          <cell r="O134">
            <v>90.5</v>
          </cell>
          <cell r="P134">
            <v>90.5</v>
          </cell>
          <cell r="Q134">
            <v>90.5</v>
          </cell>
        </row>
        <row r="135">
          <cell r="A135" t="str">
            <v>Serbia</v>
          </cell>
          <cell r="B135">
            <v>91.1</v>
          </cell>
          <cell r="C135">
            <v>91.1</v>
          </cell>
          <cell r="D135">
            <v>91.1</v>
          </cell>
          <cell r="E135">
            <v>91.1</v>
          </cell>
          <cell r="F135">
            <v>91</v>
          </cell>
          <cell r="G135">
            <v>90.3</v>
          </cell>
          <cell r="H135">
            <v>89.5</v>
          </cell>
          <cell r="I135">
            <v>88.7</v>
          </cell>
          <cell r="J135">
            <v>88.2</v>
          </cell>
          <cell r="K135">
            <v>88.2</v>
          </cell>
          <cell r="L135">
            <v>88.1</v>
          </cell>
          <cell r="M135">
            <v>88.1</v>
          </cell>
          <cell r="N135">
            <v>88.1</v>
          </cell>
          <cell r="O135">
            <v>88.1</v>
          </cell>
          <cell r="P135">
            <v>88.1</v>
          </cell>
          <cell r="Q135">
            <v>88.1</v>
          </cell>
        </row>
        <row r="136">
          <cell r="A136" t="str">
            <v>Sierra Leone</v>
          </cell>
          <cell r="B136">
            <v>65.7</v>
          </cell>
          <cell r="C136">
            <v>66.3</v>
          </cell>
          <cell r="D136">
            <v>66.900000000000006</v>
          </cell>
          <cell r="E136">
            <v>67.5</v>
          </cell>
          <cell r="F136">
            <v>68.099999999999994</v>
          </cell>
          <cell r="G136">
            <v>68.7</v>
          </cell>
          <cell r="H136">
            <v>69.3</v>
          </cell>
          <cell r="I136">
            <v>69.900000000000006</v>
          </cell>
          <cell r="J136">
            <v>70.5</v>
          </cell>
          <cell r="K136">
            <v>71.099999999999994</v>
          </cell>
          <cell r="L136">
            <v>71.599999999999994</v>
          </cell>
          <cell r="M136">
            <v>72.2</v>
          </cell>
          <cell r="N136">
            <v>72.8</v>
          </cell>
          <cell r="O136">
            <v>73.400000000000006</v>
          </cell>
          <cell r="P136">
            <v>74</v>
          </cell>
          <cell r="Q136">
            <v>74.599999999999994</v>
          </cell>
        </row>
        <row r="137">
          <cell r="A137" t="str">
            <v>Singapore</v>
          </cell>
          <cell r="B137">
            <v>100</v>
          </cell>
          <cell r="C137">
            <v>100</v>
          </cell>
          <cell r="D137">
            <v>100</v>
          </cell>
          <cell r="E137">
            <v>100</v>
          </cell>
          <cell r="F137">
            <v>100</v>
          </cell>
          <cell r="G137">
            <v>100</v>
          </cell>
          <cell r="H137">
            <v>100</v>
          </cell>
          <cell r="I137">
            <v>100</v>
          </cell>
          <cell r="J137">
            <v>100</v>
          </cell>
          <cell r="K137">
            <v>100</v>
          </cell>
          <cell r="L137">
            <v>100</v>
          </cell>
          <cell r="M137">
            <v>100</v>
          </cell>
          <cell r="N137">
            <v>100</v>
          </cell>
          <cell r="O137">
            <v>100</v>
          </cell>
          <cell r="P137">
            <v>100</v>
          </cell>
          <cell r="Q137">
            <v>100</v>
          </cell>
        </row>
        <row r="138">
          <cell r="A138" t="str">
            <v>Slovak Republic</v>
          </cell>
          <cell r="B138">
            <v>98.9</v>
          </cell>
          <cell r="C138">
            <v>98.9</v>
          </cell>
          <cell r="D138">
            <v>98.9</v>
          </cell>
          <cell r="E138">
            <v>98.9</v>
          </cell>
          <cell r="F138">
            <v>98.9</v>
          </cell>
          <cell r="G138">
            <v>98.9</v>
          </cell>
          <cell r="H138">
            <v>98.9</v>
          </cell>
          <cell r="I138">
            <v>98.9</v>
          </cell>
          <cell r="J138">
            <v>98.9</v>
          </cell>
          <cell r="K138">
            <v>98.9</v>
          </cell>
          <cell r="L138">
            <v>98.9</v>
          </cell>
          <cell r="M138">
            <v>98.9</v>
          </cell>
          <cell r="N138">
            <v>98.9</v>
          </cell>
          <cell r="O138">
            <v>98.9</v>
          </cell>
          <cell r="P138">
            <v>98.9</v>
          </cell>
          <cell r="Q138">
            <v>98.9</v>
          </cell>
        </row>
        <row r="139">
          <cell r="A139" t="str">
            <v>Slovenia</v>
          </cell>
          <cell r="B139">
            <v>99.8</v>
          </cell>
          <cell r="C139">
            <v>99.8</v>
          </cell>
          <cell r="D139">
            <v>99.8</v>
          </cell>
          <cell r="E139">
            <v>99.8</v>
          </cell>
          <cell r="F139">
            <v>99.8</v>
          </cell>
          <cell r="G139">
            <v>99.8</v>
          </cell>
          <cell r="H139">
            <v>99.8</v>
          </cell>
          <cell r="I139">
            <v>99.7</v>
          </cell>
          <cell r="J139">
            <v>99.7</v>
          </cell>
          <cell r="K139">
            <v>99.7</v>
          </cell>
          <cell r="L139">
            <v>99.7</v>
          </cell>
          <cell r="M139">
            <v>99.7</v>
          </cell>
          <cell r="N139">
            <v>99.7</v>
          </cell>
          <cell r="O139">
            <v>99.7</v>
          </cell>
          <cell r="P139">
            <v>99.7</v>
          </cell>
          <cell r="Q139">
            <v>99.7</v>
          </cell>
        </row>
        <row r="140">
          <cell r="A140" t="str">
            <v>Solomon Islands</v>
          </cell>
          <cell r="B140">
            <v>90.4</v>
          </cell>
          <cell r="C140">
            <v>90.4</v>
          </cell>
          <cell r="D140">
            <v>90.4</v>
          </cell>
          <cell r="E140">
            <v>90.4</v>
          </cell>
          <cell r="F140">
            <v>90.4</v>
          </cell>
          <cell r="G140">
            <v>90.4</v>
          </cell>
          <cell r="H140">
            <v>90.4</v>
          </cell>
          <cell r="I140">
            <v>90.4</v>
          </cell>
          <cell r="J140">
            <v>90.4</v>
          </cell>
          <cell r="K140">
            <v>90.4</v>
          </cell>
          <cell r="L140">
            <v>90.4</v>
          </cell>
          <cell r="M140">
            <v>90.4</v>
          </cell>
          <cell r="N140">
            <v>90.4</v>
          </cell>
          <cell r="O140">
            <v>90.4</v>
          </cell>
          <cell r="P140">
            <v>90.4</v>
          </cell>
          <cell r="Q140">
            <v>90.4</v>
          </cell>
        </row>
        <row r="141">
          <cell r="A141" t="str">
            <v>Somalia</v>
          </cell>
          <cell r="B141">
            <v>48.4</v>
          </cell>
          <cell r="C141">
            <v>49.8</v>
          </cell>
          <cell r="D141">
            <v>51.3</v>
          </cell>
          <cell r="E141">
            <v>52.7</v>
          </cell>
          <cell r="F141">
            <v>54.1</v>
          </cell>
          <cell r="G141">
            <v>55.6</v>
          </cell>
          <cell r="H141">
            <v>57</v>
          </cell>
          <cell r="I141">
            <v>58.5</v>
          </cell>
          <cell r="J141">
            <v>59.9</v>
          </cell>
          <cell r="K141">
            <v>61.4</v>
          </cell>
          <cell r="L141">
            <v>62.8</v>
          </cell>
          <cell r="M141">
            <v>64.3</v>
          </cell>
          <cell r="N141">
            <v>65.7</v>
          </cell>
          <cell r="O141">
            <v>67.099999999999994</v>
          </cell>
          <cell r="P141">
            <v>68.599999999999994</v>
          </cell>
          <cell r="Q141">
            <v>70</v>
          </cell>
        </row>
        <row r="142">
          <cell r="A142" t="str">
            <v>South Africa</v>
          </cell>
          <cell r="B142">
            <v>96.2</v>
          </cell>
          <cell r="C142">
            <v>96.3</v>
          </cell>
          <cell r="D142">
            <v>96.3</v>
          </cell>
          <cell r="E142">
            <v>96.3</v>
          </cell>
          <cell r="F142">
            <v>96.4</v>
          </cell>
          <cell r="G142">
            <v>96.4</v>
          </cell>
          <cell r="H142">
            <v>96.4</v>
          </cell>
          <cell r="I142">
            <v>96.5</v>
          </cell>
          <cell r="J142">
            <v>96.5</v>
          </cell>
          <cell r="K142">
            <v>96.5</v>
          </cell>
          <cell r="L142">
            <v>96.5</v>
          </cell>
          <cell r="M142">
            <v>96.6</v>
          </cell>
          <cell r="N142">
            <v>96.6</v>
          </cell>
          <cell r="O142">
            <v>96.6</v>
          </cell>
          <cell r="P142">
            <v>96.7</v>
          </cell>
          <cell r="Q142">
            <v>96.7</v>
          </cell>
        </row>
        <row r="143">
          <cell r="A143" t="str">
            <v>South Sudan</v>
          </cell>
          <cell r="M143">
            <v>51</v>
          </cell>
          <cell r="N143">
            <v>53.2</v>
          </cell>
          <cell r="O143">
            <v>55.3</v>
          </cell>
          <cell r="P143">
            <v>57.4</v>
          </cell>
          <cell r="Q143">
            <v>59.6</v>
          </cell>
        </row>
        <row r="144">
          <cell r="A144" t="str">
            <v>Spain</v>
          </cell>
          <cell r="B144">
            <v>100</v>
          </cell>
          <cell r="C144">
            <v>100</v>
          </cell>
          <cell r="D144">
            <v>100</v>
          </cell>
          <cell r="E144">
            <v>100</v>
          </cell>
          <cell r="F144">
            <v>100</v>
          </cell>
          <cell r="G144">
            <v>100</v>
          </cell>
          <cell r="H144">
            <v>100</v>
          </cell>
          <cell r="I144">
            <v>100</v>
          </cell>
          <cell r="J144">
            <v>100</v>
          </cell>
          <cell r="K144">
            <v>100</v>
          </cell>
          <cell r="L144">
            <v>100</v>
          </cell>
          <cell r="M144">
            <v>100</v>
          </cell>
          <cell r="N144">
            <v>100</v>
          </cell>
          <cell r="O144">
            <v>100</v>
          </cell>
          <cell r="P144">
            <v>99.9</v>
          </cell>
          <cell r="Q144">
            <v>99.9</v>
          </cell>
        </row>
        <row r="145">
          <cell r="A145" t="str">
            <v>Sri Lanka</v>
          </cell>
          <cell r="B145">
            <v>95.4</v>
          </cell>
          <cell r="C145">
            <v>95.4</v>
          </cell>
          <cell r="D145">
            <v>95.5</v>
          </cell>
          <cell r="E145">
            <v>95.6</v>
          </cell>
          <cell r="F145">
            <v>95.7</v>
          </cell>
          <cell r="G145">
            <v>95.7</v>
          </cell>
          <cell r="H145">
            <v>95.8</v>
          </cell>
          <cell r="I145">
            <v>95.9</v>
          </cell>
          <cell r="J145">
            <v>95.9</v>
          </cell>
          <cell r="K145">
            <v>96</v>
          </cell>
          <cell r="L145">
            <v>96.1</v>
          </cell>
          <cell r="M145">
            <v>96.2</v>
          </cell>
          <cell r="N145">
            <v>96.2</v>
          </cell>
          <cell r="O145">
            <v>96.3</v>
          </cell>
          <cell r="P145">
            <v>96.4</v>
          </cell>
          <cell r="Q145">
            <v>96.4</v>
          </cell>
        </row>
        <row r="146">
          <cell r="A146" t="str">
            <v>St. Lucia</v>
          </cell>
          <cell r="B146">
            <v>92.9</v>
          </cell>
          <cell r="C146">
            <v>92.9</v>
          </cell>
          <cell r="D146">
            <v>92.9</v>
          </cell>
          <cell r="E146">
            <v>93.4</v>
          </cell>
          <cell r="F146">
            <v>93.9</v>
          </cell>
          <cell r="G146">
            <v>94.5</v>
          </cell>
          <cell r="H146">
            <v>95</v>
          </cell>
          <cell r="I146">
            <v>95.6</v>
          </cell>
          <cell r="J146">
            <v>96.1</v>
          </cell>
          <cell r="K146">
            <v>96.6</v>
          </cell>
          <cell r="L146">
            <v>97.2</v>
          </cell>
          <cell r="M146">
            <v>97.7</v>
          </cell>
          <cell r="N146">
            <v>97.8</v>
          </cell>
          <cell r="O146">
            <v>97.8</v>
          </cell>
          <cell r="P146">
            <v>97.8</v>
          </cell>
          <cell r="Q146">
            <v>97.8</v>
          </cell>
        </row>
        <row r="147">
          <cell r="A147" t="str">
            <v>Sudan</v>
          </cell>
          <cell r="B147">
            <v>60.3</v>
          </cell>
          <cell r="C147">
            <v>60.3</v>
          </cell>
          <cell r="D147">
            <v>60.3</v>
          </cell>
          <cell r="E147">
            <v>60.3</v>
          </cell>
          <cell r="F147">
            <v>60.3</v>
          </cell>
          <cell r="G147">
            <v>61.5</v>
          </cell>
          <cell r="H147">
            <v>62.6</v>
          </cell>
          <cell r="I147">
            <v>63.8</v>
          </cell>
          <cell r="J147">
            <v>65</v>
          </cell>
          <cell r="K147">
            <v>66.099999999999994</v>
          </cell>
          <cell r="L147">
            <v>67.3</v>
          </cell>
          <cell r="M147">
            <v>68.400000000000006</v>
          </cell>
          <cell r="N147">
            <v>69.599999999999994</v>
          </cell>
          <cell r="O147">
            <v>70.8</v>
          </cell>
          <cell r="P147">
            <v>71.900000000000006</v>
          </cell>
          <cell r="Q147">
            <v>73.099999999999994</v>
          </cell>
        </row>
        <row r="148">
          <cell r="A148" t="str">
            <v>Suriname</v>
          </cell>
          <cell r="B148">
            <v>97.4</v>
          </cell>
          <cell r="C148">
            <v>97.5</v>
          </cell>
          <cell r="D148">
            <v>97.5</v>
          </cell>
          <cell r="E148">
            <v>97.6</v>
          </cell>
          <cell r="F148">
            <v>97.7</v>
          </cell>
          <cell r="G148">
            <v>97.7</v>
          </cell>
          <cell r="H148">
            <v>97.8</v>
          </cell>
          <cell r="I148">
            <v>97.9</v>
          </cell>
          <cell r="J148">
            <v>97.9</v>
          </cell>
          <cell r="K148">
            <v>98</v>
          </cell>
          <cell r="L148">
            <v>98.1</v>
          </cell>
          <cell r="M148">
            <v>98.1</v>
          </cell>
          <cell r="N148">
            <v>98.2</v>
          </cell>
          <cell r="O148">
            <v>98.2</v>
          </cell>
          <cell r="P148">
            <v>98.2</v>
          </cell>
          <cell r="Q148">
            <v>98.2</v>
          </cell>
        </row>
        <row r="149">
          <cell r="A149" t="str">
            <v>Swaziland</v>
          </cell>
          <cell r="B149">
            <v>87.1</v>
          </cell>
          <cell r="C149">
            <v>87.7</v>
          </cell>
          <cell r="D149">
            <v>88.2</v>
          </cell>
          <cell r="E149">
            <v>88.7</v>
          </cell>
          <cell r="F149">
            <v>89.3</v>
          </cell>
          <cell r="G149">
            <v>89.8</v>
          </cell>
          <cell r="H149">
            <v>90.3</v>
          </cell>
          <cell r="I149">
            <v>90.9</v>
          </cell>
          <cell r="J149">
            <v>91.4</v>
          </cell>
          <cell r="K149">
            <v>91.9</v>
          </cell>
          <cell r="L149">
            <v>92.5</v>
          </cell>
          <cell r="M149">
            <v>93</v>
          </cell>
          <cell r="N149">
            <v>93.5</v>
          </cell>
          <cell r="O149">
            <v>94.1</v>
          </cell>
          <cell r="P149">
            <v>94.6</v>
          </cell>
          <cell r="Q149">
            <v>95.2</v>
          </cell>
        </row>
        <row r="150">
          <cell r="A150" t="str">
            <v>Sweden</v>
          </cell>
          <cell r="B150">
            <v>100</v>
          </cell>
          <cell r="C150">
            <v>100</v>
          </cell>
          <cell r="D150">
            <v>100</v>
          </cell>
          <cell r="E150">
            <v>100</v>
          </cell>
          <cell r="F150">
            <v>100</v>
          </cell>
          <cell r="G150">
            <v>100</v>
          </cell>
          <cell r="H150">
            <v>100</v>
          </cell>
          <cell r="I150">
            <v>100</v>
          </cell>
          <cell r="J150">
            <v>100</v>
          </cell>
          <cell r="K150">
            <v>100</v>
          </cell>
          <cell r="L150">
            <v>100</v>
          </cell>
          <cell r="M150">
            <v>100</v>
          </cell>
          <cell r="N150">
            <v>100</v>
          </cell>
          <cell r="O150">
            <v>100</v>
          </cell>
          <cell r="P150">
            <v>100</v>
          </cell>
          <cell r="Q150">
            <v>100</v>
          </cell>
        </row>
        <row r="151">
          <cell r="A151" t="str">
            <v>Switzerland</v>
          </cell>
          <cell r="B151">
            <v>100</v>
          </cell>
          <cell r="C151">
            <v>100</v>
          </cell>
          <cell r="D151">
            <v>100</v>
          </cell>
          <cell r="E151">
            <v>100</v>
          </cell>
          <cell r="F151">
            <v>100</v>
          </cell>
          <cell r="G151">
            <v>100</v>
          </cell>
          <cell r="H151">
            <v>100</v>
          </cell>
          <cell r="I151">
            <v>100</v>
          </cell>
          <cell r="J151">
            <v>100</v>
          </cell>
          <cell r="K151">
            <v>100</v>
          </cell>
          <cell r="L151">
            <v>100</v>
          </cell>
          <cell r="M151">
            <v>100</v>
          </cell>
          <cell r="N151">
            <v>100</v>
          </cell>
          <cell r="O151">
            <v>100</v>
          </cell>
          <cell r="P151">
            <v>100</v>
          </cell>
          <cell r="Q151">
            <v>100</v>
          </cell>
        </row>
        <row r="152">
          <cell r="A152" t="str">
            <v>Syria</v>
          </cell>
          <cell r="B152">
            <v>99.5</v>
          </cell>
          <cell r="C152">
            <v>99.5</v>
          </cell>
          <cell r="D152">
            <v>99.4</v>
          </cell>
          <cell r="E152">
            <v>99.3</v>
          </cell>
          <cell r="F152">
            <v>99.3</v>
          </cell>
          <cell r="G152">
            <v>99.2</v>
          </cell>
          <cell r="H152">
            <v>99.1</v>
          </cell>
          <cell r="I152">
            <v>99.1</v>
          </cell>
          <cell r="J152">
            <v>99</v>
          </cell>
          <cell r="K152">
            <v>98.9</v>
          </cell>
          <cell r="L152">
            <v>98.8</v>
          </cell>
          <cell r="M152">
            <v>98.8</v>
          </cell>
          <cell r="N152">
            <v>98.7</v>
          </cell>
          <cell r="O152">
            <v>98.7</v>
          </cell>
          <cell r="P152">
            <v>98.7</v>
          </cell>
          <cell r="Q152">
            <v>98.7</v>
          </cell>
        </row>
        <row r="153">
          <cell r="A153" t="str">
            <v>Tajikistan</v>
          </cell>
          <cell r="B153">
            <v>92.2</v>
          </cell>
          <cell r="C153">
            <v>92.2</v>
          </cell>
          <cell r="D153">
            <v>92.2</v>
          </cell>
          <cell r="E153">
            <v>92.2</v>
          </cell>
          <cell r="F153">
            <v>92.2</v>
          </cell>
          <cell r="G153">
            <v>92.1</v>
          </cell>
          <cell r="H153">
            <v>92.1</v>
          </cell>
          <cell r="I153">
            <v>92.1</v>
          </cell>
          <cell r="J153">
            <v>92.1</v>
          </cell>
          <cell r="K153">
            <v>92.1</v>
          </cell>
          <cell r="L153">
            <v>92.1</v>
          </cell>
          <cell r="M153">
            <v>92.1</v>
          </cell>
          <cell r="N153">
            <v>92.1</v>
          </cell>
          <cell r="O153">
            <v>92.1</v>
          </cell>
          <cell r="P153">
            <v>92</v>
          </cell>
          <cell r="Q153">
            <v>92</v>
          </cell>
        </row>
        <row r="154">
          <cell r="A154" t="str">
            <v>Tanzania</v>
          </cell>
          <cell r="B154">
            <v>69.5</v>
          </cell>
          <cell r="C154">
            <v>70.099999999999994</v>
          </cell>
          <cell r="D154">
            <v>70.8</v>
          </cell>
          <cell r="E154">
            <v>71.5</v>
          </cell>
          <cell r="F154">
            <v>72.099999999999994</v>
          </cell>
          <cell r="G154">
            <v>72.8</v>
          </cell>
          <cell r="H154">
            <v>73.5</v>
          </cell>
          <cell r="I154">
            <v>74.099999999999994</v>
          </cell>
          <cell r="J154">
            <v>74.8</v>
          </cell>
          <cell r="K154">
            <v>75.5</v>
          </cell>
          <cell r="L154">
            <v>76.099999999999994</v>
          </cell>
          <cell r="M154">
            <v>76.8</v>
          </cell>
          <cell r="N154">
            <v>77.5</v>
          </cell>
          <cell r="O154">
            <v>78.099999999999994</v>
          </cell>
          <cell r="P154">
            <v>78.8</v>
          </cell>
          <cell r="Q154">
            <v>79.5</v>
          </cell>
        </row>
        <row r="155">
          <cell r="A155" t="str">
            <v>Thailand</v>
          </cell>
          <cell r="B155">
            <v>98.8</v>
          </cell>
          <cell r="C155">
            <v>98.8</v>
          </cell>
          <cell r="D155">
            <v>98.8</v>
          </cell>
          <cell r="E155">
            <v>98.9</v>
          </cell>
          <cell r="F155">
            <v>98.9</v>
          </cell>
          <cell r="G155">
            <v>98.9</v>
          </cell>
          <cell r="H155">
            <v>98.9</v>
          </cell>
          <cell r="I155">
            <v>98.9</v>
          </cell>
          <cell r="J155">
            <v>98.9</v>
          </cell>
          <cell r="K155">
            <v>99</v>
          </cell>
          <cell r="L155">
            <v>99</v>
          </cell>
          <cell r="M155">
            <v>99</v>
          </cell>
          <cell r="N155">
            <v>99</v>
          </cell>
          <cell r="O155">
            <v>99</v>
          </cell>
          <cell r="P155">
            <v>99.1</v>
          </cell>
          <cell r="Q155">
            <v>99.1</v>
          </cell>
        </row>
        <row r="156">
          <cell r="A156" t="str">
            <v>Timor-Leste</v>
          </cell>
          <cell r="D156">
            <v>73.3</v>
          </cell>
          <cell r="E156">
            <v>74.599999999999994</v>
          </cell>
          <cell r="F156">
            <v>76</v>
          </cell>
          <cell r="G156">
            <v>77.3</v>
          </cell>
          <cell r="H156">
            <v>78.599999999999994</v>
          </cell>
          <cell r="I156">
            <v>80</v>
          </cell>
          <cell r="J156">
            <v>81.3</v>
          </cell>
          <cell r="K156">
            <v>82.6</v>
          </cell>
          <cell r="L156">
            <v>84</v>
          </cell>
          <cell r="M156">
            <v>85.3</v>
          </cell>
          <cell r="N156">
            <v>86.6</v>
          </cell>
          <cell r="O156">
            <v>88</v>
          </cell>
          <cell r="P156">
            <v>89.3</v>
          </cell>
          <cell r="Q156">
            <v>90.6</v>
          </cell>
        </row>
        <row r="157">
          <cell r="A157" t="str">
            <v>Togo</v>
          </cell>
          <cell r="B157">
            <v>77.599999999999994</v>
          </cell>
          <cell r="C157">
            <v>78.400000000000006</v>
          </cell>
          <cell r="D157">
            <v>79.2</v>
          </cell>
          <cell r="E157">
            <v>80</v>
          </cell>
          <cell r="F157">
            <v>80.8</v>
          </cell>
          <cell r="G157">
            <v>81.599999999999994</v>
          </cell>
          <cell r="H157">
            <v>82.4</v>
          </cell>
          <cell r="I157">
            <v>83.2</v>
          </cell>
          <cell r="J157">
            <v>84</v>
          </cell>
          <cell r="K157">
            <v>84.9</v>
          </cell>
          <cell r="L157">
            <v>85.7</v>
          </cell>
          <cell r="M157">
            <v>86.5</v>
          </cell>
          <cell r="N157">
            <v>87.3</v>
          </cell>
          <cell r="O157">
            <v>88.1</v>
          </cell>
          <cell r="P157">
            <v>88.9</v>
          </cell>
          <cell r="Q157">
            <v>89.7</v>
          </cell>
        </row>
        <row r="158">
          <cell r="A158" t="str">
            <v>Tonga</v>
          </cell>
          <cell r="B158">
            <v>97.4</v>
          </cell>
          <cell r="C158">
            <v>97.4</v>
          </cell>
          <cell r="D158">
            <v>97.4</v>
          </cell>
          <cell r="E158">
            <v>97.4</v>
          </cell>
          <cell r="F158">
            <v>97.4</v>
          </cell>
          <cell r="G158">
            <v>97.6</v>
          </cell>
          <cell r="H158">
            <v>97.8</v>
          </cell>
          <cell r="I158">
            <v>98.1</v>
          </cell>
          <cell r="J158">
            <v>98.3</v>
          </cell>
          <cell r="K158">
            <v>98.6</v>
          </cell>
          <cell r="L158">
            <v>98.8</v>
          </cell>
          <cell r="M158">
            <v>99.1</v>
          </cell>
          <cell r="N158">
            <v>99.3</v>
          </cell>
          <cell r="O158">
            <v>99.5</v>
          </cell>
          <cell r="P158">
            <v>99.8</v>
          </cell>
          <cell r="Q158">
            <v>99.8</v>
          </cell>
        </row>
        <row r="159">
          <cell r="A159" t="str">
            <v>Tunisia</v>
          </cell>
          <cell r="B159">
            <v>97.7</v>
          </cell>
          <cell r="C159">
            <v>97.8</v>
          </cell>
          <cell r="D159">
            <v>98</v>
          </cell>
          <cell r="E159">
            <v>98.1</v>
          </cell>
          <cell r="F159">
            <v>98.3</v>
          </cell>
          <cell r="G159">
            <v>98.5</v>
          </cell>
          <cell r="H159">
            <v>98.6</v>
          </cell>
          <cell r="I159">
            <v>98.8</v>
          </cell>
          <cell r="J159">
            <v>98.9</v>
          </cell>
          <cell r="K159">
            <v>99.1</v>
          </cell>
          <cell r="L159">
            <v>99.2</v>
          </cell>
          <cell r="M159">
            <v>99.4</v>
          </cell>
          <cell r="N159">
            <v>99.6</v>
          </cell>
          <cell r="O159">
            <v>99.7</v>
          </cell>
          <cell r="P159">
            <v>99.7</v>
          </cell>
          <cell r="Q159">
            <v>99.7</v>
          </cell>
        </row>
        <row r="160">
          <cell r="A160" t="str">
            <v>Turkey</v>
          </cell>
          <cell r="B160">
            <v>98.9</v>
          </cell>
          <cell r="C160">
            <v>98.8</v>
          </cell>
          <cell r="D160">
            <v>98.8</v>
          </cell>
          <cell r="E160">
            <v>98.8</v>
          </cell>
          <cell r="F160">
            <v>98.8</v>
          </cell>
          <cell r="G160">
            <v>98.8</v>
          </cell>
          <cell r="H160">
            <v>98.8</v>
          </cell>
          <cell r="I160">
            <v>98.8</v>
          </cell>
          <cell r="J160">
            <v>98.7</v>
          </cell>
          <cell r="K160">
            <v>98.7</v>
          </cell>
          <cell r="L160">
            <v>98.7</v>
          </cell>
          <cell r="M160">
            <v>98.7</v>
          </cell>
          <cell r="N160">
            <v>98.7</v>
          </cell>
          <cell r="O160">
            <v>98.7</v>
          </cell>
          <cell r="P160">
            <v>98.6</v>
          </cell>
          <cell r="Q160">
            <v>98.6</v>
          </cell>
        </row>
        <row r="161">
          <cell r="A161" t="str">
            <v>Turkmenistan</v>
          </cell>
          <cell r="B161">
            <v>90.8</v>
          </cell>
          <cell r="C161">
            <v>90.8</v>
          </cell>
          <cell r="D161">
            <v>90.9</v>
          </cell>
          <cell r="E161">
            <v>90.9</v>
          </cell>
          <cell r="F161">
            <v>90.9</v>
          </cell>
          <cell r="G161">
            <v>91</v>
          </cell>
          <cell r="H161">
            <v>91</v>
          </cell>
          <cell r="I161">
            <v>91.1</v>
          </cell>
          <cell r="J161">
            <v>91.1</v>
          </cell>
          <cell r="K161">
            <v>91.2</v>
          </cell>
          <cell r="L161">
            <v>91.2</v>
          </cell>
          <cell r="M161">
            <v>91.2</v>
          </cell>
          <cell r="N161">
            <v>91.3</v>
          </cell>
          <cell r="O161">
            <v>91.3</v>
          </cell>
          <cell r="P161">
            <v>91.3</v>
          </cell>
          <cell r="Q161">
            <v>91.3</v>
          </cell>
        </row>
        <row r="162">
          <cell r="A162" t="str">
            <v>Tuvalu</v>
          </cell>
          <cell r="C162">
            <v>98.3</v>
          </cell>
          <cell r="D162">
            <v>98.3</v>
          </cell>
          <cell r="E162">
            <v>98.3</v>
          </cell>
          <cell r="F162">
            <v>98.3</v>
          </cell>
          <cell r="G162">
            <v>98.3</v>
          </cell>
          <cell r="H162">
            <v>98.5</v>
          </cell>
          <cell r="I162">
            <v>98.6</v>
          </cell>
          <cell r="J162">
            <v>98.7</v>
          </cell>
          <cell r="K162">
            <v>98.9</v>
          </cell>
          <cell r="L162">
            <v>99</v>
          </cell>
          <cell r="M162">
            <v>99.2</v>
          </cell>
          <cell r="N162">
            <v>99.3</v>
          </cell>
          <cell r="O162">
            <v>99.4</v>
          </cell>
          <cell r="P162">
            <v>99.6</v>
          </cell>
          <cell r="Q162">
            <v>99.6</v>
          </cell>
        </row>
        <row r="163">
          <cell r="A163" t="str">
            <v>Uganda</v>
          </cell>
          <cell r="B163">
            <v>71.2</v>
          </cell>
          <cell r="C163">
            <v>71.3</v>
          </cell>
          <cell r="D163">
            <v>71.400000000000006</v>
          </cell>
          <cell r="E163">
            <v>71.5</v>
          </cell>
          <cell r="F163">
            <v>71.599999999999994</v>
          </cell>
          <cell r="G163">
            <v>71.7</v>
          </cell>
          <cell r="H163">
            <v>71.8</v>
          </cell>
          <cell r="I163">
            <v>71.8</v>
          </cell>
          <cell r="J163">
            <v>71.900000000000006</v>
          </cell>
          <cell r="K163">
            <v>72</v>
          </cell>
          <cell r="L163">
            <v>72.099999999999994</v>
          </cell>
          <cell r="M163">
            <v>72.2</v>
          </cell>
          <cell r="N163">
            <v>72.3</v>
          </cell>
          <cell r="O163">
            <v>72.400000000000006</v>
          </cell>
          <cell r="P163">
            <v>72.5</v>
          </cell>
          <cell r="Q163">
            <v>72.599999999999994</v>
          </cell>
        </row>
        <row r="164">
          <cell r="A164" t="str">
            <v>Ukraine</v>
          </cell>
          <cell r="B164">
            <v>96.7</v>
          </cell>
          <cell r="C164">
            <v>96.7</v>
          </cell>
          <cell r="D164">
            <v>96.8</v>
          </cell>
          <cell r="E164">
            <v>96.8</v>
          </cell>
          <cell r="F164">
            <v>96.8</v>
          </cell>
          <cell r="G164">
            <v>96.8</v>
          </cell>
          <cell r="H164">
            <v>96.8</v>
          </cell>
          <cell r="I164">
            <v>96.8</v>
          </cell>
          <cell r="J164">
            <v>96.8</v>
          </cell>
          <cell r="K164">
            <v>96.8</v>
          </cell>
          <cell r="L164">
            <v>96.8</v>
          </cell>
          <cell r="M164">
            <v>96.8</v>
          </cell>
          <cell r="N164">
            <v>96.9</v>
          </cell>
          <cell r="O164">
            <v>96.9</v>
          </cell>
          <cell r="P164">
            <v>96.9</v>
          </cell>
          <cell r="Q164">
            <v>96.9</v>
          </cell>
        </row>
        <row r="165">
          <cell r="A165" t="str">
            <v>United Arab Emirates</v>
          </cell>
          <cell r="B165">
            <v>99.6</v>
          </cell>
          <cell r="C165">
            <v>99.6</v>
          </cell>
          <cell r="D165">
            <v>99.6</v>
          </cell>
          <cell r="E165">
            <v>99.6</v>
          </cell>
          <cell r="F165">
            <v>99.6</v>
          </cell>
          <cell r="G165">
            <v>99.6</v>
          </cell>
          <cell r="H165">
            <v>99.6</v>
          </cell>
          <cell r="I165">
            <v>99.6</v>
          </cell>
          <cell r="J165">
            <v>99.6</v>
          </cell>
          <cell r="K165">
            <v>99.6</v>
          </cell>
          <cell r="L165">
            <v>99.6</v>
          </cell>
          <cell r="M165">
            <v>99.6</v>
          </cell>
          <cell r="N165">
            <v>99.6</v>
          </cell>
          <cell r="O165">
            <v>99.6</v>
          </cell>
          <cell r="P165">
            <v>99.6</v>
          </cell>
          <cell r="Q165">
            <v>99.6</v>
          </cell>
        </row>
        <row r="166">
          <cell r="A166" t="str">
            <v>United Kingdom</v>
          </cell>
          <cell r="B166">
            <v>100</v>
          </cell>
          <cell r="C166">
            <v>100</v>
          </cell>
          <cell r="D166">
            <v>100</v>
          </cell>
          <cell r="E166">
            <v>100</v>
          </cell>
          <cell r="F166">
            <v>100</v>
          </cell>
          <cell r="G166">
            <v>100</v>
          </cell>
          <cell r="H166">
            <v>100</v>
          </cell>
          <cell r="I166">
            <v>100</v>
          </cell>
          <cell r="J166">
            <v>100</v>
          </cell>
          <cell r="K166">
            <v>100</v>
          </cell>
          <cell r="L166">
            <v>100</v>
          </cell>
          <cell r="M166">
            <v>100</v>
          </cell>
          <cell r="N166">
            <v>100</v>
          </cell>
          <cell r="O166">
            <v>100</v>
          </cell>
          <cell r="P166">
            <v>100</v>
          </cell>
          <cell r="Q166">
            <v>100</v>
          </cell>
        </row>
        <row r="167">
          <cell r="A167" t="str">
            <v>United States</v>
          </cell>
          <cell r="B167">
            <v>99.8</v>
          </cell>
          <cell r="C167">
            <v>99.8</v>
          </cell>
          <cell r="D167">
            <v>99.8</v>
          </cell>
          <cell r="E167">
            <v>99.8</v>
          </cell>
          <cell r="F167">
            <v>99.8</v>
          </cell>
          <cell r="G167">
            <v>99.8</v>
          </cell>
          <cell r="H167">
            <v>99.8</v>
          </cell>
          <cell r="I167">
            <v>99.8</v>
          </cell>
          <cell r="J167">
            <v>99.8</v>
          </cell>
          <cell r="K167">
            <v>99.8</v>
          </cell>
          <cell r="L167">
            <v>99.8</v>
          </cell>
          <cell r="M167">
            <v>99.8</v>
          </cell>
          <cell r="N167">
            <v>99.8</v>
          </cell>
          <cell r="O167">
            <v>99.8</v>
          </cell>
          <cell r="P167">
            <v>99.8</v>
          </cell>
          <cell r="Q167">
            <v>99.8</v>
          </cell>
        </row>
        <row r="168">
          <cell r="A168" t="str">
            <v>Uruguay</v>
          </cell>
          <cell r="B168">
            <v>98.9</v>
          </cell>
          <cell r="C168">
            <v>98.9</v>
          </cell>
          <cell r="D168">
            <v>98.9</v>
          </cell>
          <cell r="E168">
            <v>98.9</v>
          </cell>
          <cell r="F168">
            <v>98.9</v>
          </cell>
          <cell r="G168">
            <v>98.9</v>
          </cell>
          <cell r="H168">
            <v>99</v>
          </cell>
          <cell r="I168">
            <v>99</v>
          </cell>
          <cell r="J168">
            <v>99.1</v>
          </cell>
          <cell r="K168">
            <v>99.2</v>
          </cell>
          <cell r="L168">
            <v>99.2</v>
          </cell>
          <cell r="M168">
            <v>99.3</v>
          </cell>
          <cell r="N168">
            <v>99.3</v>
          </cell>
          <cell r="O168">
            <v>99.4</v>
          </cell>
          <cell r="P168">
            <v>99.5</v>
          </cell>
          <cell r="Q168">
            <v>99.5</v>
          </cell>
        </row>
        <row r="169">
          <cell r="A169" t="str">
            <v>Uzbekistan</v>
          </cell>
          <cell r="B169">
            <v>95.3</v>
          </cell>
          <cell r="C169">
            <v>95.8</v>
          </cell>
          <cell r="D169">
            <v>96.4</v>
          </cell>
          <cell r="E169">
            <v>96.9</v>
          </cell>
          <cell r="F169">
            <v>97.5</v>
          </cell>
          <cell r="G169">
            <v>98</v>
          </cell>
          <cell r="H169">
            <v>98.6</v>
          </cell>
          <cell r="I169">
            <v>98.7</v>
          </cell>
          <cell r="J169">
            <v>98.7</v>
          </cell>
          <cell r="K169">
            <v>98.7</v>
          </cell>
          <cell r="L169">
            <v>98.7</v>
          </cell>
          <cell r="M169">
            <v>98.7</v>
          </cell>
          <cell r="N169">
            <v>98.7</v>
          </cell>
          <cell r="O169">
            <v>98.7</v>
          </cell>
          <cell r="P169">
            <v>98.7</v>
          </cell>
          <cell r="Q169">
            <v>98.7</v>
          </cell>
        </row>
        <row r="170">
          <cell r="A170" t="str">
            <v>Vanuatu</v>
          </cell>
          <cell r="B170">
            <v>95.6</v>
          </cell>
          <cell r="C170">
            <v>95.6</v>
          </cell>
          <cell r="D170">
            <v>95.6</v>
          </cell>
          <cell r="E170">
            <v>95.6</v>
          </cell>
          <cell r="F170">
            <v>95.6</v>
          </cell>
          <cell r="G170">
            <v>95.9</v>
          </cell>
          <cell r="H170">
            <v>96.3</v>
          </cell>
          <cell r="I170">
            <v>96.6</v>
          </cell>
          <cell r="J170">
            <v>97</v>
          </cell>
          <cell r="K170">
            <v>97.3</v>
          </cell>
          <cell r="L170">
            <v>97.7</v>
          </cell>
          <cell r="M170">
            <v>98.1</v>
          </cell>
          <cell r="N170">
            <v>98.4</v>
          </cell>
          <cell r="O170">
            <v>98.8</v>
          </cell>
          <cell r="P170">
            <v>99.1</v>
          </cell>
          <cell r="Q170">
            <v>99.3</v>
          </cell>
        </row>
        <row r="171">
          <cell r="A171" t="str">
            <v>Venezuela</v>
          </cell>
          <cell r="B171">
            <v>98</v>
          </cell>
          <cell r="C171">
            <v>98</v>
          </cell>
          <cell r="D171">
            <v>98.1</v>
          </cell>
          <cell r="E171">
            <v>98.2</v>
          </cell>
          <cell r="F171">
            <v>98.2</v>
          </cell>
          <cell r="G171">
            <v>98.3</v>
          </cell>
          <cell r="H171">
            <v>98.4</v>
          </cell>
          <cell r="I171">
            <v>98.4</v>
          </cell>
          <cell r="J171">
            <v>98.5</v>
          </cell>
          <cell r="K171">
            <v>98.5</v>
          </cell>
          <cell r="L171">
            <v>98.6</v>
          </cell>
          <cell r="M171">
            <v>98.7</v>
          </cell>
          <cell r="N171">
            <v>98.7</v>
          </cell>
          <cell r="O171">
            <v>98.8</v>
          </cell>
          <cell r="P171">
            <v>98.8</v>
          </cell>
          <cell r="Q171">
            <v>98.8</v>
          </cell>
        </row>
        <row r="172">
          <cell r="A172" t="str">
            <v>Vietnam</v>
          </cell>
          <cell r="B172">
            <v>90.2</v>
          </cell>
          <cell r="C172">
            <v>89.7</v>
          </cell>
          <cell r="D172">
            <v>89.6</v>
          </cell>
          <cell r="E172">
            <v>89.8</v>
          </cell>
          <cell r="F172">
            <v>90</v>
          </cell>
          <cell r="G172">
            <v>90.2</v>
          </cell>
          <cell r="H172">
            <v>90.3</v>
          </cell>
          <cell r="I172">
            <v>90.5</v>
          </cell>
          <cell r="J172">
            <v>90.7</v>
          </cell>
          <cell r="K172">
            <v>90.9</v>
          </cell>
          <cell r="L172">
            <v>91.1</v>
          </cell>
          <cell r="M172">
            <v>91.3</v>
          </cell>
          <cell r="N172">
            <v>91.4</v>
          </cell>
          <cell r="O172">
            <v>91.6</v>
          </cell>
          <cell r="P172">
            <v>91.8</v>
          </cell>
          <cell r="Q172">
            <v>92</v>
          </cell>
        </row>
        <row r="173">
          <cell r="A173" t="str">
            <v>Yemen</v>
          </cell>
          <cell r="B173">
            <v>79</v>
          </cell>
          <cell r="C173">
            <v>79</v>
          </cell>
          <cell r="D173">
            <v>79</v>
          </cell>
          <cell r="E173">
            <v>79.400000000000006</v>
          </cell>
          <cell r="F173">
            <v>79.8</v>
          </cell>
          <cell r="G173">
            <v>80.3</v>
          </cell>
          <cell r="H173">
            <v>80.7</v>
          </cell>
          <cell r="I173">
            <v>81.2</v>
          </cell>
          <cell r="J173">
            <v>81.599999999999994</v>
          </cell>
          <cell r="K173">
            <v>82</v>
          </cell>
          <cell r="L173">
            <v>82.5</v>
          </cell>
          <cell r="M173">
            <v>82.9</v>
          </cell>
          <cell r="N173">
            <v>83.3</v>
          </cell>
          <cell r="O173">
            <v>83.8</v>
          </cell>
          <cell r="P173">
            <v>84.2</v>
          </cell>
          <cell r="Q173">
            <v>84.7</v>
          </cell>
        </row>
        <row r="174">
          <cell r="A174" t="str">
            <v>Zambia</v>
          </cell>
          <cell r="B174">
            <v>83.4</v>
          </cell>
          <cell r="C174">
            <v>83.5</v>
          </cell>
          <cell r="D174">
            <v>83.6</v>
          </cell>
          <cell r="E174">
            <v>83.8</v>
          </cell>
          <cell r="F174">
            <v>83.9</v>
          </cell>
          <cell r="G174">
            <v>84.1</v>
          </cell>
          <cell r="H174">
            <v>84.2</v>
          </cell>
          <cell r="I174">
            <v>84.4</v>
          </cell>
          <cell r="J174">
            <v>84.5</v>
          </cell>
          <cell r="K174">
            <v>84.6</v>
          </cell>
          <cell r="L174">
            <v>84.8</v>
          </cell>
          <cell r="M174">
            <v>84.9</v>
          </cell>
          <cell r="N174">
            <v>85.1</v>
          </cell>
          <cell r="O174">
            <v>85.2</v>
          </cell>
          <cell r="P174">
            <v>85.4</v>
          </cell>
          <cell r="Q174">
            <v>85.5</v>
          </cell>
        </row>
        <row r="175">
          <cell r="A175" t="str">
            <v>Zimbabwe</v>
          </cell>
          <cell r="B175">
            <v>94.5</v>
          </cell>
          <cell r="C175">
            <v>94.5</v>
          </cell>
          <cell r="D175">
            <v>94.4</v>
          </cell>
          <cell r="E175">
            <v>94.4</v>
          </cell>
          <cell r="F175">
            <v>94.3</v>
          </cell>
          <cell r="G175">
            <v>94.3</v>
          </cell>
          <cell r="H175">
            <v>94.2</v>
          </cell>
          <cell r="I175">
            <v>94.2</v>
          </cell>
          <cell r="J175">
            <v>94.1</v>
          </cell>
          <cell r="K175">
            <v>94.1</v>
          </cell>
          <cell r="L175">
            <v>94</v>
          </cell>
          <cell r="M175">
            <v>94</v>
          </cell>
          <cell r="N175">
            <v>93.9</v>
          </cell>
          <cell r="O175">
            <v>93.9</v>
          </cell>
          <cell r="P175">
            <v>93.8</v>
          </cell>
          <cell r="Q175">
            <v>93.8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_least_basic_sanitation_overa"/>
    </sheetNames>
    <sheetDataSet>
      <sheetData sheetId="0">
        <row r="1">
          <cell r="A1" t="str">
            <v>country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>
            <v>2010</v>
          </cell>
          <cell r="M1">
            <v>2011</v>
          </cell>
          <cell r="N1">
            <v>2012</v>
          </cell>
          <cell r="O1">
            <v>2013</v>
          </cell>
          <cell r="P1">
            <v>2014</v>
          </cell>
          <cell r="Q1">
            <v>2015</v>
          </cell>
        </row>
        <row r="2">
          <cell r="A2" t="str">
            <v>Afghanistan</v>
          </cell>
          <cell r="B2">
            <v>23.9</v>
          </cell>
          <cell r="C2">
            <v>23.9</v>
          </cell>
          <cell r="D2">
            <v>25</v>
          </cell>
          <cell r="E2">
            <v>26</v>
          </cell>
          <cell r="F2">
            <v>27.1</v>
          </cell>
          <cell r="G2">
            <v>28.1</v>
          </cell>
          <cell r="H2">
            <v>29.2</v>
          </cell>
          <cell r="I2">
            <v>30.3</v>
          </cell>
          <cell r="J2">
            <v>31.4</v>
          </cell>
          <cell r="K2">
            <v>32.5</v>
          </cell>
          <cell r="L2">
            <v>33.6</v>
          </cell>
          <cell r="M2">
            <v>34.700000000000003</v>
          </cell>
          <cell r="N2">
            <v>35.799999999999997</v>
          </cell>
          <cell r="O2">
            <v>36.9</v>
          </cell>
          <cell r="P2">
            <v>38.1</v>
          </cell>
          <cell r="Q2">
            <v>39.200000000000003</v>
          </cell>
        </row>
        <row r="3">
          <cell r="A3" t="str">
            <v>Albania</v>
          </cell>
          <cell r="B3">
            <v>88.3</v>
          </cell>
          <cell r="C3">
            <v>89.1</v>
          </cell>
          <cell r="D3">
            <v>89.9</v>
          </cell>
          <cell r="E3">
            <v>90.7</v>
          </cell>
          <cell r="F3">
            <v>91.4</v>
          </cell>
          <cell r="G3">
            <v>92.2</v>
          </cell>
          <cell r="H3">
            <v>92.9</v>
          </cell>
          <cell r="I3">
            <v>93.6</v>
          </cell>
          <cell r="J3">
            <v>94.3</v>
          </cell>
          <cell r="K3">
            <v>94.9</v>
          </cell>
          <cell r="L3">
            <v>95.6</v>
          </cell>
          <cell r="M3">
            <v>96.2</v>
          </cell>
          <cell r="N3">
            <v>96.8</v>
          </cell>
          <cell r="O3">
            <v>97.3</v>
          </cell>
          <cell r="P3">
            <v>97.7</v>
          </cell>
          <cell r="Q3">
            <v>97.7</v>
          </cell>
        </row>
        <row r="4">
          <cell r="A4" t="str">
            <v>Algeria</v>
          </cell>
          <cell r="B4">
            <v>83.7</v>
          </cell>
          <cell r="C4">
            <v>84.1</v>
          </cell>
          <cell r="D4">
            <v>84.4</v>
          </cell>
          <cell r="E4">
            <v>84.7</v>
          </cell>
          <cell r="F4">
            <v>85</v>
          </cell>
          <cell r="G4">
            <v>85.3</v>
          </cell>
          <cell r="H4">
            <v>85.6</v>
          </cell>
          <cell r="I4">
            <v>85.8</v>
          </cell>
          <cell r="J4">
            <v>86.1</v>
          </cell>
          <cell r="K4">
            <v>86.3</v>
          </cell>
          <cell r="L4">
            <v>86.6</v>
          </cell>
          <cell r="M4">
            <v>86.8</v>
          </cell>
          <cell r="N4">
            <v>87</v>
          </cell>
          <cell r="O4">
            <v>87.2</v>
          </cell>
          <cell r="P4">
            <v>87.3</v>
          </cell>
          <cell r="Q4">
            <v>87.5</v>
          </cell>
        </row>
        <row r="5">
          <cell r="A5" t="str">
            <v>Andorra</v>
          </cell>
          <cell r="B5">
            <v>100</v>
          </cell>
          <cell r="C5">
            <v>100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>
            <v>100</v>
          </cell>
          <cell r="J5">
            <v>100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</row>
        <row r="6">
          <cell r="A6" t="str">
            <v>Angola</v>
          </cell>
          <cell r="B6">
            <v>20.5</v>
          </cell>
          <cell r="C6">
            <v>21.7</v>
          </cell>
          <cell r="D6">
            <v>23</v>
          </cell>
          <cell r="E6">
            <v>24.2</v>
          </cell>
          <cell r="F6">
            <v>25.5</v>
          </cell>
          <cell r="G6">
            <v>26.7</v>
          </cell>
          <cell r="H6">
            <v>28</v>
          </cell>
          <cell r="I6">
            <v>29.3</v>
          </cell>
          <cell r="J6">
            <v>30.5</v>
          </cell>
          <cell r="K6">
            <v>31.8</v>
          </cell>
          <cell r="L6">
            <v>33.1</v>
          </cell>
          <cell r="M6">
            <v>34.299999999999997</v>
          </cell>
          <cell r="N6">
            <v>35.6</v>
          </cell>
          <cell r="O6">
            <v>36.9</v>
          </cell>
          <cell r="P6">
            <v>38.200000000000003</v>
          </cell>
          <cell r="Q6">
            <v>39.4</v>
          </cell>
        </row>
        <row r="7">
          <cell r="A7" t="str">
            <v>Antigua and Barbuda</v>
          </cell>
          <cell r="B7">
            <v>82.4</v>
          </cell>
          <cell r="C7">
            <v>82.8</v>
          </cell>
          <cell r="D7">
            <v>83.2</v>
          </cell>
          <cell r="E7">
            <v>83.6</v>
          </cell>
          <cell r="F7">
            <v>84</v>
          </cell>
          <cell r="G7">
            <v>84.4</v>
          </cell>
          <cell r="H7">
            <v>84.8</v>
          </cell>
          <cell r="I7">
            <v>85.2</v>
          </cell>
          <cell r="J7">
            <v>85.5</v>
          </cell>
          <cell r="K7">
            <v>85.9</v>
          </cell>
          <cell r="L7">
            <v>86.3</v>
          </cell>
          <cell r="M7">
            <v>86.7</v>
          </cell>
          <cell r="N7">
            <v>87.1</v>
          </cell>
          <cell r="O7">
            <v>87.5</v>
          </cell>
          <cell r="P7">
            <v>87.5</v>
          </cell>
          <cell r="Q7">
            <v>87.5</v>
          </cell>
        </row>
        <row r="8">
          <cell r="A8" t="str">
            <v>Argentina</v>
          </cell>
          <cell r="B8">
            <v>94.8</v>
          </cell>
          <cell r="C8">
            <v>94.8</v>
          </cell>
          <cell r="D8">
            <v>94.8</v>
          </cell>
          <cell r="E8">
            <v>94.8</v>
          </cell>
          <cell r="F8">
            <v>94.8</v>
          </cell>
          <cell r="G8">
            <v>94.8</v>
          </cell>
          <cell r="H8">
            <v>94.9</v>
          </cell>
          <cell r="I8">
            <v>94.9</v>
          </cell>
          <cell r="J8">
            <v>94.9</v>
          </cell>
          <cell r="K8">
            <v>94.9</v>
          </cell>
          <cell r="L8">
            <v>94.9</v>
          </cell>
          <cell r="M8">
            <v>94.9</v>
          </cell>
          <cell r="N8">
            <v>94.8</v>
          </cell>
          <cell r="O8">
            <v>94.8</v>
          </cell>
          <cell r="P8">
            <v>94.8</v>
          </cell>
          <cell r="Q8">
            <v>94.8</v>
          </cell>
        </row>
        <row r="9">
          <cell r="A9" t="str">
            <v>Armenia</v>
          </cell>
          <cell r="B9">
            <v>90.4</v>
          </cell>
          <cell r="C9">
            <v>90.4</v>
          </cell>
          <cell r="D9">
            <v>90.5</v>
          </cell>
          <cell r="E9">
            <v>90.6</v>
          </cell>
          <cell r="F9">
            <v>90.7</v>
          </cell>
          <cell r="G9">
            <v>90.8</v>
          </cell>
          <cell r="H9">
            <v>90.9</v>
          </cell>
          <cell r="I9">
            <v>91</v>
          </cell>
          <cell r="J9">
            <v>91.1</v>
          </cell>
          <cell r="K9">
            <v>91.1</v>
          </cell>
          <cell r="L9">
            <v>91.2</v>
          </cell>
          <cell r="M9">
            <v>91.3</v>
          </cell>
          <cell r="N9">
            <v>91.3</v>
          </cell>
          <cell r="O9">
            <v>91.4</v>
          </cell>
          <cell r="P9">
            <v>91.5</v>
          </cell>
          <cell r="Q9">
            <v>91.6</v>
          </cell>
        </row>
        <row r="10">
          <cell r="A10" t="str">
            <v>Australia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A11" t="str">
            <v>Austria</v>
          </cell>
          <cell r="B11">
            <v>100</v>
          </cell>
          <cell r="C11">
            <v>100</v>
          </cell>
          <cell r="D11">
            <v>100</v>
          </cell>
          <cell r="E11">
            <v>100</v>
          </cell>
          <cell r="F11">
            <v>100</v>
          </cell>
          <cell r="G11">
            <v>100</v>
          </cell>
          <cell r="H11">
            <v>100</v>
          </cell>
          <cell r="I11">
            <v>100</v>
          </cell>
          <cell r="J11">
            <v>100</v>
          </cell>
          <cell r="K11">
            <v>100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Q11">
            <v>100</v>
          </cell>
        </row>
        <row r="12">
          <cell r="A12" t="str">
            <v>Azerbaijan</v>
          </cell>
          <cell r="B12">
            <v>65.599999999999994</v>
          </cell>
          <cell r="C12">
            <v>67.2</v>
          </cell>
          <cell r="D12">
            <v>68.8</v>
          </cell>
          <cell r="E12">
            <v>70.5</v>
          </cell>
          <cell r="F12">
            <v>72.099999999999994</v>
          </cell>
          <cell r="G12">
            <v>73.7</v>
          </cell>
          <cell r="H12">
            <v>75.3</v>
          </cell>
          <cell r="I12">
            <v>76.8</v>
          </cell>
          <cell r="J12">
            <v>78.400000000000006</v>
          </cell>
          <cell r="K12">
            <v>80</v>
          </cell>
          <cell r="L12">
            <v>81.599999999999994</v>
          </cell>
          <cell r="M12">
            <v>83.2</v>
          </cell>
          <cell r="N12">
            <v>84.7</v>
          </cell>
          <cell r="O12">
            <v>86.3</v>
          </cell>
          <cell r="P12">
            <v>87.9</v>
          </cell>
          <cell r="Q12">
            <v>89.3</v>
          </cell>
        </row>
        <row r="13">
          <cell r="A13" t="str">
            <v>Bahamas</v>
          </cell>
          <cell r="B13">
            <v>88.6</v>
          </cell>
          <cell r="C13">
            <v>88.9</v>
          </cell>
          <cell r="D13">
            <v>89.2</v>
          </cell>
          <cell r="E13">
            <v>89.4</v>
          </cell>
          <cell r="F13">
            <v>89.7</v>
          </cell>
          <cell r="G13">
            <v>90</v>
          </cell>
          <cell r="H13">
            <v>90.3</v>
          </cell>
          <cell r="I13">
            <v>90.6</v>
          </cell>
          <cell r="J13">
            <v>90.9</v>
          </cell>
          <cell r="K13">
            <v>91.2</v>
          </cell>
          <cell r="L13">
            <v>91.4</v>
          </cell>
          <cell r="M13">
            <v>91.7</v>
          </cell>
          <cell r="N13">
            <v>92</v>
          </cell>
          <cell r="O13">
            <v>92</v>
          </cell>
          <cell r="P13">
            <v>92</v>
          </cell>
          <cell r="Q13">
            <v>92</v>
          </cell>
        </row>
        <row r="14">
          <cell r="A14" t="str">
            <v>Bahrain</v>
          </cell>
          <cell r="B14">
            <v>99.8</v>
          </cell>
          <cell r="C14">
            <v>99.9</v>
          </cell>
          <cell r="D14">
            <v>99.9</v>
          </cell>
          <cell r="E14">
            <v>99.9</v>
          </cell>
          <cell r="F14">
            <v>99.9</v>
          </cell>
          <cell r="G14">
            <v>99.9</v>
          </cell>
          <cell r="H14">
            <v>99.9</v>
          </cell>
          <cell r="I14">
            <v>100</v>
          </cell>
          <cell r="J14">
            <v>100</v>
          </cell>
          <cell r="K14">
            <v>100</v>
          </cell>
          <cell r="L14">
            <v>100</v>
          </cell>
          <cell r="M14">
            <v>100</v>
          </cell>
          <cell r="N14">
            <v>100</v>
          </cell>
          <cell r="O14">
            <v>100</v>
          </cell>
          <cell r="P14">
            <v>100</v>
          </cell>
          <cell r="Q14">
            <v>100</v>
          </cell>
        </row>
        <row r="15">
          <cell r="A15" t="str">
            <v>Bangladesh</v>
          </cell>
          <cell r="B15">
            <v>25.3</v>
          </cell>
          <cell r="C15">
            <v>26.8</v>
          </cell>
          <cell r="D15">
            <v>28.3</v>
          </cell>
          <cell r="E15">
            <v>29.8</v>
          </cell>
          <cell r="F15">
            <v>31.3</v>
          </cell>
          <cell r="G15">
            <v>32.700000000000003</v>
          </cell>
          <cell r="H15">
            <v>34.200000000000003</v>
          </cell>
          <cell r="I15">
            <v>35.6</v>
          </cell>
          <cell r="J15">
            <v>37.1</v>
          </cell>
          <cell r="K15">
            <v>38.5</v>
          </cell>
          <cell r="L15">
            <v>39.9</v>
          </cell>
          <cell r="M15">
            <v>41.4</v>
          </cell>
          <cell r="N15">
            <v>42.8</v>
          </cell>
          <cell r="O15">
            <v>44.2</v>
          </cell>
          <cell r="P15">
            <v>45.5</v>
          </cell>
          <cell r="Q15">
            <v>46.9</v>
          </cell>
        </row>
        <row r="16">
          <cell r="A16" t="str">
            <v>Barbados</v>
          </cell>
          <cell r="B16">
            <v>87.9</v>
          </cell>
          <cell r="C16">
            <v>88.5</v>
          </cell>
          <cell r="D16">
            <v>89.1</v>
          </cell>
          <cell r="E16">
            <v>89.7</v>
          </cell>
          <cell r="F16">
            <v>90.3</v>
          </cell>
          <cell r="G16">
            <v>90.9</v>
          </cell>
          <cell r="H16">
            <v>91.5</v>
          </cell>
          <cell r="I16">
            <v>92.2</v>
          </cell>
          <cell r="J16">
            <v>92.8</v>
          </cell>
          <cell r="K16">
            <v>93.4</v>
          </cell>
          <cell r="L16">
            <v>94</v>
          </cell>
          <cell r="M16">
            <v>94.6</v>
          </cell>
          <cell r="N16">
            <v>95.2</v>
          </cell>
          <cell r="O16">
            <v>95.8</v>
          </cell>
          <cell r="P16">
            <v>96.5</v>
          </cell>
          <cell r="Q16">
            <v>96.5</v>
          </cell>
        </row>
        <row r="17">
          <cell r="A17" t="str">
            <v>Belarus</v>
          </cell>
          <cell r="B17">
            <v>95</v>
          </cell>
          <cell r="C17">
            <v>95</v>
          </cell>
          <cell r="D17">
            <v>94.9</v>
          </cell>
          <cell r="E17">
            <v>94.9</v>
          </cell>
          <cell r="F17">
            <v>94.9</v>
          </cell>
          <cell r="G17">
            <v>94.8</v>
          </cell>
          <cell r="H17">
            <v>94.7</v>
          </cell>
          <cell r="I17">
            <v>94.7</v>
          </cell>
          <cell r="J17">
            <v>94.6</v>
          </cell>
          <cell r="K17">
            <v>94.6</v>
          </cell>
          <cell r="L17">
            <v>94.5</v>
          </cell>
          <cell r="M17">
            <v>94.4</v>
          </cell>
          <cell r="N17">
            <v>94.4</v>
          </cell>
          <cell r="O17">
            <v>94.3</v>
          </cell>
          <cell r="P17">
            <v>94.3</v>
          </cell>
          <cell r="Q17">
            <v>94.3</v>
          </cell>
        </row>
        <row r="18">
          <cell r="A18" t="str">
            <v>Belgium</v>
          </cell>
          <cell r="B18">
            <v>99.5</v>
          </cell>
          <cell r="C18">
            <v>99.5</v>
          </cell>
          <cell r="D18">
            <v>99.5</v>
          </cell>
          <cell r="E18">
            <v>99.5</v>
          </cell>
          <cell r="F18">
            <v>99.5</v>
          </cell>
          <cell r="G18">
            <v>99.5</v>
          </cell>
          <cell r="H18">
            <v>99.5</v>
          </cell>
          <cell r="I18">
            <v>99.5</v>
          </cell>
          <cell r="J18">
            <v>99.5</v>
          </cell>
          <cell r="K18">
            <v>99.5</v>
          </cell>
          <cell r="L18">
            <v>99.5</v>
          </cell>
          <cell r="M18">
            <v>99.5</v>
          </cell>
          <cell r="N18">
            <v>99.5</v>
          </cell>
          <cell r="O18">
            <v>99.5</v>
          </cell>
          <cell r="P18">
            <v>99.5</v>
          </cell>
          <cell r="Q18">
            <v>99.5</v>
          </cell>
        </row>
        <row r="19">
          <cell r="A19" t="str">
            <v>Belize</v>
          </cell>
          <cell r="B19">
            <v>82.6</v>
          </cell>
          <cell r="C19">
            <v>82.9</v>
          </cell>
          <cell r="D19">
            <v>83.2</v>
          </cell>
          <cell r="E19">
            <v>83.5</v>
          </cell>
          <cell r="F19">
            <v>83.8</v>
          </cell>
          <cell r="G19">
            <v>84.1</v>
          </cell>
          <cell r="H19">
            <v>84.4</v>
          </cell>
          <cell r="I19">
            <v>84.7</v>
          </cell>
          <cell r="J19">
            <v>85</v>
          </cell>
          <cell r="K19">
            <v>85.3</v>
          </cell>
          <cell r="L19">
            <v>85.6</v>
          </cell>
          <cell r="M19">
            <v>85.9</v>
          </cell>
          <cell r="N19">
            <v>86.2</v>
          </cell>
          <cell r="O19">
            <v>86.5</v>
          </cell>
          <cell r="P19">
            <v>86.8</v>
          </cell>
          <cell r="Q19">
            <v>87.2</v>
          </cell>
        </row>
        <row r="20">
          <cell r="A20" t="str">
            <v>Benin</v>
          </cell>
          <cell r="B20">
            <v>9.9700000000000006</v>
          </cell>
          <cell r="C20">
            <v>10.199999999999999</v>
          </cell>
          <cell r="D20">
            <v>10.5</v>
          </cell>
          <cell r="E20">
            <v>10.7</v>
          </cell>
          <cell r="F20">
            <v>11</v>
          </cell>
          <cell r="G20">
            <v>11.2</v>
          </cell>
          <cell r="H20">
            <v>11.5</v>
          </cell>
          <cell r="I20">
            <v>11.7</v>
          </cell>
          <cell r="J20">
            <v>12</v>
          </cell>
          <cell r="K20">
            <v>12.3</v>
          </cell>
          <cell r="L20">
            <v>12.5</v>
          </cell>
          <cell r="M20">
            <v>12.8</v>
          </cell>
          <cell r="N20">
            <v>13.1</v>
          </cell>
          <cell r="O20">
            <v>13.4</v>
          </cell>
          <cell r="P20">
            <v>13.6</v>
          </cell>
          <cell r="Q20">
            <v>13.9</v>
          </cell>
        </row>
        <row r="21">
          <cell r="A21" t="str">
            <v>Bhutan</v>
          </cell>
          <cell r="B21">
            <v>53.2</v>
          </cell>
          <cell r="C21">
            <v>53.5</v>
          </cell>
          <cell r="D21">
            <v>54.3</v>
          </cell>
          <cell r="E21">
            <v>55.2</v>
          </cell>
          <cell r="F21">
            <v>56</v>
          </cell>
          <cell r="G21">
            <v>56.8</v>
          </cell>
          <cell r="H21">
            <v>57.4</v>
          </cell>
          <cell r="I21">
            <v>58.1</v>
          </cell>
          <cell r="J21">
            <v>58.7</v>
          </cell>
          <cell r="K21">
            <v>59.4</v>
          </cell>
          <cell r="L21">
            <v>60</v>
          </cell>
          <cell r="M21">
            <v>60.6</v>
          </cell>
          <cell r="N21">
            <v>61.2</v>
          </cell>
          <cell r="O21">
            <v>61.8</v>
          </cell>
          <cell r="P21">
            <v>62.3</v>
          </cell>
          <cell r="Q21">
            <v>62.9</v>
          </cell>
        </row>
        <row r="22">
          <cell r="A22" t="str">
            <v>Bolivia</v>
          </cell>
          <cell r="B22">
            <v>38.299999999999997</v>
          </cell>
          <cell r="C22">
            <v>39.200000000000003</v>
          </cell>
          <cell r="D22">
            <v>40.200000000000003</v>
          </cell>
          <cell r="E22">
            <v>41.1</v>
          </cell>
          <cell r="F22">
            <v>42.1</v>
          </cell>
          <cell r="G22">
            <v>43</v>
          </cell>
          <cell r="H22">
            <v>44</v>
          </cell>
          <cell r="I22">
            <v>44.9</v>
          </cell>
          <cell r="J22">
            <v>45.9</v>
          </cell>
          <cell r="K22">
            <v>46.9</v>
          </cell>
          <cell r="L22">
            <v>47.8</v>
          </cell>
          <cell r="M22">
            <v>48.8</v>
          </cell>
          <cell r="N22">
            <v>49.7</v>
          </cell>
          <cell r="O22">
            <v>50.7</v>
          </cell>
          <cell r="P22">
            <v>51.7</v>
          </cell>
          <cell r="Q22">
            <v>52.6</v>
          </cell>
        </row>
        <row r="23">
          <cell r="A23" t="str">
            <v>Bosnia and Herzegovina</v>
          </cell>
          <cell r="B23">
            <v>94.9</v>
          </cell>
          <cell r="C23">
            <v>94.9</v>
          </cell>
          <cell r="D23">
            <v>94.9</v>
          </cell>
          <cell r="E23">
            <v>94.9</v>
          </cell>
          <cell r="F23">
            <v>94.9</v>
          </cell>
          <cell r="G23">
            <v>94.9</v>
          </cell>
          <cell r="H23">
            <v>94.8</v>
          </cell>
          <cell r="I23">
            <v>94.8</v>
          </cell>
          <cell r="J23">
            <v>94.8</v>
          </cell>
          <cell r="K23">
            <v>94.8</v>
          </cell>
          <cell r="L23">
            <v>94.8</v>
          </cell>
          <cell r="M23">
            <v>94.8</v>
          </cell>
          <cell r="N23">
            <v>94.8</v>
          </cell>
          <cell r="O23">
            <v>94.8</v>
          </cell>
          <cell r="P23">
            <v>94.8</v>
          </cell>
          <cell r="Q23">
            <v>94.8</v>
          </cell>
        </row>
        <row r="24">
          <cell r="A24" t="str">
            <v>Botswana</v>
          </cell>
          <cell r="B24">
            <v>54.3</v>
          </cell>
          <cell r="C24">
            <v>54.9</v>
          </cell>
          <cell r="D24">
            <v>55.4</v>
          </cell>
          <cell r="E24">
            <v>55.8</v>
          </cell>
          <cell r="F24">
            <v>56.2</v>
          </cell>
          <cell r="G24">
            <v>56.6</v>
          </cell>
          <cell r="H24">
            <v>57</v>
          </cell>
          <cell r="I24">
            <v>57.4</v>
          </cell>
          <cell r="J24">
            <v>57.8</v>
          </cell>
          <cell r="K24">
            <v>58.2</v>
          </cell>
          <cell r="L24">
            <v>58.6</v>
          </cell>
          <cell r="M24">
            <v>59</v>
          </cell>
          <cell r="N24">
            <v>59.4</v>
          </cell>
          <cell r="O24">
            <v>59.8</v>
          </cell>
          <cell r="P24">
            <v>59.9</v>
          </cell>
          <cell r="Q24">
            <v>60</v>
          </cell>
        </row>
        <row r="25">
          <cell r="A25" t="str">
            <v>Brazil</v>
          </cell>
          <cell r="B25">
            <v>73.3</v>
          </cell>
          <cell r="C25">
            <v>74.2</v>
          </cell>
          <cell r="D25">
            <v>75.099999999999994</v>
          </cell>
          <cell r="E25">
            <v>76</v>
          </cell>
          <cell r="F25">
            <v>76.900000000000006</v>
          </cell>
          <cell r="G25">
            <v>77.8</v>
          </cell>
          <cell r="H25">
            <v>78.599999999999994</v>
          </cell>
          <cell r="I25">
            <v>79.5</v>
          </cell>
          <cell r="J25">
            <v>80.3</v>
          </cell>
          <cell r="K25">
            <v>81.2</v>
          </cell>
          <cell r="L25">
            <v>82</v>
          </cell>
          <cell r="M25">
            <v>82.9</v>
          </cell>
          <cell r="N25">
            <v>83.7</v>
          </cell>
          <cell r="O25">
            <v>84.5</v>
          </cell>
          <cell r="P25">
            <v>85.3</v>
          </cell>
          <cell r="Q25">
            <v>86.1</v>
          </cell>
        </row>
        <row r="26">
          <cell r="A26" t="str">
            <v>Brunei</v>
          </cell>
          <cell r="I26">
            <v>96.4</v>
          </cell>
          <cell r="J26">
            <v>96.4</v>
          </cell>
          <cell r="K26">
            <v>96.4</v>
          </cell>
          <cell r="L26">
            <v>96.4</v>
          </cell>
          <cell r="M26">
            <v>96.3</v>
          </cell>
          <cell r="N26">
            <v>96.3</v>
          </cell>
          <cell r="O26">
            <v>96.3</v>
          </cell>
          <cell r="P26">
            <v>96.3</v>
          </cell>
          <cell r="Q26">
            <v>96.3</v>
          </cell>
        </row>
        <row r="27">
          <cell r="A27" t="str">
            <v>Bulgaria</v>
          </cell>
          <cell r="B27">
            <v>85.8</v>
          </cell>
          <cell r="C27">
            <v>85.8</v>
          </cell>
          <cell r="D27">
            <v>85.8</v>
          </cell>
          <cell r="E27">
            <v>85.9</v>
          </cell>
          <cell r="F27">
            <v>85.9</v>
          </cell>
          <cell r="G27">
            <v>85.9</v>
          </cell>
          <cell r="H27">
            <v>85.9</v>
          </cell>
          <cell r="I27">
            <v>85.9</v>
          </cell>
          <cell r="J27">
            <v>85.9</v>
          </cell>
          <cell r="K27">
            <v>85.9</v>
          </cell>
          <cell r="L27">
            <v>85.9</v>
          </cell>
          <cell r="M27">
            <v>85.9</v>
          </cell>
          <cell r="N27">
            <v>86</v>
          </cell>
          <cell r="O27">
            <v>86</v>
          </cell>
          <cell r="P27">
            <v>86</v>
          </cell>
          <cell r="Q27">
            <v>86</v>
          </cell>
        </row>
        <row r="28">
          <cell r="A28" t="str">
            <v>Burkina Faso</v>
          </cell>
          <cell r="B28">
            <v>9.59</v>
          </cell>
          <cell r="C28">
            <v>9.89</v>
          </cell>
          <cell r="D28">
            <v>10.8</v>
          </cell>
          <cell r="E28">
            <v>11.7</v>
          </cell>
          <cell r="F28">
            <v>12.6</v>
          </cell>
          <cell r="G28">
            <v>13.5</v>
          </cell>
          <cell r="H28">
            <v>14.5</v>
          </cell>
          <cell r="I28">
            <v>15.4</v>
          </cell>
          <cell r="J28">
            <v>16.3</v>
          </cell>
          <cell r="K28">
            <v>17.2</v>
          </cell>
          <cell r="L28">
            <v>18.100000000000001</v>
          </cell>
          <cell r="M28">
            <v>19</v>
          </cell>
          <cell r="N28">
            <v>19.899999999999999</v>
          </cell>
          <cell r="O28">
            <v>20.8</v>
          </cell>
          <cell r="P28">
            <v>21.7</v>
          </cell>
          <cell r="Q28">
            <v>22.5</v>
          </cell>
        </row>
        <row r="29">
          <cell r="A29" t="str">
            <v>Burundi</v>
          </cell>
          <cell r="B29">
            <v>41.5</v>
          </cell>
          <cell r="C29">
            <v>42.1</v>
          </cell>
          <cell r="D29">
            <v>42.7</v>
          </cell>
          <cell r="E29">
            <v>43.4</v>
          </cell>
          <cell r="F29">
            <v>44</v>
          </cell>
          <cell r="G29">
            <v>44.7</v>
          </cell>
          <cell r="H29">
            <v>45.3</v>
          </cell>
          <cell r="I29">
            <v>45.9</v>
          </cell>
          <cell r="J29">
            <v>46.6</v>
          </cell>
          <cell r="K29">
            <v>47.2</v>
          </cell>
          <cell r="L29">
            <v>47.9</v>
          </cell>
          <cell r="M29">
            <v>48.5</v>
          </cell>
          <cell r="N29">
            <v>49.2</v>
          </cell>
          <cell r="O29">
            <v>49.8</v>
          </cell>
          <cell r="P29">
            <v>50.5</v>
          </cell>
          <cell r="Q29">
            <v>50.5</v>
          </cell>
        </row>
        <row r="30">
          <cell r="A30" t="str">
            <v>Cambodia</v>
          </cell>
          <cell r="B30">
            <v>12.3</v>
          </cell>
          <cell r="C30">
            <v>14.7</v>
          </cell>
          <cell r="D30">
            <v>17.100000000000001</v>
          </cell>
          <cell r="E30">
            <v>19.5</v>
          </cell>
          <cell r="F30">
            <v>21.9</v>
          </cell>
          <cell r="G30">
            <v>24.4</v>
          </cell>
          <cell r="H30">
            <v>26.8</v>
          </cell>
          <cell r="I30">
            <v>29.2</v>
          </cell>
          <cell r="J30">
            <v>31.6</v>
          </cell>
          <cell r="K30">
            <v>34.1</v>
          </cell>
          <cell r="L30">
            <v>36.5</v>
          </cell>
          <cell r="M30">
            <v>39</v>
          </cell>
          <cell r="N30">
            <v>41.4</v>
          </cell>
          <cell r="O30">
            <v>43.9</v>
          </cell>
          <cell r="P30">
            <v>46.3</v>
          </cell>
          <cell r="Q30">
            <v>48.8</v>
          </cell>
        </row>
        <row r="31">
          <cell r="A31" t="str">
            <v>Cameroon</v>
          </cell>
          <cell r="B31">
            <v>39.799999999999997</v>
          </cell>
          <cell r="C31">
            <v>39.700000000000003</v>
          </cell>
          <cell r="D31">
            <v>39.6</v>
          </cell>
          <cell r="E31">
            <v>39.5</v>
          </cell>
          <cell r="F31">
            <v>39.4</v>
          </cell>
          <cell r="G31">
            <v>39.299999999999997</v>
          </cell>
          <cell r="H31">
            <v>39.299999999999997</v>
          </cell>
          <cell r="I31">
            <v>39.200000000000003</v>
          </cell>
          <cell r="J31">
            <v>39.1</v>
          </cell>
          <cell r="K31">
            <v>39.1</v>
          </cell>
          <cell r="L31">
            <v>39</v>
          </cell>
          <cell r="M31">
            <v>39</v>
          </cell>
          <cell r="N31">
            <v>38.9</v>
          </cell>
          <cell r="O31">
            <v>38.9</v>
          </cell>
          <cell r="P31">
            <v>38.9</v>
          </cell>
          <cell r="Q31">
            <v>38.799999999999997</v>
          </cell>
        </row>
        <row r="32">
          <cell r="A32" t="str">
            <v>Canada</v>
          </cell>
          <cell r="B32">
            <v>98.5</v>
          </cell>
          <cell r="C32">
            <v>98.5</v>
          </cell>
          <cell r="D32">
            <v>98.5</v>
          </cell>
          <cell r="E32">
            <v>98.5</v>
          </cell>
          <cell r="F32">
            <v>98.5</v>
          </cell>
          <cell r="G32">
            <v>98.5</v>
          </cell>
          <cell r="H32">
            <v>98.5</v>
          </cell>
          <cell r="I32">
            <v>98.5</v>
          </cell>
          <cell r="J32">
            <v>98.5</v>
          </cell>
          <cell r="K32">
            <v>98.5</v>
          </cell>
          <cell r="L32">
            <v>98.5</v>
          </cell>
          <cell r="M32">
            <v>98.5</v>
          </cell>
          <cell r="N32">
            <v>98.5</v>
          </cell>
          <cell r="O32">
            <v>98.5</v>
          </cell>
          <cell r="P32">
            <v>98.5</v>
          </cell>
          <cell r="Q32">
            <v>98.5</v>
          </cell>
        </row>
        <row r="33">
          <cell r="A33" t="str">
            <v>Cape Verde</v>
          </cell>
          <cell r="B33">
            <v>37.5</v>
          </cell>
          <cell r="C33">
            <v>39.6</v>
          </cell>
          <cell r="D33">
            <v>41.8</v>
          </cell>
          <cell r="E33">
            <v>43.9</v>
          </cell>
          <cell r="F33">
            <v>46.1</v>
          </cell>
          <cell r="G33">
            <v>48.2</v>
          </cell>
          <cell r="H33">
            <v>50.3</v>
          </cell>
          <cell r="I33">
            <v>52.4</v>
          </cell>
          <cell r="J33">
            <v>54.5</v>
          </cell>
          <cell r="K33">
            <v>56.6</v>
          </cell>
          <cell r="L33">
            <v>58.7</v>
          </cell>
          <cell r="M33">
            <v>60.8</v>
          </cell>
          <cell r="N33">
            <v>62.8</v>
          </cell>
          <cell r="O33">
            <v>64.400000000000006</v>
          </cell>
          <cell r="P33">
            <v>64.8</v>
          </cell>
          <cell r="Q33">
            <v>65.2</v>
          </cell>
        </row>
        <row r="34">
          <cell r="A34" t="str">
            <v>Central African Republic</v>
          </cell>
          <cell r="B34">
            <v>15</v>
          </cell>
          <cell r="C34">
            <v>15.8</v>
          </cell>
          <cell r="D34">
            <v>16.600000000000001</v>
          </cell>
          <cell r="E34">
            <v>17.399999999999999</v>
          </cell>
          <cell r="F34">
            <v>18.100000000000001</v>
          </cell>
          <cell r="G34">
            <v>18.899999999999999</v>
          </cell>
          <cell r="H34">
            <v>19.7</v>
          </cell>
          <cell r="I34">
            <v>20.5</v>
          </cell>
          <cell r="J34">
            <v>21.4</v>
          </cell>
          <cell r="K34">
            <v>22.2</v>
          </cell>
          <cell r="L34">
            <v>23</v>
          </cell>
          <cell r="M34">
            <v>23.9</v>
          </cell>
          <cell r="N34">
            <v>24.8</v>
          </cell>
          <cell r="O34">
            <v>24.9</v>
          </cell>
          <cell r="P34">
            <v>25</v>
          </cell>
          <cell r="Q34">
            <v>25.1</v>
          </cell>
        </row>
        <row r="35">
          <cell r="A35" t="str">
            <v>Chad</v>
          </cell>
          <cell r="B35">
            <v>9.9</v>
          </cell>
          <cell r="C35">
            <v>9.8699999999999992</v>
          </cell>
          <cell r="D35">
            <v>9.84</v>
          </cell>
          <cell r="E35">
            <v>9.8000000000000007</v>
          </cell>
          <cell r="F35">
            <v>9.77</v>
          </cell>
          <cell r="G35">
            <v>9.74</v>
          </cell>
          <cell r="H35">
            <v>9.7100000000000009</v>
          </cell>
          <cell r="I35">
            <v>9.68</v>
          </cell>
          <cell r="J35">
            <v>9.64</v>
          </cell>
          <cell r="K35">
            <v>9.6199999999999992</v>
          </cell>
          <cell r="L35">
            <v>9.59</v>
          </cell>
          <cell r="M35">
            <v>9.57</v>
          </cell>
          <cell r="N35">
            <v>9.5500000000000007</v>
          </cell>
          <cell r="O35">
            <v>9.5500000000000007</v>
          </cell>
          <cell r="P35">
            <v>9.5399999999999991</v>
          </cell>
          <cell r="Q35">
            <v>9.5500000000000007</v>
          </cell>
        </row>
        <row r="36">
          <cell r="A36" t="str">
            <v>Chile</v>
          </cell>
          <cell r="B36">
            <v>91.9</v>
          </cell>
          <cell r="C36">
            <v>92.5</v>
          </cell>
          <cell r="D36">
            <v>93.1</v>
          </cell>
          <cell r="E36">
            <v>93.7</v>
          </cell>
          <cell r="F36">
            <v>94.3</v>
          </cell>
          <cell r="G36">
            <v>94.9</v>
          </cell>
          <cell r="H36">
            <v>95.5</v>
          </cell>
          <cell r="I36">
            <v>96.1</v>
          </cell>
          <cell r="J36">
            <v>96.7</v>
          </cell>
          <cell r="K36">
            <v>97.2</v>
          </cell>
          <cell r="L36">
            <v>97.7</v>
          </cell>
          <cell r="M36">
            <v>98.3</v>
          </cell>
          <cell r="N36">
            <v>98.8</v>
          </cell>
          <cell r="O36">
            <v>99.2</v>
          </cell>
          <cell r="P36">
            <v>99.8</v>
          </cell>
          <cell r="Q36">
            <v>99.9</v>
          </cell>
        </row>
        <row r="37">
          <cell r="A37" t="str">
            <v>China</v>
          </cell>
          <cell r="B37">
            <v>60.6</v>
          </cell>
          <cell r="C37">
            <v>61.1</v>
          </cell>
          <cell r="D37">
            <v>62.1</v>
          </cell>
          <cell r="E37">
            <v>63.1</v>
          </cell>
          <cell r="F37">
            <v>64.099999999999994</v>
          </cell>
          <cell r="G37">
            <v>65.099999999999994</v>
          </cell>
          <cell r="H37">
            <v>66.2</v>
          </cell>
          <cell r="I37">
            <v>67.099999999999994</v>
          </cell>
          <cell r="J37">
            <v>68.099999999999994</v>
          </cell>
          <cell r="K37">
            <v>69.099999999999994</v>
          </cell>
          <cell r="L37">
            <v>70.099999999999994</v>
          </cell>
          <cell r="M37">
            <v>71.099999999999994</v>
          </cell>
          <cell r="N37">
            <v>72.099999999999994</v>
          </cell>
          <cell r="O37">
            <v>73.099999999999994</v>
          </cell>
          <cell r="P37">
            <v>74.099999999999994</v>
          </cell>
          <cell r="Q37">
            <v>75</v>
          </cell>
        </row>
        <row r="38">
          <cell r="A38" t="str">
            <v>Colombia</v>
          </cell>
          <cell r="B38">
            <v>75.8</v>
          </cell>
          <cell r="C38">
            <v>76.400000000000006</v>
          </cell>
          <cell r="D38">
            <v>77</v>
          </cell>
          <cell r="E38">
            <v>77.7</v>
          </cell>
          <cell r="F38">
            <v>78.3</v>
          </cell>
          <cell r="G38">
            <v>78.900000000000006</v>
          </cell>
          <cell r="H38">
            <v>79.5</v>
          </cell>
          <cell r="I38">
            <v>80</v>
          </cell>
          <cell r="J38">
            <v>80.599999999999994</v>
          </cell>
          <cell r="K38">
            <v>81.2</v>
          </cell>
          <cell r="L38">
            <v>81.8</v>
          </cell>
          <cell r="M38">
            <v>82.3</v>
          </cell>
          <cell r="N38">
            <v>82.8</v>
          </cell>
          <cell r="O38">
            <v>83.4</v>
          </cell>
          <cell r="P38">
            <v>83.9</v>
          </cell>
          <cell r="Q38">
            <v>84.4</v>
          </cell>
        </row>
        <row r="39">
          <cell r="A39" t="str">
            <v>Comoros</v>
          </cell>
          <cell r="B39">
            <v>26.8</v>
          </cell>
          <cell r="C39">
            <v>27.4</v>
          </cell>
          <cell r="D39">
            <v>27.9</v>
          </cell>
          <cell r="E39">
            <v>28.4</v>
          </cell>
          <cell r="F39">
            <v>28.9</v>
          </cell>
          <cell r="G39">
            <v>29.4</v>
          </cell>
          <cell r="H39">
            <v>29.9</v>
          </cell>
          <cell r="I39">
            <v>30.4</v>
          </cell>
          <cell r="J39">
            <v>31</v>
          </cell>
          <cell r="K39">
            <v>31.5</v>
          </cell>
          <cell r="L39">
            <v>32</v>
          </cell>
          <cell r="M39">
            <v>32.5</v>
          </cell>
          <cell r="N39">
            <v>33.1</v>
          </cell>
          <cell r="O39">
            <v>33.6</v>
          </cell>
          <cell r="P39">
            <v>34.1</v>
          </cell>
          <cell r="Q39">
            <v>34.200000000000003</v>
          </cell>
        </row>
        <row r="40">
          <cell r="A40" t="str">
            <v>Congo, Dem. Rep.</v>
          </cell>
          <cell r="B40">
            <v>22.4</v>
          </cell>
          <cell r="C40">
            <v>22.2</v>
          </cell>
          <cell r="D40">
            <v>22</v>
          </cell>
          <cell r="E40">
            <v>21.8</v>
          </cell>
          <cell r="F40">
            <v>21.6</v>
          </cell>
          <cell r="G40">
            <v>21.4</v>
          </cell>
          <cell r="H40">
            <v>21.3</v>
          </cell>
          <cell r="I40">
            <v>21.1</v>
          </cell>
          <cell r="J40">
            <v>20.9</v>
          </cell>
          <cell r="K40">
            <v>20.7</v>
          </cell>
          <cell r="L40">
            <v>20.6</v>
          </cell>
          <cell r="M40">
            <v>20.399999999999999</v>
          </cell>
          <cell r="N40">
            <v>20.2</v>
          </cell>
          <cell r="O40">
            <v>20</v>
          </cell>
          <cell r="P40">
            <v>19.899999999999999</v>
          </cell>
          <cell r="Q40">
            <v>19.7</v>
          </cell>
        </row>
        <row r="41">
          <cell r="A41" t="str">
            <v>Congo, Rep.</v>
          </cell>
          <cell r="B41">
            <v>12.7</v>
          </cell>
          <cell r="C41">
            <v>12.8</v>
          </cell>
          <cell r="D41">
            <v>12.9</v>
          </cell>
          <cell r="E41">
            <v>13.1</v>
          </cell>
          <cell r="F41">
            <v>13.2</v>
          </cell>
          <cell r="G41">
            <v>13.4</v>
          </cell>
          <cell r="H41">
            <v>13.6</v>
          </cell>
          <cell r="I41">
            <v>13.7</v>
          </cell>
          <cell r="J41">
            <v>13.9</v>
          </cell>
          <cell r="K41">
            <v>14.1</v>
          </cell>
          <cell r="L41">
            <v>14.3</v>
          </cell>
          <cell r="M41">
            <v>14.4</v>
          </cell>
          <cell r="N41">
            <v>14.6</v>
          </cell>
          <cell r="O41">
            <v>14.8</v>
          </cell>
          <cell r="P41">
            <v>14.9</v>
          </cell>
          <cell r="Q41">
            <v>15</v>
          </cell>
        </row>
        <row r="42">
          <cell r="A42" t="str">
            <v>Costa Rica</v>
          </cell>
          <cell r="B42">
            <v>94.2</v>
          </cell>
          <cell r="C42">
            <v>94.4</v>
          </cell>
          <cell r="D42">
            <v>94.7</v>
          </cell>
          <cell r="E42">
            <v>94.9</v>
          </cell>
          <cell r="F42">
            <v>95.1</v>
          </cell>
          <cell r="G42">
            <v>95.3</v>
          </cell>
          <cell r="H42">
            <v>95.5</v>
          </cell>
          <cell r="I42">
            <v>95.7</v>
          </cell>
          <cell r="J42">
            <v>95.9</v>
          </cell>
          <cell r="K42">
            <v>96.1</v>
          </cell>
          <cell r="L42">
            <v>96.3</v>
          </cell>
          <cell r="M42">
            <v>96.5</v>
          </cell>
          <cell r="N42">
            <v>96.7</v>
          </cell>
          <cell r="O42">
            <v>96.8</v>
          </cell>
          <cell r="P42">
            <v>97</v>
          </cell>
          <cell r="Q42">
            <v>97.1</v>
          </cell>
        </row>
        <row r="43">
          <cell r="A43" t="str">
            <v>Cote d'Ivoire</v>
          </cell>
          <cell r="B43">
            <v>22.4</v>
          </cell>
          <cell r="C43">
            <v>22.9</v>
          </cell>
          <cell r="D43">
            <v>23.3</v>
          </cell>
          <cell r="E43">
            <v>23.8</v>
          </cell>
          <cell r="F43">
            <v>24.3</v>
          </cell>
          <cell r="G43">
            <v>24.8</v>
          </cell>
          <cell r="H43">
            <v>25.3</v>
          </cell>
          <cell r="I43">
            <v>25.8</v>
          </cell>
          <cell r="J43">
            <v>26.3</v>
          </cell>
          <cell r="K43">
            <v>26.8</v>
          </cell>
          <cell r="L43">
            <v>27.4</v>
          </cell>
          <cell r="M43">
            <v>27.9</v>
          </cell>
          <cell r="N43">
            <v>28.4</v>
          </cell>
          <cell r="O43">
            <v>28.9</v>
          </cell>
          <cell r="P43">
            <v>29.4</v>
          </cell>
          <cell r="Q43">
            <v>29.9</v>
          </cell>
        </row>
        <row r="44">
          <cell r="A44" t="str">
            <v>Croatia</v>
          </cell>
          <cell r="B44">
            <v>97.1</v>
          </cell>
          <cell r="C44">
            <v>97.1</v>
          </cell>
          <cell r="D44">
            <v>97.2</v>
          </cell>
          <cell r="E44">
            <v>97.2</v>
          </cell>
          <cell r="F44">
            <v>97.2</v>
          </cell>
          <cell r="G44">
            <v>97.2</v>
          </cell>
          <cell r="H44">
            <v>97.3</v>
          </cell>
          <cell r="I44">
            <v>97.3</v>
          </cell>
          <cell r="J44">
            <v>97.3</v>
          </cell>
          <cell r="K44">
            <v>97.3</v>
          </cell>
          <cell r="L44">
            <v>97.3</v>
          </cell>
          <cell r="M44">
            <v>97.4</v>
          </cell>
          <cell r="N44">
            <v>97.4</v>
          </cell>
          <cell r="O44">
            <v>97.4</v>
          </cell>
          <cell r="P44">
            <v>97.4</v>
          </cell>
          <cell r="Q44">
            <v>97.5</v>
          </cell>
        </row>
        <row r="45">
          <cell r="A45" t="str">
            <v>Cuba</v>
          </cell>
          <cell r="B45">
            <v>89.2</v>
          </cell>
          <cell r="C45">
            <v>89.3</v>
          </cell>
          <cell r="D45">
            <v>89.4</v>
          </cell>
          <cell r="E45">
            <v>89.6</v>
          </cell>
          <cell r="F45">
            <v>89.7</v>
          </cell>
          <cell r="G45">
            <v>89.8</v>
          </cell>
          <cell r="H45">
            <v>89.9</v>
          </cell>
          <cell r="I45">
            <v>90</v>
          </cell>
          <cell r="J45">
            <v>90.1</v>
          </cell>
          <cell r="K45">
            <v>90.2</v>
          </cell>
          <cell r="L45">
            <v>90.3</v>
          </cell>
          <cell r="M45">
            <v>90.4</v>
          </cell>
          <cell r="N45">
            <v>90.5</v>
          </cell>
          <cell r="O45">
            <v>90.6</v>
          </cell>
          <cell r="P45">
            <v>90.7</v>
          </cell>
          <cell r="Q45">
            <v>90.8</v>
          </cell>
        </row>
        <row r="46">
          <cell r="A46" t="str">
            <v>Cyprus</v>
          </cell>
          <cell r="B46">
            <v>100</v>
          </cell>
          <cell r="C46">
            <v>100</v>
          </cell>
          <cell r="D46">
            <v>100</v>
          </cell>
          <cell r="E46">
            <v>100</v>
          </cell>
          <cell r="F46">
            <v>100</v>
          </cell>
          <cell r="G46">
            <v>99.9</v>
          </cell>
          <cell r="H46">
            <v>99.9</v>
          </cell>
          <cell r="I46">
            <v>99.8</v>
          </cell>
          <cell r="J46">
            <v>99.8</v>
          </cell>
          <cell r="K46">
            <v>99.7</v>
          </cell>
          <cell r="L46">
            <v>99.6</v>
          </cell>
          <cell r="M46">
            <v>99.6</v>
          </cell>
          <cell r="N46">
            <v>99.5</v>
          </cell>
          <cell r="O46">
            <v>99.5</v>
          </cell>
          <cell r="P46">
            <v>99.4</v>
          </cell>
          <cell r="Q46">
            <v>99.4</v>
          </cell>
        </row>
        <row r="47">
          <cell r="A47" t="str">
            <v>Czech Republic</v>
          </cell>
          <cell r="B47">
            <v>99.1</v>
          </cell>
          <cell r="C47">
            <v>99.1</v>
          </cell>
          <cell r="D47">
            <v>99.1</v>
          </cell>
          <cell r="E47">
            <v>99.1</v>
          </cell>
          <cell r="F47">
            <v>99.1</v>
          </cell>
          <cell r="G47">
            <v>99.1</v>
          </cell>
          <cell r="H47">
            <v>99.1</v>
          </cell>
          <cell r="I47">
            <v>99.1</v>
          </cell>
          <cell r="J47">
            <v>99.1</v>
          </cell>
          <cell r="K47">
            <v>99.1</v>
          </cell>
          <cell r="L47">
            <v>99.1</v>
          </cell>
          <cell r="M47">
            <v>99.1</v>
          </cell>
          <cell r="N47">
            <v>99.1</v>
          </cell>
          <cell r="O47">
            <v>99.1</v>
          </cell>
          <cell r="P47">
            <v>99.1</v>
          </cell>
          <cell r="Q47">
            <v>99.1</v>
          </cell>
        </row>
        <row r="48">
          <cell r="A48" t="str">
            <v>Denmark</v>
          </cell>
          <cell r="B48">
            <v>99.6</v>
          </cell>
          <cell r="C48">
            <v>99.6</v>
          </cell>
          <cell r="D48">
            <v>99.6</v>
          </cell>
          <cell r="E48">
            <v>99.6</v>
          </cell>
          <cell r="F48">
            <v>99.6</v>
          </cell>
          <cell r="G48">
            <v>99.6</v>
          </cell>
          <cell r="H48">
            <v>99.6</v>
          </cell>
          <cell r="I48">
            <v>99.6</v>
          </cell>
          <cell r="J48">
            <v>99.6</v>
          </cell>
          <cell r="K48">
            <v>99.6</v>
          </cell>
          <cell r="L48">
            <v>99.6</v>
          </cell>
          <cell r="M48">
            <v>99.6</v>
          </cell>
          <cell r="N48">
            <v>99.6</v>
          </cell>
          <cell r="O48">
            <v>99.6</v>
          </cell>
          <cell r="P48">
            <v>99.6</v>
          </cell>
          <cell r="Q48">
            <v>99.6</v>
          </cell>
        </row>
        <row r="49">
          <cell r="A49" t="str">
            <v>Djibouti</v>
          </cell>
          <cell r="B49">
            <v>51</v>
          </cell>
          <cell r="C49">
            <v>51</v>
          </cell>
          <cell r="D49">
            <v>51</v>
          </cell>
          <cell r="E49">
            <v>51</v>
          </cell>
          <cell r="F49">
            <v>51.1</v>
          </cell>
          <cell r="G49">
            <v>51.1</v>
          </cell>
          <cell r="H49">
            <v>51.1</v>
          </cell>
          <cell r="I49">
            <v>51.1</v>
          </cell>
          <cell r="J49">
            <v>51.2</v>
          </cell>
          <cell r="K49">
            <v>51.2</v>
          </cell>
          <cell r="L49">
            <v>51.2</v>
          </cell>
          <cell r="M49">
            <v>51.2</v>
          </cell>
          <cell r="N49">
            <v>51.3</v>
          </cell>
          <cell r="O49">
            <v>51.3</v>
          </cell>
          <cell r="P49">
            <v>51.3</v>
          </cell>
          <cell r="Q49">
            <v>51.4</v>
          </cell>
        </row>
        <row r="50">
          <cell r="A50" t="str">
            <v>Dominica</v>
          </cell>
          <cell r="B50">
            <v>64</v>
          </cell>
          <cell r="C50">
            <v>65.3</v>
          </cell>
          <cell r="D50">
            <v>66.599999999999994</v>
          </cell>
          <cell r="E50">
            <v>67.8</v>
          </cell>
          <cell r="F50">
            <v>69.099999999999994</v>
          </cell>
          <cell r="G50">
            <v>70.3</v>
          </cell>
          <cell r="H50">
            <v>71.599999999999994</v>
          </cell>
          <cell r="I50">
            <v>72.900000000000006</v>
          </cell>
          <cell r="J50">
            <v>74.099999999999994</v>
          </cell>
          <cell r="K50">
            <v>75.400000000000006</v>
          </cell>
          <cell r="L50">
            <v>76.599999999999994</v>
          </cell>
          <cell r="M50">
            <v>77.900000000000006</v>
          </cell>
          <cell r="N50">
            <v>77.900000000000006</v>
          </cell>
          <cell r="O50">
            <v>77.900000000000006</v>
          </cell>
          <cell r="P50">
            <v>77.900000000000006</v>
          </cell>
          <cell r="Q50">
            <v>77.900000000000006</v>
          </cell>
        </row>
        <row r="51">
          <cell r="A51" t="str">
            <v>Dominican Republic</v>
          </cell>
          <cell r="B51">
            <v>79.3</v>
          </cell>
          <cell r="C51">
            <v>79.599999999999994</v>
          </cell>
          <cell r="D51">
            <v>79.8</v>
          </cell>
          <cell r="E51">
            <v>80</v>
          </cell>
          <cell r="F51">
            <v>80.3</v>
          </cell>
          <cell r="G51">
            <v>80.599999999999994</v>
          </cell>
          <cell r="H51">
            <v>80.8</v>
          </cell>
          <cell r="I51">
            <v>81.099999999999994</v>
          </cell>
          <cell r="J51">
            <v>81.3</v>
          </cell>
          <cell r="K51">
            <v>81.599999999999994</v>
          </cell>
          <cell r="L51">
            <v>81.8</v>
          </cell>
          <cell r="M51">
            <v>82</v>
          </cell>
          <cell r="N51">
            <v>82.2</v>
          </cell>
          <cell r="O51">
            <v>82.4</v>
          </cell>
          <cell r="P51">
            <v>82.5</v>
          </cell>
          <cell r="Q51">
            <v>82.7</v>
          </cell>
        </row>
        <row r="52">
          <cell r="A52" t="str">
            <v>Ecuador</v>
          </cell>
          <cell r="B52">
            <v>70.8</v>
          </cell>
          <cell r="C52">
            <v>72</v>
          </cell>
          <cell r="D52">
            <v>73</v>
          </cell>
          <cell r="E52">
            <v>74.099999999999994</v>
          </cell>
          <cell r="F52">
            <v>75.099999999999994</v>
          </cell>
          <cell r="G52">
            <v>76.099999999999994</v>
          </cell>
          <cell r="H52">
            <v>77.2</v>
          </cell>
          <cell r="I52">
            <v>78.2</v>
          </cell>
          <cell r="J52">
            <v>79.2</v>
          </cell>
          <cell r="K52">
            <v>80.2</v>
          </cell>
          <cell r="L52">
            <v>81.2</v>
          </cell>
          <cell r="M52">
            <v>82.2</v>
          </cell>
          <cell r="N52">
            <v>83.2</v>
          </cell>
          <cell r="O52">
            <v>84.2</v>
          </cell>
          <cell r="P52">
            <v>85.2</v>
          </cell>
          <cell r="Q52">
            <v>86.1</v>
          </cell>
        </row>
        <row r="53">
          <cell r="A53" t="str">
            <v>Egypt</v>
          </cell>
          <cell r="B53">
            <v>92.4</v>
          </cell>
          <cell r="C53">
            <v>92.5</v>
          </cell>
          <cell r="D53">
            <v>92.5</v>
          </cell>
          <cell r="E53">
            <v>92.6</v>
          </cell>
          <cell r="F53">
            <v>92.6</v>
          </cell>
          <cell r="G53">
            <v>92.7</v>
          </cell>
          <cell r="H53">
            <v>92.7</v>
          </cell>
          <cell r="I53">
            <v>92.8</v>
          </cell>
          <cell r="J53">
            <v>92.8</v>
          </cell>
          <cell r="K53">
            <v>92.9</v>
          </cell>
          <cell r="L53">
            <v>92.9</v>
          </cell>
          <cell r="M53">
            <v>93</v>
          </cell>
          <cell r="N53">
            <v>93</v>
          </cell>
          <cell r="O53">
            <v>93.1</v>
          </cell>
          <cell r="P53">
            <v>93.1</v>
          </cell>
          <cell r="Q53">
            <v>93.2</v>
          </cell>
        </row>
        <row r="54">
          <cell r="A54" t="str">
            <v>El Salvador</v>
          </cell>
          <cell r="B54">
            <v>81.900000000000006</v>
          </cell>
          <cell r="C54">
            <v>82</v>
          </cell>
          <cell r="D54">
            <v>82.1</v>
          </cell>
          <cell r="E54">
            <v>82.9</v>
          </cell>
          <cell r="F54">
            <v>83.6</v>
          </cell>
          <cell r="G54">
            <v>84.4</v>
          </cell>
          <cell r="H54">
            <v>85.1</v>
          </cell>
          <cell r="I54">
            <v>85.8</v>
          </cell>
          <cell r="J54">
            <v>86.5</v>
          </cell>
          <cell r="K54">
            <v>87.2</v>
          </cell>
          <cell r="L54">
            <v>87.9</v>
          </cell>
          <cell r="M54">
            <v>88.5</v>
          </cell>
          <cell r="N54">
            <v>89.2</v>
          </cell>
          <cell r="O54">
            <v>89.9</v>
          </cell>
          <cell r="P54">
            <v>90.5</v>
          </cell>
          <cell r="Q54">
            <v>91.1</v>
          </cell>
        </row>
        <row r="55">
          <cell r="A55" t="str">
            <v>Equatorial Guinea</v>
          </cell>
          <cell r="B55">
            <v>80.2</v>
          </cell>
          <cell r="C55">
            <v>79.7</v>
          </cell>
          <cell r="D55">
            <v>79.3</v>
          </cell>
          <cell r="E55">
            <v>78.900000000000006</v>
          </cell>
          <cell r="F55">
            <v>78.400000000000006</v>
          </cell>
          <cell r="G55">
            <v>78</v>
          </cell>
          <cell r="H55">
            <v>77.5</v>
          </cell>
          <cell r="I55">
            <v>77.099999999999994</v>
          </cell>
          <cell r="J55">
            <v>76.7</v>
          </cell>
          <cell r="K55">
            <v>76.2</v>
          </cell>
          <cell r="L55">
            <v>75.8</v>
          </cell>
          <cell r="M55">
            <v>75.400000000000006</v>
          </cell>
          <cell r="N55">
            <v>74.900000000000006</v>
          </cell>
          <cell r="O55">
            <v>74.5</v>
          </cell>
          <cell r="P55">
            <v>74.5</v>
          </cell>
          <cell r="Q55">
            <v>74.5</v>
          </cell>
        </row>
        <row r="56">
          <cell r="A56" t="str">
            <v>Eritrea</v>
          </cell>
          <cell r="B56">
            <v>7.55</v>
          </cell>
          <cell r="C56">
            <v>7.84</v>
          </cell>
          <cell r="D56">
            <v>8.1300000000000008</v>
          </cell>
          <cell r="E56">
            <v>8.43</v>
          </cell>
          <cell r="F56">
            <v>8.7200000000000006</v>
          </cell>
          <cell r="G56">
            <v>9.01</v>
          </cell>
          <cell r="H56">
            <v>9.2899999999999991</v>
          </cell>
          <cell r="I56">
            <v>9.58</v>
          </cell>
          <cell r="J56">
            <v>9.86</v>
          </cell>
          <cell r="K56">
            <v>10.1</v>
          </cell>
          <cell r="L56">
            <v>10.4</v>
          </cell>
          <cell r="M56">
            <v>10.7</v>
          </cell>
          <cell r="N56">
            <v>11</v>
          </cell>
          <cell r="O56">
            <v>11.1</v>
          </cell>
          <cell r="P56">
            <v>11.2</v>
          </cell>
          <cell r="Q56">
            <v>11.3</v>
          </cell>
        </row>
        <row r="57">
          <cell r="A57" t="str">
            <v>Estonia</v>
          </cell>
          <cell r="B57">
            <v>99.1</v>
          </cell>
          <cell r="C57">
            <v>99.1</v>
          </cell>
          <cell r="D57">
            <v>99.2</v>
          </cell>
          <cell r="E57">
            <v>99.2</v>
          </cell>
          <cell r="F57">
            <v>99.2</v>
          </cell>
          <cell r="G57">
            <v>99.3</v>
          </cell>
          <cell r="H57">
            <v>99.3</v>
          </cell>
          <cell r="I57">
            <v>99.3</v>
          </cell>
          <cell r="J57">
            <v>99.4</v>
          </cell>
          <cell r="K57">
            <v>99.4</v>
          </cell>
          <cell r="L57">
            <v>99.4</v>
          </cell>
          <cell r="M57">
            <v>99.5</v>
          </cell>
          <cell r="N57">
            <v>99.5</v>
          </cell>
          <cell r="O57">
            <v>99.5</v>
          </cell>
          <cell r="P57">
            <v>99.6</v>
          </cell>
          <cell r="Q57">
            <v>99.6</v>
          </cell>
        </row>
        <row r="58">
          <cell r="A58" t="str">
            <v>Ethiopia</v>
          </cell>
          <cell r="B58">
            <v>3.15</v>
          </cell>
          <cell r="C58">
            <v>3.39</v>
          </cell>
          <cell r="D58">
            <v>3.64</v>
          </cell>
          <cell r="E58">
            <v>3.88</v>
          </cell>
          <cell r="F58">
            <v>4.13</v>
          </cell>
          <cell r="G58">
            <v>4.37</v>
          </cell>
          <cell r="H58">
            <v>4.62</v>
          </cell>
          <cell r="I58">
            <v>4.87</v>
          </cell>
          <cell r="J58">
            <v>5.14</v>
          </cell>
          <cell r="K58">
            <v>5.42</v>
          </cell>
          <cell r="L58">
            <v>5.69</v>
          </cell>
          <cell r="M58">
            <v>5.97</v>
          </cell>
          <cell r="N58">
            <v>6.24</v>
          </cell>
          <cell r="O58">
            <v>6.52</v>
          </cell>
          <cell r="P58">
            <v>6.8</v>
          </cell>
          <cell r="Q58">
            <v>7.08</v>
          </cell>
        </row>
        <row r="59">
          <cell r="A59" t="str">
            <v>Fiji</v>
          </cell>
          <cell r="B59">
            <v>80.5</v>
          </cell>
          <cell r="C59">
            <v>80.599999999999994</v>
          </cell>
          <cell r="D59">
            <v>80.599999999999994</v>
          </cell>
          <cell r="E59">
            <v>81.900000000000006</v>
          </cell>
          <cell r="F59">
            <v>83.1</v>
          </cell>
          <cell r="G59">
            <v>84.3</v>
          </cell>
          <cell r="H59">
            <v>85.5</v>
          </cell>
          <cell r="I59">
            <v>86.7</v>
          </cell>
          <cell r="J59">
            <v>87.8</v>
          </cell>
          <cell r="K59">
            <v>89</v>
          </cell>
          <cell r="L59">
            <v>90.1</v>
          </cell>
          <cell r="M59">
            <v>91.3</v>
          </cell>
          <cell r="N59">
            <v>92.4</v>
          </cell>
          <cell r="O59">
            <v>93.5</v>
          </cell>
          <cell r="P59">
            <v>94.6</v>
          </cell>
          <cell r="Q59">
            <v>95.7</v>
          </cell>
        </row>
        <row r="60">
          <cell r="A60" t="str">
            <v>Finland</v>
          </cell>
          <cell r="B60">
            <v>99.4</v>
          </cell>
          <cell r="C60">
            <v>99.4</v>
          </cell>
          <cell r="D60">
            <v>99.4</v>
          </cell>
          <cell r="E60">
            <v>99.4</v>
          </cell>
          <cell r="F60">
            <v>99.4</v>
          </cell>
          <cell r="G60">
            <v>99.4</v>
          </cell>
          <cell r="H60">
            <v>99.4</v>
          </cell>
          <cell r="I60">
            <v>99.4</v>
          </cell>
          <cell r="J60">
            <v>99.4</v>
          </cell>
          <cell r="K60">
            <v>99.4</v>
          </cell>
          <cell r="L60">
            <v>99.4</v>
          </cell>
          <cell r="M60">
            <v>99.4</v>
          </cell>
          <cell r="N60">
            <v>99.4</v>
          </cell>
          <cell r="O60">
            <v>99.4</v>
          </cell>
          <cell r="P60">
            <v>99.4</v>
          </cell>
          <cell r="Q60">
            <v>99.4</v>
          </cell>
        </row>
        <row r="61">
          <cell r="A61" t="str">
            <v>France</v>
          </cell>
          <cell r="B61">
            <v>98.7</v>
          </cell>
          <cell r="C61">
            <v>98.7</v>
          </cell>
          <cell r="D61">
            <v>98.7</v>
          </cell>
          <cell r="E61">
            <v>98.7</v>
          </cell>
          <cell r="F61">
            <v>98.7</v>
          </cell>
          <cell r="G61">
            <v>98.7</v>
          </cell>
          <cell r="H61">
            <v>98.7</v>
          </cell>
          <cell r="I61">
            <v>98.7</v>
          </cell>
          <cell r="J61">
            <v>98.7</v>
          </cell>
          <cell r="K61">
            <v>98.7</v>
          </cell>
          <cell r="L61">
            <v>98.7</v>
          </cell>
          <cell r="M61">
            <v>98.7</v>
          </cell>
          <cell r="N61">
            <v>98.7</v>
          </cell>
          <cell r="O61">
            <v>98.7</v>
          </cell>
          <cell r="P61">
            <v>98.7</v>
          </cell>
          <cell r="Q61">
            <v>98.7</v>
          </cell>
        </row>
        <row r="62">
          <cell r="A62" t="str">
            <v>Gabon</v>
          </cell>
          <cell r="B62">
            <v>39</v>
          </cell>
          <cell r="C62">
            <v>39.1</v>
          </cell>
          <cell r="D62">
            <v>39.299999999999997</v>
          </cell>
          <cell r="E62">
            <v>39.4</v>
          </cell>
          <cell r="F62">
            <v>39.5</v>
          </cell>
          <cell r="G62">
            <v>39.700000000000003</v>
          </cell>
          <cell r="H62">
            <v>39.799999999999997</v>
          </cell>
          <cell r="I62">
            <v>39.9</v>
          </cell>
          <cell r="J62">
            <v>40</v>
          </cell>
          <cell r="K62">
            <v>40.200000000000003</v>
          </cell>
          <cell r="L62">
            <v>40.299999999999997</v>
          </cell>
          <cell r="M62">
            <v>40.4</v>
          </cell>
          <cell r="N62">
            <v>40.6</v>
          </cell>
          <cell r="O62">
            <v>40.700000000000003</v>
          </cell>
          <cell r="P62">
            <v>40.799999999999997</v>
          </cell>
          <cell r="Q62">
            <v>40.9</v>
          </cell>
        </row>
        <row r="63">
          <cell r="A63" t="str">
            <v>Gambia</v>
          </cell>
          <cell r="B63">
            <v>55.2</v>
          </cell>
          <cell r="C63">
            <v>54.2</v>
          </cell>
          <cell r="D63">
            <v>53.2</v>
          </cell>
          <cell r="E63">
            <v>52.2</v>
          </cell>
          <cell r="F63">
            <v>51.2</v>
          </cell>
          <cell r="G63">
            <v>50.2</v>
          </cell>
          <cell r="H63">
            <v>49.3</v>
          </cell>
          <cell r="I63">
            <v>48.4</v>
          </cell>
          <cell r="J63">
            <v>47.5</v>
          </cell>
          <cell r="K63">
            <v>46.6</v>
          </cell>
          <cell r="L63">
            <v>45.8</v>
          </cell>
          <cell r="M63">
            <v>44.9</v>
          </cell>
          <cell r="N63">
            <v>44.1</v>
          </cell>
          <cell r="O63">
            <v>43.3</v>
          </cell>
          <cell r="P63">
            <v>42.5</v>
          </cell>
          <cell r="Q63">
            <v>41.7</v>
          </cell>
        </row>
        <row r="64">
          <cell r="A64" t="str">
            <v>Georgia</v>
          </cell>
          <cell r="B64">
            <v>96.5</v>
          </cell>
          <cell r="C64">
            <v>96.2</v>
          </cell>
          <cell r="D64">
            <v>95.4</v>
          </cell>
          <cell r="E64">
            <v>94.5</v>
          </cell>
          <cell r="F64">
            <v>93.7</v>
          </cell>
          <cell r="G64">
            <v>92.9</v>
          </cell>
          <cell r="H64">
            <v>92.1</v>
          </cell>
          <cell r="I64">
            <v>91.2</v>
          </cell>
          <cell r="J64">
            <v>90.4</v>
          </cell>
          <cell r="K64">
            <v>89.6</v>
          </cell>
          <cell r="L64">
            <v>88.8</v>
          </cell>
          <cell r="M64">
            <v>88</v>
          </cell>
          <cell r="N64">
            <v>87.2</v>
          </cell>
          <cell r="O64">
            <v>86.4</v>
          </cell>
          <cell r="P64">
            <v>85.6</v>
          </cell>
          <cell r="Q64">
            <v>84.9</v>
          </cell>
        </row>
        <row r="65">
          <cell r="A65" t="str">
            <v>Germany</v>
          </cell>
          <cell r="B65">
            <v>99.2</v>
          </cell>
          <cell r="C65">
            <v>99.2</v>
          </cell>
          <cell r="D65">
            <v>99.2</v>
          </cell>
          <cell r="E65">
            <v>99.2</v>
          </cell>
          <cell r="F65">
            <v>99.2</v>
          </cell>
          <cell r="G65">
            <v>99.2</v>
          </cell>
          <cell r="H65">
            <v>99.2</v>
          </cell>
          <cell r="I65">
            <v>99.2</v>
          </cell>
          <cell r="J65">
            <v>99.2</v>
          </cell>
          <cell r="K65">
            <v>99.2</v>
          </cell>
          <cell r="L65">
            <v>99.2</v>
          </cell>
          <cell r="M65">
            <v>99.2</v>
          </cell>
          <cell r="N65">
            <v>99.2</v>
          </cell>
          <cell r="O65">
            <v>99.2</v>
          </cell>
          <cell r="P65">
            <v>99.2</v>
          </cell>
          <cell r="Q65">
            <v>99.2</v>
          </cell>
        </row>
        <row r="66">
          <cell r="A66" t="str">
            <v>Ghana</v>
          </cell>
          <cell r="B66">
            <v>11.2</v>
          </cell>
          <cell r="C66">
            <v>11.4</v>
          </cell>
          <cell r="D66">
            <v>11.6</v>
          </cell>
          <cell r="E66">
            <v>11.8</v>
          </cell>
          <cell r="F66">
            <v>12</v>
          </cell>
          <cell r="G66">
            <v>12.2</v>
          </cell>
          <cell r="H66">
            <v>12.4</v>
          </cell>
          <cell r="I66">
            <v>12.7</v>
          </cell>
          <cell r="J66">
            <v>12.9</v>
          </cell>
          <cell r="K66">
            <v>13.1</v>
          </cell>
          <cell r="L66">
            <v>13.3</v>
          </cell>
          <cell r="M66">
            <v>13.5</v>
          </cell>
          <cell r="N66">
            <v>13.7</v>
          </cell>
          <cell r="O66">
            <v>13.9</v>
          </cell>
          <cell r="P66">
            <v>14.1</v>
          </cell>
          <cell r="Q66">
            <v>14.3</v>
          </cell>
        </row>
        <row r="67">
          <cell r="A67" t="str">
            <v>Greece</v>
          </cell>
          <cell r="B67">
            <v>96.6</v>
          </cell>
          <cell r="C67">
            <v>96.7</v>
          </cell>
          <cell r="D67">
            <v>96.9</v>
          </cell>
          <cell r="E67">
            <v>97.1</v>
          </cell>
          <cell r="F67">
            <v>97.2</v>
          </cell>
          <cell r="G67">
            <v>97.4</v>
          </cell>
          <cell r="H67">
            <v>97.6</v>
          </cell>
          <cell r="I67">
            <v>97.7</v>
          </cell>
          <cell r="J67">
            <v>97.9</v>
          </cell>
          <cell r="K67">
            <v>98.1</v>
          </cell>
          <cell r="L67">
            <v>98.2</v>
          </cell>
          <cell r="M67">
            <v>98.3</v>
          </cell>
          <cell r="N67">
            <v>98.4</v>
          </cell>
          <cell r="O67">
            <v>98.5</v>
          </cell>
          <cell r="P67">
            <v>98.6</v>
          </cell>
          <cell r="Q67">
            <v>99</v>
          </cell>
        </row>
        <row r="68">
          <cell r="A68" t="str">
            <v>Grenada</v>
          </cell>
          <cell r="B68">
            <v>94.2</v>
          </cell>
          <cell r="C68">
            <v>94.2</v>
          </cell>
          <cell r="D68">
            <v>92.2</v>
          </cell>
          <cell r="E68">
            <v>91.9</v>
          </cell>
          <cell r="F68">
            <v>90.5</v>
          </cell>
          <cell r="G68">
            <v>89.2</v>
          </cell>
          <cell r="H68">
            <v>87.8</v>
          </cell>
          <cell r="I68">
            <v>86.5</v>
          </cell>
          <cell r="J68">
            <v>85.1</v>
          </cell>
          <cell r="K68">
            <v>83.7</v>
          </cell>
          <cell r="L68">
            <v>82.4</v>
          </cell>
          <cell r="M68">
            <v>81</v>
          </cell>
          <cell r="N68">
            <v>79.7</v>
          </cell>
          <cell r="O68">
            <v>78.3</v>
          </cell>
          <cell r="P68">
            <v>78.3</v>
          </cell>
          <cell r="Q68">
            <v>78.3</v>
          </cell>
        </row>
        <row r="69">
          <cell r="A69" t="str">
            <v>Guatemala</v>
          </cell>
          <cell r="B69">
            <v>59.2</v>
          </cell>
          <cell r="C69">
            <v>59.8</v>
          </cell>
          <cell r="D69">
            <v>60.3</v>
          </cell>
          <cell r="E69">
            <v>60.9</v>
          </cell>
          <cell r="F69">
            <v>61.5</v>
          </cell>
          <cell r="G69">
            <v>62</v>
          </cell>
          <cell r="H69">
            <v>62.6</v>
          </cell>
          <cell r="I69">
            <v>63.1</v>
          </cell>
          <cell r="J69">
            <v>63.7</v>
          </cell>
          <cell r="K69">
            <v>64.2</v>
          </cell>
          <cell r="L69">
            <v>64.7</v>
          </cell>
          <cell r="M69">
            <v>65.3</v>
          </cell>
          <cell r="N69">
            <v>65.8</v>
          </cell>
          <cell r="O69">
            <v>66.3</v>
          </cell>
          <cell r="P69">
            <v>66.8</v>
          </cell>
          <cell r="Q69">
            <v>67.400000000000006</v>
          </cell>
        </row>
        <row r="70">
          <cell r="A70" t="str">
            <v>Guinea</v>
          </cell>
          <cell r="B70">
            <v>9.11</v>
          </cell>
          <cell r="C70">
            <v>9.9499999999999993</v>
          </cell>
          <cell r="D70">
            <v>10.8</v>
          </cell>
          <cell r="E70">
            <v>11.6</v>
          </cell>
          <cell r="F70">
            <v>12.5</v>
          </cell>
          <cell r="G70">
            <v>13.3</v>
          </cell>
          <cell r="H70">
            <v>14.2</v>
          </cell>
          <cell r="I70">
            <v>15</v>
          </cell>
          <cell r="J70">
            <v>15.9</v>
          </cell>
          <cell r="K70">
            <v>16.8</v>
          </cell>
          <cell r="L70">
            <v>17.600000000000001</v>
          </cell>
          <cell r="M70">
            <v>18.5</v>
          </cell>
          <cell r="N70">
            <v>19.3</v>
          </cell>
          <cell r="O70">
            <v>20.2</v>
          </cell>
          <cell r="P70">
            <v>21.1</v>
          </cell>
          <cell r="Q70">
            <v>22</v>
          </cell>
        </row>
        <row r="71">
          <cell r="A71" t="str">
            <v>Guinea-Bissau</v>
          </cell>
          <cell r="B71">
            <v>12</v>
          </cell>
          <cell r="C71">
            <v>12.6</v>
          </cell>
          <cell r="D71">
            <v>13.2</v>
          </cell>
          <cell r="E71">
            <v>13.8</v>
          </cell>
          <cell r="F71">
            <v>14.4</v>
          </cell>
          <cell r="G71">
            <v>15</v>
          </cell>
          <cell r="H71">
            <v>15.6</v>
          </cell>
          <cell r="I71">
            <v>16.3</v>
          </cell>
          <cell r="J71">
            <v>16.899999999999999</v>
          </cell>
          <cell r="K71">
            <v>17.5</v>
          </cell>
          <cell r="L71">
            <v>18.2</v>
          </cell>
          <cell r="M71">
            <v>18.8</v>
          </cell>
          <cell r="N71">
            <v>19.5</v>
          </cell>
          <cell r="O71">
            <v>20.2</v>
          </cell>
          <cell r="P71">
            <v>20.8</v>
          </cell>
          <cell r="Q71">
            <v>21.5</v>
          </cell>
        </row>
        <row r="72">
          <cell r="A72" t="str">
            <v>Guyana</v>
          </cell>
          <cell r="B72">
            <v>78.400000000000006</v>
          </cell>
          <cell r="C72">
            <v>78.900000000000006</v>
          </cell>
          <cell r="D72">
            <v>79.400000000000006</v>
          </cell>
          <cell r="E72">
            <v>79.900000000000006</v>
          </cell>
          <cell r="F72">
            <v>80.400000000000006</v>
          </cell>
          <cell r="G72">
            <v>80.900000000000006</v>
          </cell>
          <cell r="H72">
            <v>81.400000000000006</v>
          </cell>
          <cell r="I72">
            <v>82</v>
          </cell>
          <cell r="J72">
            <v>82.5</v>
          </cell>
          <cell r="K72">
            <v>83</v>
          </cell>
          <cell r="L72">
            <v>83.5</v>
          </cell>
          <cell r="M72">
            <v>84.1</v>
          </cell>
          <cell r="N72">
            <v>84.6</v>
          </cell>
          <cell r="O72">
            <v>85.1</v>
          </cell>
          <cell r="P72">
            <v>85.6</v>
          </cell>
          <cell r="Q72">
            <v>86.2</v>
          </cell>
        </row>
        <row r="73">
          <cell r="A73" t="str">
            <v>Haiti</v>
          </cell>
          <cell r="B73">
            <v>16.7</v>
          </cell>
          <cell r="C73">
            <v>17.8</v>
          </cell>
          <cell r="D73">
            <v>18.8</v>
          </cell>
          <cell r="E73">
            <v>19.8</v>
          </cell>
          <cell r="F73">
            <v>20.9</v>
          </cell>
          <cell r="G73">
            <v>21.9</v>
          </cell>
          <cell r="H73">
            <v>22.9</v>
          </cell>
          <cell r="I73">
            <v>23.9</v>
          </cell>
          <cell r="J73">
            <v>24.9</v>
          </cell>
          <cell r="K73">
            <v>25.8</v>
          </cell>
          <cell r="L73">
            <v>26.8</v>
          </cell>
          <cell r="M73">
            <v>27.7</v>
          </cell>
          <cell r="N73">
            <v>28.6</v>
          </cell>
          <cell r="O73">
            <v>29.5</v>
          </cell>
          <cell r="P73">
            <v>30.4</v>
          </cell>
          <cell r="Q73">
            <v>30.5</v>
          </cell>
        </row>
        <row r="74">
          <cell r="A74" t="str">
            <v>Honduras</v>
          </cell>
          <cell r="B74">
            <v>61.9</v>
          </cell>
          <cell r="C74">
            <v>63.2</v>
          </cell>
          <cell r="D74">
            <v>64.5</v>
          </cell>
          <cell r="E74">
            <v>65.7</v>
          </cell>
          <cell r="F74">
            <v>67</v>
          </cell>
          <cell r="G74">
            <v>68.2</v>
          </cell>
          <cell r="H74">
            <v>69.5</v>
          </cell>
          <cell r="I74">
            <v>70.7</v>
          </cell>
          <cell r="J74">
            <v>71.900000000000006</v>
          </cell>
          <cell r="K74">
            <v>73</v>
          </cell>
          <cell r="L74">
            <v>74.2</v>
          </cell>
          <cell r="M74">
            <v>75.3</v>
          </cell>
          <cell r="N74">
            <v>76.5</v>
          </cell>
          <cell r="O74">
            <v>77.599999999999994</v>
          </cell>
          <cell r="P74">
            <v>78.7</v>
          </cell>
          <cell r="Q74">
            <v>79.8</v>
          </cell>
        </row>
        <row r="75">
          <cell r="A75" t="str">
            <v>Hungary</v>
          </cell>
          <cell r="B75">
            <v>98</v>
          </cell>
          <cell r="C75">
            <v>98</v>
          </cell>
          <cell r="D75">
            <v>98</v>
          </cell>
          <cell r="E75">
            <v>98</v>
          </cell>
          <cell r="F75">
            <v>98</v>
          </cell>
          <cell r="G75">
            <v>98</v>
          </cell>
          <cell r="H75">
            <v>98</v>
          </cell>
          <cell r="I75">
            <v>98</v>
          </cell>
          <cell r="J75">
            <v>98</v>
          </cell>
          <cell r="K75">
            <v>98</v>
          </cell>
          <cell r="L75">
            <v>98</v>
          </cell>
          <cell r="M75">
            <v>98</v>
          </cell>
          <cell r="N75">
            <v>98</v>
          </cell>
          <cell r="O75">
            <v>98</v>
          </cell>
          <cell r="P75">
            <v>98</v>
          </cell>
          <cell r="Q75">
            <v>98</v>
          </cell>
        </row>
        <row r="76">
          <cell r="A76" t="str">
            <v>Iceland</v>
          </cell>
          <cell r="B76">
            <v>98.8</v>
          </cell>
          <cell r="C76">
            <v>98.8</v>
          </cell>
          <cell r="D76">
            <v>98.8</v>
          </cell>
          <cell r="E76">
            <v>98.8</v>
          </cell>
          <cell r="F76">
            <v>98.8</v>
          </cell>
          <cell r="G76">
            <v>98.8</v>
          </cell>
          <cell r="H76">
            <v>98.8</v>
          </cell>
          <cell r="I76">
            <v>98.8</v>
          </cell>
          <cell r="J76">
            <v>98.8</v>
          </cell>
          <cell r="K76">
            <v>98.8</v>
          </cell>
          <cell r="L76">
            <v>98.8</v>
          </cell>
          <cell r="M76">
            <v>98.8</v>
          </cell>
          <cell r="N76">
            <v>98.8</v>
          </cell>
          <cell r="O76">
            <v>98.8</v>
          </cell>
          <cell r="P76">
            <v>98.8</v>
          </cell>
          <cell r="Q76">
            <v>98.8</v>
          </cell>
        </row>
        <row r="77">
          <cell r="A77" t="str">
            <v>India</v>
          </cell>
          <cell r="B77">
            <v>21.7</v>
          </cell>
          <cell r="C77">
            <v>23.2</v>
          </cell>
          <cell r="D77">
            <v>24.7</v>
          </cell>
          <cell r="E77">
            <v>26.2</v>
          </cell>
          <cell r="F77">
            <v>27.7</v>
          </cell>
          <cell r="G77">
            <v>29.2</v>
          </cell>
          <cell r="H77">
            <v>30.7</v>
          </cell>
          <cell r="I77">
            <v>32.200000000000003</v>
          </cell>
          <cell r="J77">
            <v>33.700000000000003</v>
          </cell>
          <cell r="K77">
            <v>35.200000000000003</v>
          </cell>
          <cell r="L77">
            <v>36.700000000000003</v>
          </cell>
          <cell r="M77">
            <v>38.200000000000003</v>
          </cell>
          <cell r="N77">
            <v>39.700000000000003</v>
          </cell>
          <cell r="O77">
            <v>41.2</v>
          </cell>
          <cell r="P77">
            <v>42.7</v>
          </cell>
          <cell r="Q77">
            <v>44.2</v>
          </cell>
        </row>
        <row r="78">
          <cell r="A78" t="str">
            <v>Indonesia</v>
          </cell>
          <cell r="B78">
            <v>44.2</v>
          </cell>
          <cell r="C78">
            <v>45.9</v>
          </cell>
          <cell r="D78">
            <v>47.6</v>
          </cell>
          <cell r="E78">
            <v>49.3</v>
          </cell>
          <cell r="F78">
            <v>51</v>
          </cell>
          <cell r="G78">
            <v>52.6</v>
          </cell>
          <cell r="H78">
            <v>54.2</v>
          </cell>
          <cell r="I78">
            <v>55.8</v>
          </cell>
          <cell r="J78">
            <v>57.4</v>
          </cell>
          <cell r="K78">
            <v>59</v>
          </cell>
          <cell r="L78">
            <v>60.5</v>
          </cell>
          <cell r="M78">
            <v>62</v>
          </cell>
          <cell r="N78">
            <v>63.5</v>
          </cell>
          <cell r="O78">
            <v>65</v>
          </cell>
          <cell r="P78">
            <v>66.400000000000006</v>
          </cell>
          <cell r="Q78">
            <v>67.900000000000006</v>
          </cell>
        </row>
        <row r="79">
          <cell r="A79" t="str">
            <v>Iran</v>
          </cell>
          <cell r="B79">
            <v>87.2</v>
          </cell>
          <cell r="C79">
            <v>87.3</v>
          </cell>
          <cell r="D79">
            <v>87.4</v>
          </cell>
          <cell r="E79">
            <v>87.5</v>
          </cell>
          <cell r="F79">
            <v>87.6</v>
          </cell>
          <cell r="G79">
            <v>87.7</v>
          </cell>
          <cell r="H79">
            <v>87.8</v>
          </cell>
          <cell r="I79">
            <v>87.8</v>
          </cell>
          <cell r="J79">
            <v>87.9</v>
          </cell>
          <cell r="K79">
            <v>87.9</v>
          </cell>
          <cell r="L79">
            <v>88</v>
          </cell>
          <cell r="M79">
            <v>88</v>
          </cell>
          <cell r="N79">
            <v>88.1</v>
          </cell>
          <cell r="O79">
            <v>88.2</v>
          </cell>
          <cell r="P79">
            <v>88.2</v>
          </cell>
          <cell r="Q79">
            <v>88.3</v>
          </cell>
        </row>
        <row r="80">
          <cell r="A80" t="str">
            <v>Iraq</v>
          </cell>
          <cell r="B80">
            <v>75.2</v>
          </cell>
          <cell r="C80">
            <v>76.099999999999994</v>
          </cell>
          <cell r="D80">
            <v>76.900000000000006</v>
          </cell>
          <cell r="E80">
            <v>77.7</v>
          </cell>
          <cell r="F80">
            <v>78.5</v>
          </cell>
          <cell r="G80">
            <v>79.3</v>
          </cell>
          <cell r="H80">
            <v>80.099999999999994</v>
          </cell>
          <cell r="I80">
            <v>80.900000000000006</v>
          </cell>
          <cell r="J80">
            <v>81.7</v>
          </cell>
          <cell r="K80">
            <v>82.5</v>
          </cell>
          <cell r="L80">
            <v>83.3</v>
          </cell>
          <cell r="M80">
            <v>84.1</v>
          </cell>
          <cell r="N80">
            <v>84.9</v>
          </cell>
          <cell r="O80">
            <v>85.7</v>
          </cell>
          <cell r="P80">
            <v>85.7</v>
          </cell>
          <cell r="Q80">
            <v>85.7</v>
          </cell>
        </row>
        <row r="81">
          <cell r="A81" t="str">
            <v>Ireland</v>
          </cell>
          <cell r="B81">
            <v>88.6</v>
          </cell>
          <cell r="C81">
            <v>88.8</v>
          </cell>
          <cell r="D81">
            <v>89.1</v>
          </cell>
          <cell r="E81">
            <v>89.3</v>
          </cell>
          <cell r="F81">
            <v>89.5</v>
          </cell>
          <cell r="G81">
            <v>89.8</v>
          </cell>
          <cell r="H81">
            <v>90</v>
          </cell>
          <cell r="I81">
            <v>90.3</v>
          </cell>
          <cell r="J81">
            <v>90.5</v>
          </cell>
          <cell r="K81">
            <v>90.7</v>
          </cell>
          <cell r="L81">
            <v>91</v>
          </cell>
          <cell r="M81">
            <v>91.2</v>
          </cell>
          <cell r="N81">
            <v>91.5</v>
          </cell>
          <cell r="O81">
            <v>91.7</v>
          </cell>
          <cell r="P81">
            <v>91.9</v>
          </cell>
          <cell r="Q81">
            <v>92.2</v>
          </cell>
        </row>
        <row r="82">
          <cell r="A82" t="str">
            <v>Israel</v>
          </cell>
          <cell r="B82">
            <v>100</v>
          </cell>
          <cell r="C82">
            <v>100</v>
          </cell>
          <cell r="D82">
            <v>100</v>
          </cell>
          <cell r="E82">
            <v>100</v>
          </cell>
          <cell r="F82">
            <v>100</v>
          </cell>
          <cell r="G82">
            <v>100</v>
          </cell>
          <cell r="H82">
            <v>100</v>
          </cell>
          <cell r="I82">
            <v>100</v>
          </cell>
          <cell r="J82">
            <v>100</v>
          </cell>
          <cell r="K82">
            <v>100</v>
          </cell>
          <cell r="L82">
            <v>100</v>
          </cell>
          <cell r="M82">
            <v>100</v>
          </cell>
          <cell r="N82">
            <v>100</v>
          </cell>
          <cell r="O82">
            <v>100</v>
          </cell>
          <cell r="P82">
            <v>100</v>
          </cell>
          <cell r="Q82">
            <v>100</v>
          </cell>
        </row>
        <row r="83">
          <cell r="A83" t="str">
            <v>Italy</v>
          </cell>
          <cell r="H83">
            <v>99.3</v>
          </cell>
          <cell r="I83">
            <v>99.3</v>
          </cell>
          <cell r="J83">
            <v>99.3</v>
          </cell>
          <cell r="K83">
            <v>99.3</v>
          </cell>
          <cell r="L83">
            <v>99.3</v>
          </cell>
          <cell r="M83">
            <v>99.3</v>
          </cell>
          <cell r="N83">
            <v>99.3</v>
          </cell>
          <cell r="O83">
            <v>99.3</v>
          </cell>
          <cell r="P83">
            <v>99.3</v>
          </cell>
          <cell r="Q83">
            <v>99.3</v>
          </cell>
        </row>
        <row r="84">
          <cell r="A84" t="str">
            <v>Jamaica</v>
          </cell>
          <cell r="B84">
            <v>83.8</v>
          </cell>
          <cell r="C84">
            <v>83.9</v>
          </cell>
          <cell r="D84">
            <v>84</v>
          </cell>
          <cell r="E84">
            <v>84.1</v>
          </cell>
          <cell r="F84">
            <v>84.2</v>
          </cell>
          <cell r="G84">
            <v>84.4</v>
          </cell>
          <cell r="H84">
            <v>84.5</v>
          </cell>
          <cell r="I84">
            <v>84.6</v>
          </cell>
          <cell r="J84">
            <v>84.7</v>
          </cell>
          <cell r="K84">
            <v>84.8</v>
          </cell>
          <cell r="L84">
            <v>84.9</v>
          </cell>
          <cell r="M84">
            <v>85</v>
          </cell>
          <cell r="N84">
            <v>85.2</v>
          </cell>
          <cell r="O84">
            <v>85.3</v>
          </cell>
          <cell r="P84">
            <v>85.4</v>
          </cell>
          <cell r="Q84">
            <v>85.4</v>
          </cell>
        </row>
        <row r="85">
          <cell r="A85" t="str">
            <v>Japan</v>
          </cell>
          <cell r="B85">
            <v>100</v>
          </cell>
          <cell r="C85">
            <v>100</v>
          </cell>
          <cell r="D85">
            <v>100</v>
          </cell>
          <cell r="E85">
            <v>100</v>
          </cell>
          <cell r="F85">
            <v>100</v>
          </cell>
          <cell r="G85">
            <v>100</v>
          </cell>
          <cell r="H85">
            <v>100</v>
          </cell>
          <cell r="I85">
            <v>100</v>
          </cell>
          <cell r="J85">
            <v>100</v>
          </cell>
          <cell r="K85">
            <v>100</v>
          </cell>
          <cell r="L85">
            <v>100</v>
          </cell>
          <cell r="M85">
            <v>100</v>
          </cell>
          <cell r="N85">
            <v>100</v>
          </cell>
          <cell r="O85">
            <v>100</v>
          </cell>
          <cell r="P85">
            <v>100</v>
          </cell>
          <cell r="Q85">
            <v>100</v>
          </cell>
        </row>
        <row r="86">
          <cell r="A86" t="str">
            <v>Jordan</v>
          </cell>
          <cell r="B86">
            <v>98.5</v>
          </cell>
          <cell r="C86">
            <v>98.6</v>
          </cell>
          <cell r="D86">
            <v>98.6</v>
          </cell>
          <cell r="E86">
            <v>98.5</v>
          </cell>
          <cell r="F86">
            <v>98.4</v>
          </cell>
          <cell r="G86">
            <v>98.2</v>
          </cell>
          <cell r="H86">
            <v>98.1</v>
          </cell>
          <cell r="I86">
            <v>97.9</v>
          </cell>
          <cell r="J86">
            <v>97.8</v>
          </cell>
          <cell r="K86">
            <v>97.6</v>
          </cell>
          <cell r="L86">
            <v>97.5</v>
          </cell>
          <cell r="M86">
            <v>97.3</v>
          </cell>
          <cell r="N86">
            <v>97.2</v>
          </cell>
          <cell r="O86">
            <v>97</v>
          </cell>
          <cell r="P86">
            <v>96.9</v>
          </cell>
          <cell r="Q86">
            <v>96.7</v>
          </cell>
        </row>
        <row r="87">
          <cell r="A87" t="str">
            <v>Kazakhstan</v>
          </cell>
          <cell r="B87">
            <v>96.9</v>
          </cell>
          <cell r="C87">
            <v>96.9</v>
          </cell>
          <cell r="D87">
            <v>97</v>
          </cell>
          <cell r="E87">
            <v>97.1</v>
          </cell>
          <cell r="F87">
            <v>97.1</v>
          </cell>
          <cell r="G87">
            <v>97.2</v>
          </cell>
          <cell r="H87">
            <v>97.2</v>
          </cell>
          <cell r="I87">
            <v>97.3</v>
          </cell>
          <cell r="J87">
            <v>97.4</v>
          </cell>
          <cell r="K87">
            <v>97.4</v>
          </cell>
          <cell r="L87">
            <v>97.5</v>
          </cell>
          <cell r="M87">
            <v>97.6</v>
          </cell>
          <cell r="N87">
            <v>97.6</v>
          </cell>
          <cell r="O87">
            <v>97.7</v>
          </cell>
          <cell r="P87">
            <v>97.7</v>
          </cell>
          <cell r="Q87">
            <v>97.8</v>
          </cell>
        </row>
        <row r="88">
          <cell r="A88" t="str">
            <v>Kenya</v>
          </cell>
          <cell r="B88">
            <v>31</v>
          </cell>
          <cell r="C88">
            <v>30.9</v>
          </cell>
          <cell r="D88">
            <v>30.8</v>
          </cell>
          <cell r="E88">
            <v>30.7</v>
          </cell>
          <cell r="F88">
            <v>30.6</v>
          </cell>
          <cell r="G88">
            <v>30.6</v>
          </cell>
          <cell r="H88">
            <v>30.5</v>
          </cell>
          <cell r="I88">
            <v>30.4</v>
          </cell>
          <cell r="J88">
            <v>30.3</v>
          </cell>
          <cell r="K88">
            <v>30.2</v>
          </cell>
          <cell r="L88">
            <v>30.2</v>
          </cell>
          <cell r="M88">
            <v>30.1</v>
          </cell>
          <cell r="N88">
            <v>30</v>
          </cell>
          <cell r="O88">
            <v>30</v>
          </cell>
          <cell r="P88">
            <v>29.9</v>
          </cell>
          <cell r="Q88">
            <v>29.8</v>
          </cell>
        </row>
        <row r="89">
          <cell r="A89" t="str">
            <v>Kiribati</v>
          </cell>
          <cell r="B89">
            <v>30.3</v>
          </cell>
          <cell r="C89">
            <v>31.1</v>
          </cell>
          <cell r="D89">
            <v>31.9</v>
          </cell>
          <cell r="E89">
            <v>32.700000000000003</v>
          </cell>
          <cell r="F89">
            <v>33.5</v>
          </cell>
          <cell r="G89">
            <v>34.200000000000003</v>
          </cell>
          <cell r="H89">
            <v>35</v>
          </cell>
          <cell r="I89">
            <v>35.799999999999997</v>
          </cell>
          <cell r="J89">
            <v>36.6</v>
          </cell>
          <cell r="K89">
            <v>37.4</v>
          </cell>
          <cell r="L89">
            <v>38.1</v>
          </cell>
          <cell r="M89">
            <v>38.9</v>
          </cell>
          <cell r="N89">
            <v>39.700000000000003</v>
          </cell>
          <cell r="O89">
            <v>39.700000000000003</v>
          </cell>
          <cell r="P89">
            <v>39.799999999999997</v>
          </cell>
          <cell r="Q89">
            <v>39.799999999999997</v>
          </cell>
        </row>
        <row r="90">
          <cell r="A90" t="str">
            <v>Kuwait</v>
          </cell>
          <cell r="B90">
            <v>100</v>
          </cell>
          <cell r="C90">
            <v>100</v>
          </cell>
          <cell r="D90">
            <v>100</v>
          </cell>
          <cell r="E90">
            <v>100</v>
          </cell>
          <cell r="F90">
            <v>100</v>
          </cell>
          <cell r="G90">
            <v>100</v>
          </cell>
          <cell r="H90">
            <v>100</v>
          </cell>
          <cell r="I90">
            <v>100</v>
          </cell>
          <cell r="J90">
            <v>100</v>
          </cell>
          <cell r="K90">
            <v>100</v>
          </cell>
          <cell r="L90">
            <v>100</v>
          </cell>
          <cell r="M90">
            <v>100</v>
          </cell>
          <cell r="N90">
            <v>100</v>
          </cell>
          <cell r="O90">
            <v>100</v>
          </cell>
          <cell r="P90">
            <v>100</v>
          </cell>
          <cell r="Q90">
            <v>100</v>
          </cell>
        </row>
        <row r="91">
          <cell r="A91" t="str">
            <v>Kyrgyz Republic</v>
          </cell>
          <cell r="B91">
            <v>91.9</v>
          </cell>
          <cell r="C91">
            <v>91.9</v>
          </cell>
          <cell r="D91">
            <v>92.2</v>
          </cell>
          <cell r="E91">
            <v>92.6</v>
          </cell>
          <cell r="F91">
            <v>92.9</v>
          </cell>
          <cell r="G91">
            <v>93.3</v>
          </cell>
          <cell r="H91">
            <v>93.6</v>
          </cell>
          <cell r="I91">
            <v>93.9</v>
          </cell>
          <cell r="J91">
            <v>94.3</v>
          </cell>
          <cell r="K91">
            <v>94.6</v>
          </cell>
          <cell r="L91">
            <v>94.9</v>
          </cell>
          <cell r="M91">
            <v>95.3</v>
          </cell>
          <cell r="N91">
            <v>95.6</v>
          </cell>
          <cell r="O91">
            <v>95.9</v>
          </cell>
          <cell r="P91">
            <v>96.3</v>
          </cell>
          <cell r="Q91">
            <v>96.6</v>
          </cell>
        </row>
        <row r="92">
          <cell r="A92" t="str">
            <v>Lao</v>
          </cell>
          <cell r="B92">
            <v>28</v>
          </cell>
          <cell r="C92">
            <v>31.1</v>
          </cell>
          <cell r="D92">
            <v>34.200000000000003</v>
          </cell>
          <cell r="E92">
            <v>37.299999999999997</v>
          </cell>
          <cell r="F92">
            <v>40.299999999999997</v>
          </cell>
          <cell r="G92">
            <v>43.4</v>
          </cell>
          <cell r="H92">
            <v>46.4</v>
          </cell>
          <cell r="I92">
            <v>49.5</v>
          </cell>
          <cell r="J92">
            <v>52.5</v>
          </cell>
          <cell r="K92">
            <v>55.4</v>
          </cell>
          <cell r="L92">
            <v>58.4</v>
          </cell>
          <cell r="M92">
            <v>61.3</v>
          </cell>
          <cell r="N92">
            <v>64.099999999999994</v>
          </cell>
          <cell r="O92">
            <v>67</v>
          </cell>
          <cell r="P92">
            <v>69.8</v>
          </cell>
          <cell r="Q92">
            <v>72.599999999999994</v>
          </cell>
        </row>
        <row r="93">
          <cell r="A93" t="str">
            <v>Latvia</v>
          </cell>
          <cell r="B93">
            <v>86.5</v>
          </cell>
          <cell r="C93">
            <v>86.5</v>
          </cell>
          <cell r="D93">
            <v>86.9</v>
          </cell>
          <cell r="E93">
            <v>87.4</v>
          </cell>
          <cell r="F93">
            <v>87.9</v>
          </cell>
          <cell r="G93">
            <v>88.3</v>
          </cell>
          <cell r="H93">
            <v>88.8</v>
          </cell>
          <cell r="I93">
            <v>89.2</v>
          </cell>
          <cell r="J93">
            <v>89.7</v>
          </cell>
          <cell r="K93">
            <v>90.1</v>
          </cell>
          <cell r="L93">
            <v>90.6</v>
          </cell>
          <cell r="M93">
            <v>91</v>
          </cell>
          <cell r="N93">
            <v>91.5</v>
          </cell>
          <cell r="O93">
            <v>91.9</v>
          </cell>
          <cell r="P93">
            <v>92.4</v>
          </cell>
          <cell r="Q93">
            <v>92.9</v>
          </cell>
        </row>
        <row r="94">
          <cell r="A94" t="str">
            <v>Lebanon</v>
          </cell>
          <cell r="B94">
            <v>75.099999999999994</v>
          </cell>
          <cell r="C94">
            <v>75.099999999999994</v>
          </cell>
          <cell r="D94">
            <v>75.099999999999994</v>
          </cell>
          <cell r="E94">
            <v>76.599999999999994</v>
          </cell>
          <cell r="F94">
            <v>78.2</v>
          </cell>
          <cell r="G94">
            <v>79.7</v>
          </cell>
          <cell r="H94">
            <v>81.3</v>
          </cell>
          <cell r="I94">
            <v>82.9</v>
          </cell>
          <cell r="J94">
            <v>84.4</v>
          </cell>
          <cell r="K94">
            <v>86</v>
          </cell>
          <cell r="L94">
            <v>87.6</v>
          </cell>
          <cell r="M94">
            <v>89.1</v>
          </cell>
          <cell r="N94">
            <v>90.7</v>
          </cell>
          <cell r="O94">
            <v>92.2</v>
          </cell>
          <cell r="P94">
            <v>93.8</v>
          </cell>
          <cell r="Q94">
            <v>95.4</v>
          </cell>
        </row>
        <row r="95">
          <cell r="A95" t="str">
            <v>Lesotho</v>
          </cell>
          <cell r="B95">
            <v>7.22</v>
          </cell>
          <cell r="C95">
            <v>9.7100000000000009</v>
          </cell>
          <cell r="D95">
            <v>12.2</v>
          </cell>
          <cell r="E95">
            <v>14.7</v>
          </cell>
          <cell r="F95">
            <v>17.2</v>
          </cell>
          <cell r="G95">
            <v>19.600000000000001</v>
          </cell>
          <cell r="H95">
            <v>22.1</v>
          </cell>
          <cell r="I95">
            <v>24.5</v>
          </cell>
          <cell r="J95">
            <v>27</v>
          </cell>
          <cell r="K95">
            <v>29.4</v>
          </cell>
          <cell r="L95">
            <v>31.8</v>
          </cell>
          <cell r="M95">
            <v>34.200000000000003</v>
          </cell>
          <cell r="N95">
            <v>36.6</v>
          </cell>
          <cell r="O95">
            <v>39</v>
          </cell>
          <cell r="P95">
            <v>41.4</v>
          </cell>
          <cell r="Q95">
            <v>43.8</v>
          </cell>
        </row>
        <row r="96">
          <cell r="A96" t="str">
            <v>Liberia</v>
          </cell>
          <cell r="B96">
            <v>13.1</v>
          </cell>
          <cell r="C96">
            <v>13.4</v>
          </cell>
          <cell r="D96">
            <v>13.6</v>
          </cell>
          <cell r="E96">
            <v>13.8</v>
          </cell>
          <cell r="F96">
            <v>14.1</v>
          </cell>
          <cell r="G96">
            <v>14.3</v>
          </cell>
          <cell r="H96">
            <v>14.6</v>
          </cell>
          <cell r="I96">
            <v>14.8</v>
          </cell>
          <cell r="J96">
            <v>15.1</v>
          </cell>
          <cell r="K96">
            <v>15.3</v>
          </cell>
          <cell r="L96">
            <v>15.6</v>
          </cell>
          <cell r="M96">
            <v>15.8</v>
          </cell>
          <cell r="N96">
            <v>16.100000000000001</v>
          </cell>
          <cell r="O96">
            <v>16.399999999999999</v>
          </cell>
          <cell r="P96">
            <v>16.600000000000001</v>
          </cell>
          <cell r="Q96">
            <v>16.899999999999999</v>
          </cell>
        </row>
        <row r="97">
          <cell r="A97" t="str">
            <v>Libya</v>
          </cell>
          <cell r="B97">
            <v>99.7</v>
          </cell>
          <cell r="C97">
            <v>99.7</v>
          </cell>
          <cell r="D97">
            <v>99.7</v>
          </cell>
          <cell r="E97">
            <v>99.7</v>
          </cell>
          <cell r="F97">
            <v>99.7</v>
          </cell>
          <cell r="G97">
            <v>99.7</v>
          </cell>
          <cell r="H97">
            <v>99.7</v>
          </cell>
          <cell r="I97">
            <v>99.7</v>
          </cell>
          <cell r="J97">
            <v>99.7</v>
          </cell>
          <cell r="K97">
            <v>99.7</v>
          </cell>
          <cell r="L97">
            <v>99.7</v>
          </cell>
          <cell r="M97">
            <v>99.7</v>
          </cell>
          <cell r="N97">
            <v>99.7</v>
          </cell>
          <cell r="O97">
            <v>99.7</v>
          </cell>
          <cell r="P97">
            <v>99.7</v>
          </cell>
          <cell r="Q97">
            <v>99.7</v>
          </cell>
        </row>
        <row r="98">
          <cell r="A98" t="str">
            <v>Liechtenstein</v>
          </cell>
          <cell r="B98">
            <v>100</v>
          </cell>
          <cell r="C98">
            <v>100</v>
          </cell>
          <cell r="D98">
            <v>100</v>
          </cell>
          <cell r="E98">
            <v>100</v>
          </cell>
          <cell r="F98">
            <v>100</v>
          </cell>
          <cell r="G98">
            <v>100</v>
          </cell>
          <cell r="H98">
            <v>100</v>
          </cell>
          <cell r="I98">
            <v>100</v>
          </cell>
          <cell r="J98">
            <v>100</v>
          </cell>
          <cell r="K98">
            <v>100</v>
          </cell>
          <cell r="L98">
            <v>100</v>
          </cell>
          <cell r="M98">
            <v>100</v>
          </cell>
          <cell r="N98">
            <v>100</v>
          </cell>
          <cell r="O98">
            <v>100</v>
          </cell>
          <cell r="P98">
            <v>100</v>
          </cell>
          <cell r="Q98">
            <v>100</v>
          </cell>
        </row>
        <row r="99">
          <cell r="A99" t="str">
            <v>Lithuania</v>
          </cell>
          <cell r="B99">
            <v>84.9</v>
          </cell>
          <cell r="C99">
            <v>85.4</v>
          </cell>
          <cell r="D99">
            <v>86</v>
          </cell>
          <cell r="E99">
            <v>86.6</v>
          </cell>
          <cell r="F99">
            <v>87.1</v>
          </cell>
          <cell r="G99">
            <v>87.7</v>
          </cell>
          <cell r="H99">
            <v>88.3</v>
          </cell>
          <cell r="I99">
            <v>88.9</v>
          </cell>
          <cell r="J99">
            <v>89.5</v>
          </cell>
          <cell r="K99">
            <v>90.1</v>
          </cell>
          <cell r="L99">
            <v>90.7</v>
          </cell>
          <cell r="M99">
            <v>91.3</v>
          </cell>
          <cell r="N99">
            <v>91.9</v>
          </cell>
          <cell r="O99">
            <v>92.4</v>
          </cell>
          <cell r="P99">
            <v>93</v>
          </cell>
          <cell r="Q99">
            <v>93.6</v>
          </cell>
        </row>
        <row r="100">
          <cell r="A100" t="str">
            <v>Luxembourg</v>
          </cell>
          <cell r="B100">
            <v>97.7</v>
          </cell>
          <cell r="C100">
            <v>97.7</v>
          </cell>
          <cell r="D100">
            <v>97.7</v>
          </cell>
          <cell r="E100">
            <v>97.7</v>
          </cell>
          <cell r="F100">
            <v>97.7</v>
          </cell>
          <cell r="G100">
            <v>97.7</v>
          </cell>
          <cell r="H100">
            <v>97.7</v>
          </cell>
          <cell r="I100">
            <v>97.7</v>
          </cell>
          <cell r="J100">
            <v>97.7</v>
          </cell>
          <cell r="K100">
            <v>97.6</v>
          </cell>
          <cell r="L100">
            <v>97.6</v>
          </cell>
          <cell r="M100">
            <v>97.6</v>
          </cell>
          <cell r="N100">
            <v>97.6</v>
          </cell>
          <cell r="O100">
            <v>97.6</v>
          </cell>
          <cell r="P100">
            <v>97.6</v>
          </cell>
          <cell r="Q100">
            <v>97.6</v>
          </cell>
        </row>
        <row r="101">
          <cell r="A101" t="str">
            <v>Macedonia, FYR</v>
          </cell>
          <cell r="B101">
            <v>89.8</v>
          </cell>
          <cell r="C101">
            <v>89.8</v>
          </cell>
          <cell r="D101">
            <v>89.8</v>
          </cell>
          <cell r="E101">
            <v>89.8</v>
          </cell>
          <cell r="F101">
            <v>89.8</v>
          </cell>
          <cell r="G101">
            <v>90</v>
          </cell>
          <cell r="H101">
            <v>90.1</v>
          </cell>
          <cell r="I101">
            <v>90.3</v>
          </cell>
          <cell r="J101">
            <v>90.5</v>
          </cell>
          <cell r="K101">
            <v>90.6</v>
          </cell>
          <cell r="L101">
            <v>90.8</v>
          </cell>
          <cell r="M101">
            <v>91</v>
          </cell>
          <cell r="N101">
            <v>91</v>
          </cell>
          <cell r="O101">
            <v>90.9</v>
          </cell>
          <cell r="P101">
            <v>90.9</v>
          </cell>
          <cell r="Q101">
            <v>90.9</v>
          </cell>
        </row>
        <row r="102">
          <cell r="A102" t="str">
            <v>Madagascar</v>
          </cell>
          <cell r="B102">
            <v>4.59</v>
          </cell>
          <cell r="C102">
            <v>4.9000000000000004</v>
          </cell>
          <cell r="D102">
            <v>5.2</v>
          </cell>
          <cell r="E102">
            <v>5.51</v>
          </cell>
          <cell r="F102">
            <v>5.83</v>
          </cell>
          <cell r="G102">
            <v>6.16</v>
          </cell>
          <cell r="H102">
            <v>6.51</v>
          </cell>
          <cell r="I102">
            <v>6.85</v>
          </cell>
          <cell r="J102">
            <v>7.2</v>
          </cell>
          <cell r="K102">
            <v>7.55</v>
          </cell>
          <cell r="L102">
            <v>7.9</v>
          </cell>
          <cell r="M102">
            <v>8.25</v>
          </cell>
          <cell r="N102">
            <v>8.61</v>
          </cell>
          <cell r="O102">
            <v>8.9700000000000006</v>
          </cell>
          <cell r="P102">
            <v>9.33</v>
          </cell>
          <cell r="Q102">
            <v>9.69</v>
          </cell>
        </row>
        <row r="103">
          <cell r="A103" t="str">
            <v>Malawi</v>
          </cell>
          <cell r="B103">
            <v>34.5</v>
          </cell>
          <cell r="C103">
            <v>35.1</v>
          </cell>
          <cell r="D103">
            <v>35.700000000000003</v>
          </cell>
          <cell r="E103">
            <v>36.299999999999997</v>
          </cell>
          <cell r="F103">
            <v>36.9</v>
          </cell>
          <cell r="G103">
            <v>37.5</v>
          </cell>
          <cell r="H103">
            <v>38.1</v>
          </cell>
          <cell r="I103">
            <v>38.700000000000003</v>
          </cell>
          <cell r="J103">
            <v>39.299999999999997</v>
          </cell>
          <cell r="K103">
            <v>39.9</v>
          </cell>
          <cell r="L103">
            <v>40.5</v>
          </cell>
          <cell r="M103">
            <v>41.1</v>
          </cell>
          <cell r="N103">
            <v>41.7</v>
          </cell>
          <cell r="O103">
            <v>42.3</v>
          </cell>
          <cell r="P103">
            <v>42.9</v>
          </cell>
          <cell r="Q103">
            <v>43.5</v>
          </cell>
        </row>
        <row r="104">
          <cell r="A104" t="str">
            <v>Malaysia</v>
          </cell>
          <cell r="B104">
            <v>96.8</v>
          </cell>
          <cell r="C104">
            <v>97</v>
          </cell>
          <cell r="D104">
            <v>97.2</v>
          </cell>
          <cell r="E104">
            <v>97.5</v>
          </cell>
          <cell r="F104">
            <v>97.7</v>
          </cell>
          <cell r="G104">
            <v>97.9</v>
          </cell>
          <cell r="H104">
            <v>98.1</v>
          </cell>
          <cell r="I104">
            <v>98.3</v>
          </cell>
          <cell r="J104">
            <v>98.5</v>
          </cell>
          <cell r="K104">
            <v>98.7</v>
          </cell>
          <cell r="L104">
            <v>98.9</v>
          </cell>
          <cell r="M104">
            <v>99.1</v>
          </cell>
          <cell r="N104">
            <v>99.2</v>
          </cell>
          <cell r="O104">
            <v>99.4</v>
          </cell>
          <cell r="P104">
            <v>99.6</v>
          </cell>
          <cell r="Q104">
            <v>99.6</v>
          </cell>
        </row>
        <row r="105">
          <cell r="A105" t="str">
            <v>Maldives</v>
          </cell>
          <cell r="B105">
            <v>78.099999999999994</v>
          </cell>
          <cell r="C105">
            <v>80.099999999999994</v>
          </cell>
          <cell r="D105">
            <v>82.1</v>
          </cell>
          <cell r="E105">
            <v>84</v>
          </cell>
          <cell r="F105">
            <v>85.8</v>
          </cell>
          <cell r="G105">
            <v>87.6</v>
          </cell>
          <cell r="H105">
            <v>89.3</v>
          </cell>
          <cell r="I105">
            <v>90.9</v>
          </cell>
          <cell r="J105">
            <v>92.5</v>
          </cell>
          <cell r="K105">
            <v>94</v>
          </cell>
          <cell r="L105">
            <v>95.4</v>
          </cell>
          <cell r="M105">
            <v>96.1</v>
          </cell>
          <cell r="N105">
            <v>96</v>
          </cell>
          <cell r="O105">
            <v>96</v>
          </cell>
          <cell r="P105">
            <v>95.9</v>
          </cell>
          <cell r="Q105">
            <v>95.9</v>
          </cell>
        </row>
        <row r="106">
          <cell r="A106" t="str">
            <v>Mali</v>
          </cell>
          <cell r="B106">
            <v>19.3</v>
          </cell>
          <cell r="C106">
            <v>20.100000000000001</v>
          </cell>
          <cell r="D106">
            <v>20.9</v>
          </cell>
          <cell r="E106">
            <v>21.7</v>
          </cell>
          <cell r="F106">
            <v>22.5</v>
          </cell>
          <cell r="G106">
            <v>23.3</v>
          </cell>
          <cell r="H106">
            <v>24.1</v>
          </cell>
          <cell r="I106">
            <v>24.9</v>
          </cell>
          <cell r="J106">
            <v>25.7</v>
          </cell>
          <cell r="K106">
            <v>26.5</v>
          </cell>
          <cell r="L106">
            <v>27.3</v>
          </cell>
          <cell r="M106">
            <v>28.1</v>
          </cell>
          <cell r="N106">
            <v>28.9</v>
          </cell>
          <cell r="O106">
            <v>29.7</v>
          </cell>
          <cell r="P106">
            <v>30.5</v>
          </cell>
          <cell r="Q106">
            <v>31.3</v>
          </cell>
        </row>
        <row r="107">
          <cell r="A107" t="str">
            <v>Malta</v>
          </cell>
          <cell r="B107">
            <v>100</v>
          </cell>
          <cell r="C107">
            <v>100</v>
          </cell>
          <cell r="D107">
            <v>100</v>
          </cell>
          <cell r="E107">
            <v>100</v>
          </cell>
          <cell r="F107">
            <v>100</v>
          </cell>
          <cell r="G107">
            <v>100</v>
          </cell>
          <cell r="H107">
            <v>100</v>
          </cell>
          <cell r="I107">
            <v>100</v>
          </cell>
          <cell r="J107">
            <v>100</v>
          </cell>
          <cell r="K107">
            <v>100</v>
          </cell>
          <cell r="L107">
            <v>100</v>
          </cell>
          <cell r="M107">
            <v>100</v>
          </cell>
          <cell r="N107">
            <v>100</v>
          </cell>
          <cell r="O107">
            <v>100</v>
          </cell>
          <cell r="P107">
            <v>100</v>
          </cell>
          <cell r="Q107">
            <v>100</v>
          </cell>
        </row>
        <row r="108">
          <cell r="A108" t="str">
            <v>Marshall Islands</v>
          </cell>
          <cell r="C108">
            <v>85.7</v>
          </cell>
          <cell r="D108">
            <v>85.8</v>
          </cell>
          <cell r="E108">
            <v>85.9</v>
          </cell>
          <cell r="F108">
            <v>86</v>
          </cell>
          <cell r="G108">
            <v>86.1</v>
          </cell>
          <cell r="H108">
            <v>86.2</v>
          </cell>
          <cell r="I108">
            <v>86.3</v>
          </cell>
          <cell r="J108">
            <v>86.3</v>
          </cell>
          <cell r="K108">
            <v>86.4</v>
          </cell>
          <cell r="L108">
            <v>86.5</v>
          </cell>
          <cell r="M108">
            <v>86.6</v>
          </cell>
          <cell r="N108">
            <v>86.7</v>
          </cell>
          <cell r="O108">
            <v>86.7</v>
          </cell>
          <cell r="P108">
            <v>86.8</v>
          </cell>
          <cell r="Q108">
            <v>86.9</v>
          </cell>
        </row>
        <row r="109">
          <cell r="A109" t="str">
            <v>Mauritania</v>
          </cell>
          <cell r="B109">
            <v>23.3</v>
          </cell>
          <cell r="C109">
            <v>24.7</v>
          </cell>
          <cell r="D109">
            <v>26.1</v>
          </cell>
          <cell r="E109">
            <v>27.4</v>
          </cell>
          <cell r="F109">
            <v>28.8</v>
          </cell>
          <cell r="G109">
            <v>30.2</v>
          </cell>
          <cell r="H109">
            <v>31.6</v>
          </cell>
          <cell r="I109">
            <v>33.1</v>
          </cell>
          <cell r="J109">
            <v>34.5</v>
          </cell>
          <cell r="K109">
            <v>35.9</v>
          </cell>
          <cell r="L109">
            <v>37.4</v>
          </cell>
          <cell r="M109">
            <v>38.799999999999997</v>
          </cell>
          <cell r="N109">
            <v>40.299999999999997</v>
          </cell>
          <cell r="O109">
            <v>41.7</v>
          </cell>
          <cell r="P109">
            <v>43.2</v>
          </cell>
          <cell r="Q109">
            <v>44.6</v>
          </cell>
        </row>
        <row r="110">
          <cell r="A110" t="str">
            <v>Mauritius</v>
          </cell>
          <cell r="B110">
            <v>91.4</v>
          </cell>
          <cell r="C110">
            <v>91.5</v>
          </cell>
          <cell r="D110">
            <v>91.6</v>
          </cell>
          <cell r="E110">
            <v>91.8</v>
          </cell>
          <cell r="F110">
            <v>91.9</v>
          </cell>
          <cell r="G110">
            <v>92</v>
          </cell>
          <cell r="H110">
            <v>92.2</v>
          </cell>
          <cell r="I110">
            <v>92.3</v>
          </cell>
          <cell r="J110">
            <v>92.4</v>
          </cell>
          <cell r="K110">
            <v>92.6</v>
          </cell>
          <cell r="L110">
            <v>92.7</v>
          </cell>
          <cell r="M110">
            <v>92.9</v>
          </cell>
          <cell r="N110">
            <v>93</v>
          </cell>
          <cell r="O110">
            <v>93.2</v>
          </cell>
          <cell r="P110">
            <v>93.2</v>
          </cell>
          <cell r="Q110">
            <v>93.1</v>
          </cell>
        </row>
        <row r="111">
          <cell r="A111" t="str">
            <v>Mexico</v>
          </cell>
          <cell r="B111">
            <v>76.3</v>
          </cell>
          <cell r="C111">
            <v>77.3</v>
          </cell>
          <cell r="D111">
            <v>78.2</v>
          </cell>
          <cell r="E111">
            <v>79.099999999999994</v>
          </cell>
          <cell r="F111">
            <v>80</v>
          </cell>
          <cell r="G111">
            <v>80.900000000000006</v>
          </cell>
          <cell r="H111">
            <v>81.8</v>
          </cell>
          <cell r="I111">
            <v>82.6</v>
          </cell>
          <cell r="J111">
            <v>83.5</v>
          </cell>
          <cell r="K111">
            <v>84.3</v>
          </cell>
          <cell r="L111">
            <v>85.2</v>
          </cell>
          <cell r="M111">
            <v>86</v>
          </cell>
          <cell r="N111">
            <v>86.8</v>
          </cell>
          <cell r="O111">
            <v>87.6</v>
          </cell>
          <cell r="P111">
            <v>88.4</v>
          </cell>
          <cell r="Q111">
            <v>89.2</v>
          </cell>
        </row>
        <row r="112">
          <cell r="A112" t="str">
            <v>Micronesia, Fed. Sts.</v>
          </cell>
          <cell r="H112">
            <v>56.2</v>
          </cell>
          <cell r="I112">
            <v>56.2</v>
          </cell>
          <cell r="J112">
            <v>56.2</v>
          </cell>
          <cell r="K112">
            <v>56.2</v>
          </cell>
          <cell r="L112">
            <v>56.2</v>
          </cell>
          <cell r="M112">
            <v>56.2</v>
          </cell>
          <cell r="N112">
            <v>56.2</v>
          </cell>
          <cell r="O112">
            <v>56.3</v>
          </cell>
          <cell r="P112">
            <v>56.3</v>
          </cell>
        </row>
        <row r="113">
          <cell r="A113" t="str">
            <v>Moldova</v>
          </cell>
          <cell r="B113">
            <v>72.099999999999994</v>
          </cell>
          <cell r="C113">
            <v>72.5</v>
          </cell>
          <cell r="D113">
            <v>72.900000000000006</v>
          </cell>
          <cell r="E113">
            <v>73.3</v>
          </cell>
          <cell r="F113">
            <v>73.7</v>
          </cell>
          <cell r="G113">
            <v>74.099999999999994</v>
          </cell>
          <cell r="H113">
            <v>74.5</v>
          </cell>
          <cell r="I113">
            <v>75</v>
          </cell>
          <cell r="J113">
            <v>75.400000000000006</v>
          </cell>
          <cell r="K113">
            <v>75.8</v>
          </cell>
          <cell r="L113">
            <v>76.2</v>
          </cell>
          <cell r="M113">
            <v>76.599999999999994</v>
          </cell>
          <cell r="N113">
            <v>77.099999999999994</v>
          </cell>
          <cell r="O113">
            <v>77.5</v>
          </cell>
          <cell r="P113">
            <v>78</v>
          </cell>
          <cell r="Q113">
            <v>78.400000000000006</v>
          </cell>
        </row>
        <row r="114">
          <cell r="A114" t="str">
            <v>Monaco</v>
          </cell>
          <cell r="B114">
            <v>100</v>
          </cell>
          <cell r="C114">
            <v>100</v>
          </cell>
          <cell r="D114">
            <v>100</v>
          </cell>
          <cell r="E114">
            <v>100</v>
          </cell>
          <cell r="F114">
            <v>100</v>
          </cell>
          <cell r="G114">
            <v>100</v>
          </cell>
          <cell r="H114">
            <v>100</v>
          </cell>
          <cell r="I114">
            <v>100</v>
          </cell>
          <cell r="J114">
            <v>100</v>
          </cell>
          <cell r="K114">
            <v>100</v>
          </cell>
          <cell r="L114">
            <v>100</v>
          </cell>
          <cell r="M114">
            <v>100</v>
          </cell>
          <cell r="N114">
            <v>100</v>
          </cell>
          <cell r="O114">
            <v>100</v>
          </cell>
          <cell r="P114">
            <v>100</v>
          </cell>
          <cell r="Q114">
            <v>100</v>
          </cell>
        </row>
        <row r="115">
          <cell r="A115" t="str">
            <v>Mongolia</v>
          </cell>
          <cell r="B115">
            <v>48</v>
          </cell>
          <cell r="C115">
            <v>49</v>
          </cell>
          <cell r="D115">
            <v>49.9</v>
          </cell>
          <cell r="E115">
            <v>50.8</v>
          </cell>
          <cell r="F115">
            <v>51.7</v>
          </cell>
          <cell r="G115">
            <v>52.5</v>
          </cell>
          <cell r="H115">
            <v>53.4</v>
          </cell>
          <cell r="I115">
            <v>54.2</v>
          </cell>
          <cell r="J115">
            <v>55</v>
          </cell>
          <cell r="K115">
            <v>55.7</v>
          </cell>
          <cell r="L115">
            <v>56.5</v>
          </cell>
          <cell r="M115">
            <v>57.2</v>
          </cell>
          <cell r="N115">
            <v>57.9</v>
          </cell>
          <cell r="O115">
            <v>58.5</v>
          </cell>
          <cell r="P115">
            <v>58.9</v>
          </cell>
          <cell r="Q115">
            <v>59.2</v>
          </cell>
        </row>
        <row r="116">
          <cell r="A116" t="str">
            <v>Montenegro</v>
          </cell>
          <cell r="H116">
            <v>91.4</v>
          </cell>
          <cell r="I116">
            <v>91.9</v>
          </cell>
          <cell r="J116">
            <v>92.5</v>
          </cell>
          <cell r="K116">
            <v>93</v>
          </cell>
          <cell r="L116">
            <v>93.5</v>
          </cell>
          <cell r="M116">
            <v>94</v>
          </cell>
          <cell r="N116">
            <v>94.6</v>
          </cell>
          <cell r="O116">
            <v>95.1</v>
          </cell>
          <cell r="P116">
            <v>95.6</v>
          </cell>
          <cell r="Q116">
            <v>95.9</v>
          </cell>
        </row>
        <row r="117">
          <cell r="A117" t="str">
            <v>Morocco</v>
          </cell>
          <cell r="B117">
            <v>68.7</v>
          </cell>
          <cell r="C117">
            <v>69.8</v>
          </cell>
          <cell r="D117">
            <v>70.900000000000006</v>
          </cell>
          <cell r="E117">
            <v>72.099999999999994</v>
          </cell>
          <cell r="F117">
            <v>73.2</v>
          </cell>
          <cell r="G117">
            <v>74.2</v>
          </cell>
          <cell r="H117">
            <v>75.2</v>
          </cell>
          <cell r="I117">
            <v>76.2</v>
          </cell>
          <cell r="J117">
            <v>77.099999999999994</v>
          </cell>
          <cell r="K117">
            <v>78.099999999999994</v>
          </cell>
          <cell r="L117">
            <v>79</v>
          </cell>
          <cell r="M117">
            <v>80</v>
          </cell>
          <cell r="N117">
            <v>80.900000000000006</v>
          </cell>
          <cell r="O117">
            <v>81.7</v>
          </cell>
          <cell r="P117">
            <v>82.6</v>
          </cell>
          <cell r="Q117">
            <v>83.5</v>
          </cell>
        </row>
        <row r="118">
          <cell r="A118" t="str">
            <v>Mozambique</v>
          </cell>
          <cell r="B118">
            <v>12</v>
          </cell>
          <cell r="C118">
            <v>12.8</v>
          </cell>
          <cell r="D118">
            <v>13.6</v>
          </cell>
          <cell r="E118">
            <v>14.3</v>
          </cell>
          <cell r="F118">
            <v>15.1</v>
          </cell>
          <cell r="G118">
            <v>15.8</v>
          </cell>
          <cell r="H118">
            <v>16.600000000000001</v>
          </cell>
          <cell r="I118">
            <v>17.3</v>
          </cell>
          <cell r="J118">
            <v>18.100000000000001</v>
          </cell>
          <cell r="K118">
            <v>18.899999999999999</v>
          </cell>
          <cell r="L118">
            <v>19.600000000000001</v>
          </cell>
          <cell r="M118">
            <v>20.399999999999999</v>
          </cell>
          <cell r="N118">
            <v>21.2</v>
          </cell>
          <cell r="O118">
            <v>22</v>
          </cell>
          <cell r="P118">
            <v>22.8</v>
          </cell>
          <cell r="Q118">
            <v>23.6</v>
          </cell>
        </row>
        <row r="119">
          <cell r="A119" t="str">
            <v>Myanmar</v>
          </cell>
          <cell r="B119">
            <v>69.599999999999994</v>
          </cell>
          <cell r="C119">
            <v>69.2</v>
          </cell>
          <cell r="D119">
            <v>68.900000000000006</v>
          </cell>
          <cell r="E119">
            <v>68.5</v>
          </cell>
          <cell r="F119">
            <v>68.2</v>
          </cell>
          <cell r="G119">
            <v>67.900000000000006</v>
          </cell>
          <cell r="H119">
            <v>67.5</v>
          </cell>
          <cell r="I119">
            <v>67.2</v>
          </cell>
          <cell r="J119">
            <v>66.900000000000006</v>
          </cell>
          <cell r="K119">
            <v>66.599999999999994</v>
          </cell>
          <cell r="L119">
            <v>66.3</v>
          </cell>
          <cell r="M119">
            <v>65.900000000000006</v>
          </cell>
          <cell r="N119">
            <v>65.599999999999994</v>
          </cell>
          <cell r="O119">
            <v>65.3</v>
          </cell>
          <cell r="P119">
            <v>65</v>
          </cell>
          <cell r="Q119">
            <v>64.7</v>
          </cell>
        </row>
        <row r="120">
          <cell r="A120" t="str">
            <v>Namibia</v>
          </cell>
          <cell r="B120">
            <v>28.4</v>
          </cell>
          <cell r="C120">
            <v>28.6</v>
          </cell>
          <cell r="D120">
            <v>28.9</v>
          </cell>
          <cell r="E120">
            <v>29.3</v>
          </cell>
          <cell r="F120">
            <v>29.7</v>
          </cell>
          <cell r="G120">
            <v>30.1</v>
          </cell>
          <cell r="H120">
            <v>30.5</v>
          </cell>
          <cell r="I120">
            <v>30.9</v>
          </cell>
          <cell r="J120">
            <v>31.3</v>
          </cell>
          <cell r="K120">
            <v>31.6</v>
          </cell>
          <cell r="L120">
            <v>32</v>
          </cell>
          <cell r="M120">
            <v>32.4</v>
          </cell>
          <cell r="N120">
            <v>32.799999999999997</v>
          </cell>
          <cell r="O120">
            <v>33.1</v>
          </cell>
          <cell r="P120">
            <v>33.5</v>
          </cell>
          <cell r="Q120">
            <v>33.799999999999997</v>
          </cell>
        </row>
        <row r="121">
          <cell r="A121" t="str">
            <v>Nauru</v>
          </cell>
          <cell r="B121">
            <v>65.7</v>
          </cell>
          <cell r="C121">
            <v>65.7</v>
          </cell>
          <cell r="D121">
            <v>65.7</v>
          </cell>
          <cell r="E121">
            <v>65.7</v>
          </cell>
          <cell r="F121">
            <v>65.7</v>
          </cell>
          <cell r="G121">
            <v>65.7</v>
          </cell>
          <cell r="H121">
            <v>65.7</v>
          </cell>
          <cell r="I121">
            <v>65.599999999999994</v>
          </cell>
          <cell r="J121">
            <v>65.599999999999994</v>
          </cell>
          <cell r="K121">
            <v>65.599999999999994</v>
          </cell>
          <cell r="L121">
            <v>65.599999999999994</v>
          </cell>
          <cell r="M121">
            <v>65.599999999999994</v>
          </cell>
          <cell r="N121">
            <v>65.599999999999994</v>
          </cell>
          <cell r="O121">
            <v>65.599999999999994</v>
          </cell>
          <cell r="P121">
            <v>65.599999999999994</v>
          </cell>
          <cell r="Q121">
            <v>65.599999999999994</v>
          </cell>
        </row>
        <row r="122">
          <cell r="A122" t="str">
            <v>Nepal</v>
          </cell>
          <cell r="B122">
            <v>19.2</v>
          </cell>
          <cell r="C122">
            <v>21.1</v>
          </cell>
          <cell r="D122">
            <v>22.9</v>
          </cell>
          <cell r="E122">
            <v>24.8</v>
          </cell>
          <cell r="F122">
            <v>26.6</v>
          </cell>
          <cell r="G122">
            <v>28.4</v>
          </cell>
          <cell r="H122">
            <v>30.2</v>
          </cell>
          <cell r="I122">
            <v>32</v>
          </cell>
          <cell r="J122">
            <v>33.799999999999997</v>
          </cell>
          <cell r="K122">
            <v>35.6</v>
          </cell>
          <cell r="L122">
            <v>37.299999999999997</v>
          </cell>
          <cell r="M122">
            <v>39.1</v>
          </cell>
          <cell r="N122">
            <v>40.9</v>
          </cell>
          <cell r="O122">
            <v>42.6</v>
          </cell>
          <cell r="P122">
            <v>44.4</v>
          </cell>
          <cell r="Q122">
            <v>46.1</v>
          </cell>
        </row>
        <row r="123">
          <cell r="A123" t="str">
            <v>Netherlands</v>
          </cell>
          <cell r="B123">
            <v>98.1</v>
          </cell>
          <cell r="C123">
            <v>98</v>
          </cell>
          <cell r="D123">
            <v>98</v>
          </cell>
          <cell r="E123">
            <v>98</v>
          </cell>
          <cell r="F123">
            <v>97.9</v>
          </cell>
          <cell r="G123">
            <v>97.9</v>
          </cell>
          <cell r="H123">
            <v>97.9</v>
          </cell>
          <cell r="I123">
            <v>97.9</v>
          </cell>
          <cell r="J123">
            <v>97.8</v>
          </cell>
          <cell r="K123">
            <v>97.8</v>
          </cell>
          <cell r="L123">
            <v>97.8</v>
          </cell>
          <cell r="M123">
            <v>97.8</v>
          </cell>
          <cell r="N123">
            <v>97.8</v>
          </cell>
          <cell r="O123">
            <v>97.8</v>
          </cell>
          <cell r="P123">
            <v>97.7</v>
          </cell>
          <cell r="Q123">
            <v>97.7</v>
          </cell>
        </row>
        <row r="124">
          <cell r="A124" t="str">
            <v>New Zealand</v>
          </cell>
          <cell r="B124">
            <v>100</v>
          </cell>
          <cell r="C124">
            <v>100</v>
          </cell>
          <cell r="D124">
            <v>100</v>
          </cell>
          <cell r="E124">
            <v>100</v>
          </cell>
          <cell r="F124">
            <v>100</v>
          </cell>
          <cell r="G124">
            <v>100</v>
          </cell>
          <cell r="H124">
            <v>100</v>
          </cell>
          <cell r="I124">
            <v>100</v>
          </cell>
          <cell r="J124">
            <v>100</v>
          </cell>
          <cell r="K124">
            <v>100</v>
          </cell>
          <cell r="L124">
            <v>100</v>
          </cell>
          <cell r="M124">
            <v>100</v>
          </cell>
          <cell r="N124">
            <v>100</v>
          </cell>
          <cell r="O124">
            <v>100</v>
          </cell>
          <cell r="P124">
            <v>100</v>
          </cell>
          <cell r="Q124">
            <v>100</v>
          </cell>
        </row>
        <row r="125">
          <cell r="A125" t="str">
            <v>Nicaragua</v>
          </cell>
          <cell r="B125">
            <v>60.4</v>
          </cell>
          <cell r="C125">
            <v>61.5</v>
          </cell>
          <cell r="D125">
            <v>62.6</v>
          </cell>
          <cell r="E125">
            <v>63.6</v>
          </cell>
          <cell r="F125">
            <v>64.7</v>
          </cell>
          <cell r="G125">
            <v>65.7</v>
          </cell>
          <cell r="H125">
            <v>66.8</v>
          </cell>
          <cell r="I125">
            <v>67.900000000000006</v>
          </cell>
          <cell r="J125">
            <v>68.900000000000006</v>
          </cell>
          <cell r="K125">
            <v>70</v>
          </cell>
          <cell r="L125">
            <v>71</v>
          </cell>
          <cell r="M125">
            <v>72.099999999999994</v>
          </cell>
          <cell r="N125">
            <v>73.2</v>
          </cell>
          <cell r="O125">
            <v>74.2</v>
          </cell>
          <cell r="P125">
            <v>75.3</v>
          </cell>
          <cell r="Q125">
            <v>76.3</v>
          </cell>
        </row>
        <row r="126">
          <cell r="A126" t="str">
            <v>Niger</v>
          </cell>
          <cell r="B126">
            <v>5.99</v>
          </cell>
          <cell r="C126">
            <v>6.41</v>
          </cell>
          <cell r="D126">
            <v>6.83</v>
          </cell>
          <cell r="E126">
            <v>7.26</v>
          </cell>
          <cell r="F126">
            <v>7.69</v>
          </cell>
          <cell r="G126">
            <v>8.1300000000000008</v>
          </cell>
          <cell r="H126">
            <v>8.58</v>
          </cell>
          <cell r="I126">
            <v>9.0299999999999994</v>
          </cell>
          <cell r="J126">
            <v>9.49</v>
          </cell>
          <cell r="K126">
            <v>9.9600000000000009</v>
          </cell>
          <cell r="L126">
            <v>10.4</v>
          </cell>
          <cell r="M126">
            <v>10.9</v>
          </cell>
          <cell r="N126">
            <v>11.4</v>
          </cell>
          <cell r="O126">
            <v>11.9</v>
          </cell>
          <cell r="P126">
            <v>12.4</v>
          </cell>
          <cell r="Q126">
            <v>12.9</v>
          </cell>
        </row>
        <row r="127">
          <cell r="A127" t="str">
            <v>Nigeria</v>
          </cell>
          <cell r="B127">
            <v>36.5</v>
          </cell>
          <cell r="C127">
            <v>36.1</v>
          </cell>
          <cell r="D127">
            <v>35.799999999999997</v>
          </cell>
          <cell r="E127">
            <v>35.5</v>
          </cell>
          <cell r="F127">
            <v>35.200000000000003</v>
          </cell>
          <cell r="G127">
            <v>35</v>
          </cell>
          <cell r="H127">
            <v>34.700000000000003</v>
          </cell>
          <cell r="I127">
            <v>34.4</v>
          </cell>
          <cell r="J127">
            <v>34.200000000000003</v>
          </cell>
          <cell r="K127">
            <v>33.9</v>
          </cell>
          <cell r="L127">
            <v>33.700000000000003</v>
          </cell>
          <cell r="M127">
            <v>33.4</v>
          </cell>
          <cell r="N127">
            <v>33.200000000000003</v>
          </cell>
          <cell r="O127">
            <v>33</v>
          </cell>
          <cell r="P127">
            <v>32.799999999999997</v>
          </cell>
          <cell r="Q127">
            <v>32.6</v>
          </cell>
        </row>
        <row r="128">
          <cell r="A128" t="str">
            <v>North Korea</v>
          </cell>
          <cell r="D128">
            <v>76.900000000000006</v>
          </cell>
          <cell r="E128">
            <v>77</v>
          </cell>
          <cell r="F128">
            <v>77</v>
          </cell>
          <cell r="G128">
            <v>77</v>
          </cell>
          <cell r="H128">
            <v>77</v>
          </cell>
          <cell r="I128">
            <v>77</v>
          </cell>
          <cell r="J128">
            <v>77</v>
          </cell>
          <cell r="K128">
            <v>77</v>
          </cell>
          <cell r="L128">
            <v>77</v>
          </cell>
          <cell r="M128">
            <v>77.099999999999994</v>
          </cell>
          <cell r="N128">
            <v>77.099999999999994</v>
          </cell>
          <cell r="O128">
            <v>77.099999999999994</v>
          </cell>
          <cell r="P128">
            <v>77.099999999999994</v>
          </cell>
          <cell r="Q128">
            <v>77.099999999999994</v>
          </cell>
        </row>
        <row r="129">
          <cell r="A129" t="str">
            <v>Norway</v>
          </cell>
          <cell r="B129">
            <v>98.1</v>
          </cell>
          <cell r="C129">
            <v>98.1</v>
          </cell>
          <cell r="D129">
            <v>98.1</v>
          </cell>
          <cell r="E129">
            <v>98.1</v>
          </cell>
          <cell r="F129">
            <v>98.1</v>
          </cell>
          <cell r="G129">
            <v>98.1</v>
          </cell>
          <cell r="H129">
            <v>98.1</v>
          </cell>
          <cell r="I129">
            <v>98.1</v>
          </cell>
          <cell r="J129">
            <v>98.1</v>
          </cell>
          <cell r="K129">
            <v>98.1</v>
          </cell>
          <cell r="L129">
            <v>98.1</v>
          </cell>
          <cell r="M129">
            <v>98.1</v>
          </cell>
          <cell r="N129">
            <v>98.1</v>
          </cell>
          <cell r="O129">
            <v>98.1</v>
          </cell>
          <cell r="P129">
            <v>98.1</v>
          </cell>
          <cell r="Q129">
            <v>98.1</v>
          </cell>
        </row>
        <row r="130">
          <cell r="A130" t="str">
            <v>Oman</v>
          </cell>
          <cell r="B130">
            <v>88.1</v>
          </cell>
          <cell r="C130">
            <v>88.1</v>
          </cell>
          <cell r="D130">
            <v>89</v>
          </cell>
          <cell r="E130">
            <v>89.9</v>
          </cell>
          <cell r="F130">
            <v>90.8</v>
          </cell>
          <cell r="G130">
            <v>91.8</v>
          </cell>
          <cell r="H130">
            <v>92.7</v>
          </cell>
          <cell r="I130">
            <v>93.7</v>
          </cell>
          <cell r="J130">
            <v>94.6</v>
          </cell>
          <cell r="K130">
            <v>95.5</v>
          </cell>
          <cell r="L130">
            <v>96.4</v>
          </cell>
          <cell r="M130">
            <v>97.3</v>
          </cell>
          <cell r="N130">
            <v>98.2</v>
          </cell>
          <cell r="O130">
            <v>98.9</v>
          </cell>
          <cell r="P130">
            <v>99.3</v>
          </cell>
          <cell r="Q130">
            <v>99.3</v>
          </cell>
        </row>
        <row r="131">
          <cell r="A131" t="str">
            <v>Pakistan</v>
          </cell>
          <cell r="B131">
            <v>31.6</v>
          </cell>
          <cell r="C131">
            <v>33.5</v>
          </cell>
          <cell r="D131">
            <v>35.299999999999997</v>
          </cell>
          <cell r="E131">
            <v>37.1</v>
          </cell>
          <cell r="F131">
            <v>38.9</v>
          </cell>
          <cell r="G131">
            <v>40.700000000000003</v>
          </cell>
          <cell r="H131">
            <v>42.5</v>
          </cell>
          <cell r="I131">
            <v>44.3</v>
          </cell>
          <cell r="J131">
            <v>46.1</v>
          </cell>
          <cell r="K131">
            <v>47.8</v>
          </cell>
          <cell r="L131">
            <v>49.6</v>
          </cell>
          <cell r="M131">
            <v>51.4</v>
          </cell>
          <cell r="N131">
            <v>53.1</v>
          </cell>
          <cell r="O131">
            <v>54.8</v>
          </cell>
          <cell r="P131">
            <v>56.5</v>
          </cell>
          <cell r="Q131">
            <v>58.3</v>
          </cell>
        </row>
        <row r="132">
          <cell r="A132" t="str">
            <v>Palau</v>
          </cell>
          <cell r="B132">
            <v>84.7</v>
          </cell>
          <cell r="C132">
            <v>86.5</v>
          </cell>
          <cell r="D132">
            <v>88.3</v>
          </cell>
          <cell r="E132">
            <v>90</v>
          </cell>
          <cell r="F132">
            <v>91.6</v>
          </cell>
          <cell r="G132">
            <v>93.1</v>
          </cell>
          <cell r="H132">
            <v>94.5</v>
          </cell>
          <cell r="I132">
            <v>95.9</v>
          </cell>
          <cell r="J132">
            <v>97.2</v>
          </cell>
          <cell r="K132">
            <v>98.4</v>
          </cell>
          <cell r="L132">
            <v>99.6</v>
          </cell>
          <cell r="M132">
            <v>100</v>
          </cell>
          <cell r="N132">
            <v>100</v>
          </cell>
          <cell r="O132">
            <v>100</v>
          </cell>
          <cell r="P132">
            <v>100</v>
          </cell>
          <cell r="Q132">
            <v>100</v>
          </cell>
        </row>
        <row r="133">
          <cell r="A133" t="str">
            <v>Palestine</v>
          </cell>
          <cell r="B133">
            <v>94.3</v>
          </cell>
          <cell r="C133">
            <v>94.4</v>
          </cell>
          <cell r="D133">
            <v>94.6</v>
          </cell>
          <cell r="E133">
            <v>94.7</v>
          </cell>
          <cell r="F133">
            <v>94.8</v>
          </cell>
          <cell r="G133">
            <v>94.9</v>
          </cell>
          <cell r="H133">
            <v>95</v>
          </cell>
          <cell r="I133">
            <v>95.1</v>
          </cell>
          <cell r="J133">
            <v>95.2</v>
          </cell>
          <cell r="K133">
            <v>95.4</v>
          </cell>
          <cell r="L133">
            <v>95.5</v>
          </cell>
          <cell r="M133">
            <v>95.6</v>
          </cell>
          <cell r="N133">
            <v>95.7</v>
          </cell>
          <cell r="O133">
            <v>95.8</v>
          </cell>
          <cell r="P133">
            <v>95.9</v>
          </cell>
          <cell r="Q133">
            <v>96</v>
          </cell>
        </row>
        <row r="134">
          <cell r="A134" t="str">
            <v>Panama</v>
          </cell>
          <cell r="B134">
            <v>64.099999999999994</v>
          </cell>
          <cell r="C134">
            <v>65</v>
          </cell>
          <cell r="D134">
            <v>65.900000000000006</v>
          </cell>
          <cell r="E134">
            <v>66.7</v>
          </cell>
          <cell r="F134">
            <v>67.599999999999994</v>
          </cell>
          <cell r="G134">
            <v>68.400000000000006</v>
          </cell>
          <cell r="H134">
            <v>69.3</v>
          </cell>
          <cell r="I134">
            <v>70.099999999999994</v>
          </cell>
          <cell r="J134">
            <v>71</v>
          </cell>
          <cell r="K134">
            <v>71.8</v>
          </cell>
          <cell r="L134">
            <v>72.7</v>
          </cell>
          <cell r="M134">
            <v>73.5</v>
          </cell>
          <cell r="N134">
            <v>74.3</v>
          </cell>
          <cell r="O134">
            <v>75.2</v>
          </cell>
          <cell r="P134">
            <v>76</v>
          </cell>
          <cell r="Q134">
            <v>76.900000000000006</v>
          </cell>
        </row>
        <row r="135">
          <cell r="A135" t="str">
            <v>Papua New Guinea</v>
          </cell>
          <cell r="B135">
            <v>18.7</v>
          </cell>
          <cell r="C135">
            <v>18.7</v>
          </cell>
          <cell r="D135">
            <v>18.7</v>
          </cell>
          <cell r="E135">
            <v>18.7</v>
          </cell>
          <cell r="F135">
            <v>18.7</v>
          </cell>
          <cell r="G135">
            <v>18.600000000000001</v>
          </cell>
          <cell r="H135">
            <v>18.600000000000001</v>
          </cell>
          <cell r="I135">
            <v>18.600000000000001</v>
          </cell>
          <cell r="J135">
            <v>18.600000000000001</v>
          </cell>
          <cell r="K135">
            <v>18.600000000000001</v>
          </cell>
          <cell r="L135">
            <v>18.600000000000001</v>
          </cell>
          <cell r="M135">
            <v>18.600000000000001</v>
          </cell>
          <cell r="N135">
            <v>18.600000000000001</v>
          </cell>
          <cell r="O135">
            <v>18.600000000000001</v>
          </cell>
          <cell r="P135">
            <v>18.600000000000001</v>
          </cell>
          <cell r="Q135">
            <v>18.600000000000001</v>
          </cell>
        </row>
        <row r="136">
          <cell r="A136" t="str">
            <v>Paraguay</v>
          </cell>
          <cell r="B136">
            <v>71.900000000000006</v>
          </cell>
          <cell r="C136">
            <v>73.400000000000006</v>
          </cell>
          <cell r="D136">
            <v>74.8</v>
          </cell>
          <cell r="E136">
            <v>76.099999999999994</v>
          </cell>
          <cell r="F136">
            <v>77.400000000000006</v>
          </cell>
          <cell r="G136">
            <v>78.7</v>
          </cell>
          <cell r="H136">
            <v>80</v>
          </cell>
          <cell r="I136">
            <v>81.3</v>
          </cell>
          <cell r="J136">
            <v>82.5</v>
          </cell>
          <cell r="K136">
            <v>83.8</v>
          </cell>
          <cell r="L136">
            <v>85</v>
          </cell>
          <cell r="M136">
            <v>86.3</v>
          </cell>
          <cell r="N136">
            <v>87.5</v>
          </cell>
          <cell r="O136">
            <v>88.8</v>
          </cell>
          <cell r="P136">
            <v>90</v>
          </cell>
          <cell r="Q136">
            <v>91.2</v>
          </cell>
        </row>
        <row r="137">
          <cell r="A137" t="str">
            <v>Peru</v>
          </cell>
          <cell r="B137">
            <v>62.6</v>
          </cell>
          <cell r="C137">
            <v>63.7</v>
          </cell>
          <cell r="D137">
            <v>64.7</v>
          </cell>
          <cell r="E137">
            <v>65.7</v>
          </cell>
          <cell r="F137">
            <v>66.8</v>
          </cell>
          <cell r="G137">
            <v>67.7</v>
          </cell>
          <cell r="H137">
            <v>68.7</v>
          </cell>
          <cell r="I137">
            <v>69.7</v>
          </cell>
          <cell r="J137">
            <v>70.599999999999994</v>
          </cell>
          <cell r="K137">
            <v>71.599999999999994</v>
          </cell>
          <cell r="L137">
            <v>72.5</v>
          </cell>
          <cell r="M137">
            <v>73.400000000000006</v>
          </cell>
          <cell r="N137">
            <v>74.3</v>
          </cell>
          <cell r="O137">
            <v>75.099999999999994</v>
          </cell>
          <cell r="P137">
            <v>76</v>
          </cell>
          <cell r="Q137">
            <v>76.8</v>
          </cell>
        </row>
        <row r="138">
          <cell r="A138" t="str">
            <v>Philippines</v>
          </cell>
          <cell r="B138">
            <v>67</v>
          </cell>
          <cell r="C138">
            <v>67.5</v>
          </cell>
          <cell r="D138">
            <v>68</v>
          </cell>
          <cell r="E138">
            <v>68.5</v>
          </cell>
          <cell r="F138">
            <v>69</v>
          </cell>
          <cell r="G138">
            <v>69.5</v>
          </cell>
          <cell r="H138">
            <v>70.099999999999994</v>
          </cell>
          <cell r="I138">
            <v>70.599999999999994</v>
          </cell>
          <cell r="J138">
            <v>71.099999999999994</v>
          </cell>
          <cell r="K138">
            <v>71.7</v>
          </cell>
          <cell r="L138">
            <v>72.2</v>
          </cell>
          <cell r="M138">
            <v>72.7</v>
          </cell>
          <cell r="N138">
            <v>73.3</v>
          </cell>
          <cell r="O138">
            <v>73.900000000000006</v>
          </cell>
          <cell r="P138">
            <v>74.400000000000006</v>
          </cell>
          <cell r="Q138">
            <v>75</v>
          </cell>
        </row>
        <row r="139">
          <cell r="A139" t="str">
            <v>Poland</v>
          </cell>
          <cell r="B139">
            <v>87</v>
          </cell>
          <cell r="C139">
            <v>87.8</v>
          </cell>
          <cell r="D139">
            <v>88.5</v>
          </cell>
          <cell r="E139">
            <v>89.2</v>
          </cell>
          <cell r="F139">
            <v>90</v>
          </cell>
          <cell r="G139">
            <v>90.7</v>
          </cell>
          <cell r="H139">
            <v>91.4</v>
          </cell>
          <cell r="I139">
            <v>92.2</v>
          </cell>
          <cell r="J139">
            <v>92.9</v>
          </cell>
          <cell r="K139">
            <v>93.6</v>
          </cell>
          <cell r="L139">
            <v>94.4</v>
          </cell>
          <cell r="M139">
            <v>95.1</v>
          </cell>
          <cell r="N139">
            <v>95.9</v>
          </cell>
          <cell r="O139">
            <v>96.6</v>
          </cell>
          <cell r="P139">
            <v>97.4</v>
          </cell>
          <cell r="Q139">
            <v>98.1</v>
          </cell>
        </row>
        <row r="140">
          <cell r="A140" t="str">
            <v>Portugal</v>
          </cell>
          <cell r="B140">
            <v>97.3</v>
          </cell>
          <cell r="C140">
            <v>97.5</v>
          </cell>
          <cell r="D140">
            <v>97.6</v>
          </cell>
          <cell r="E140">
            <v>97.8</v>
          </cell>
          <cell r="F140">
            <v>97.9</v>
          </cell>
          <cell r="G140">
            <v>98.1</v>
          </cell>
          <cell r="H140">
            <v>98.2</v>
          </cell>
          <cell r="I140">
            <v>98.4</v>
          </cell>
          <cell r="J140">
            <v>98.5</v>
          </cell>
          <cell r="K140">
            <v>98.7</v>
          </cell>
          <cell r="L140">
            <v>98.8</v>
          </cell>
          <cell r="M140">
            <v>98.9</v>
          </cell>
          <cell r="N140">
            <v>99.1</v>
          </cell>
          <cell r="O140">
            <v>99.2</v>
          </cell>
          <cell r="P140">
            <v>99.3</v>
          </cell>
          <cell r="Q140">
            <v>99.4</v>
          </cell>
        </row>
        <row r="141">
          <cell r="A141" t="str">
            <v>Qatar</v>
          </cell>
          <cell r="D141">
            <v>99.4</v>
          </cell>
          <cell r="E141">
            <v>99.4</v>
          </cell>
          <cell r="F141">
            <v>99.4</v>
          </cell>
          <cell r="G141">
            <v>99.4</v>
          </cell>
          <cell r="H141">
            <v>99.4</v>
          </cell>
          <cell r="I141">
            <v>99.5</v>
          </cell>
          <cell r="J141">
            <v>99.5</v>
          </cell>
          <cell r="K141">
            <v>99.6</v>
          </cell>
          <cell r="L141">
            <v>99.7</v>
          </cell>
          <cell r="M141">
            <v>99.7</v>
          </cell>
          <cell r="N141">
            <v>99.8</v>
          </cell>
          <cell r="O141">
            <v>99.9</v>
          </cell>
          <cell r="P141">
            <v>99.9</v>
          </cell>
          <cell r="Q141">
            <v>100</v>
          </cell>
        </row>
        <row r="142">
          <cell r="A142" t="str">
            <v>Romania</v>
          </cell>
          <cell r="H142">
            <v>81.5</v>
          </cell>
          <cell r="I142">
            <v>81.5</v>
          </cell>
          <cell r="J142">
            <v>81.599999999999994</v>
          </cell>
          <cell r="K142">
            <v>81.599999999999994</v>
          </cell>
          <cell r="L142">
            <v>81.599999999999994</v>
          </cell>
          <cell r="M142">
            <v>81.7</v>
          </cell>
          <cell r="N142">
            <v>81.7</v>
          </cell>
          <cell r="O142">
            <v>81.7</v>
          </cell>
          <cell r="P142">
            <v>81.8</v>
          </cell>
          <cell r="Q142">
            <v>81.8</v>
          </cell>
        </row>
        <row r="143">
          <cell r="A143" t="str">
            <v>Russia</v>
          </cell>
          <cell r="B143">
            <v>83.8</v>
          </cell>
          <cell r="C143">
            <v>84.1</v>
          </cell>
          <cell r="D143">
            <v>84.4</v>
          </cell>
          <cell r="E143">
            <v>84.8</v>
          </cell>
          <cell r="F143">
            <v>85.1</v>
          </cell>
          <cell r="G143">
            <v>85.5</v>
          </cell>
          <cell r="H143">
            <v>85.8</v>
          </cell>
          <cell r="I143">
            <v>86.1</v>
          </cell>
          <cell r="J143">
            <v>86.5</v>
          </cell>
          <cell r="K143">
            <v>86.8</v>
          </cell>
          <cell r="L143">
            <v>87.1</v>
          </cell>
          <cell r="M143">
            <v>87.5</v>
          </cell>
          <cell r="N143">
            <v>87.8</v>
          </cell>
          <cell r="O143">
            <v>88.1</v>
          </cell>
          <cell r="P143">
            <v>88.5</v>
          </cell>
          <cell r="Q143">
            <v>88.8</v>
          </cell>
        </row>
        <row r="144">
          <cell r="A144" t="str">
            <v>Rwanda</v>
          </cell>
          <cell r="B144">
            <v>44.2</v>
          </cell>
          <cell r="C144">
            <v>45.6</v>
          </cell>
          <cell r="D144">
            <v>47</v>
          </cell>
          <cell r="E144">
            <v>48.4</v>
          </cell>
          <cell r="F144">
            <v>49.7</v>
          </cell>
          <cell r="G144">
            <v>51</v>
          </cell>
          <cell r="H144">
            <v>52.2</v>
          </cell>
          <cell r="I144">
            <v>53.5</v>
          </cell>
          <cell r="J144">
            <v>54.7</v>
          </cell>
          <cell r="K144">
            <v>55.9</v>
          </cell>
          <cell r="L144">
            <v>57</v>
          </cell>
          <cell r="M144">
            <v>58.1</v>
          </cell>
          <cell r="N144">
            <v>59.2</v>
          </cell>
          <cell r="O144">
            <v>60.3</v>
          </cell>
          <cell r="P144">
            <v>61.3</v>
          </cell>
          <cell r="Q144">
            <v>62.3</v>
          </cell>
        </row>
        <row r="145">
          <cell r="A145" t="str">
            <v>Samoa</v>
          </cell>
          <cell r="B145">
            <v>98.7</v>
          </cell>
          <cell r="C145">
            <v>98.7</v>
          </cell>
          <cell r="D145">
            <v>98.7</v>
          </cell>
          <cell r="E145">
            <v>98.7</v>
          </cell>
          <cell r="F145">
            <v>98.7</v>
          </cell>
          <cell r="G145">
            <v>98.5</v>
          </cell>
          <cell r="H145">
            <v>98.3</v>
          </cell>
          <cell r="I145">
            <v>98.1</v>
          </cell>
          <cell r="J145">
            <v>97.9</v>
          </cell>
          <cell r="K145">
            <v>97.7</v>
          </cell>
          <cell r="L145">
            <v>97.6</v>
          </cell>
          <cell r="M145">
            <v>97.4</v>
          </cell>
          <cell r="N145">
            <v>97.2</v>
          </cell>
          <cell r="O145">
            <v>97</v>
          </cell>
          <cell r="P145">
            <v>96.8</v>
          </cell>
          <cell r="Q145">
            <v>96.6</v>
          </cell>
        </row>
        <row r="146">
          <cell r="A146" t="str">
            <v>San Marino</v>
          </cell>
          <cell r="B146">
            <v>100</v>
          </cell>
          <cell r="C146">
            <v>100</v>
          </cell>
          <cell r="D146">
            <v>100</v>
          </cell>
          <cell r="E146">
            <v>100</v>
          </cell>
          <cell r="F146">
            <v>100</v>
          </cell>
          <cell r="G146">
            <v>100</v>
          </cell>
          <cell r="H146">
            <v>100</v>
          </cell>
          <cell r="I146">
            <v>100</v>
          </cell>
          <cell r="J146">
            <v>100</v>
          </cell>
          <cell r="K146">
            <v>100</v>
          </cell>
          <cell r="L146">
            <v>100</v>
          </cell>
          <cell r="M146">
            <v>100</v>
          </cell>
          <cell r="N146">
            <v>100</v>
          </cell>
          <cell r="O146">
            <v>100</v>
          </cell>
          <cell r="P146">
            <v>100</v>
          </cell>
          <cell r="Q146">
            <v>100</v>
          </cell>
        </row>
        <row r="147">
          <cell r="A147" t="str">
            <v>Sao Tome and Principe</v>
          </cell>
          <cell r="B147">
            <v>20.9</v>
          </cell>
          <cell r="C147">
            <v>22.1</v>
          </cell>
          <cell r="D147">
            <v>23.4</v>
          </cell>
          <cell r="E147">
            <v>24.6</v>
          </cell>
          <cell r="F147">
            <v>25.9</v>
          </cell>
          <cell r="G147">
            <v>27.2</v>
          </cell>
          <cell r="H147">
            <v>28.5</v>
          </cell>
          <cell r="I147">
            <v>29.7</v>
          </cell>
          <cell r="J147">
            <v>31</v>
          </cell>
          <cell r="K147">
            <v>32.299999999999997</v>
          </cell>
          <cell r="L147">
            <v>33.6</v>
          </cell>
          <cell r="M147">
            <v>34.9</v>
          </cell>
          <cell r="N147">
            <v>36.200000000000003</v>
          </cell>
          <cell r="O147">
            <v>37.5</v>
          </cell>
          <cell r="P147">
            <v>38.799999999999997</v>
          </cell>
          <cell r="Q147">
            <v>40.1</v>
          </cell>
        </row>
        <row r="148">
          <cell r="A148" t="str">
            <v>Saudi Arabia</v>
          </cell>
          <cell r="B148">
            <v>98.2</v>
          </cell>
          <cell r="C148">
            <v>98.2</v>
          </cell>
          <cell r="D148">
            <v>98.2</v>
          </cell>
          <cell r="E148">
            <v>98.4</v>
          </cell>
          <cell r="F148">
            <v>98.6</v>
          </cell>
          <cell r="G148">
            <v>98.9</v>
          </cell>
          <cell r="H148">
            <v>99.1</v>
          </cell>
          <cell r="I148">
            <v>99.3</v>
          </cell>
          <cell r="J148">
            <v>99.5</v>
          </cell>
          <cell r="K148">
            <v>99.8</v>
          </cell>
          <cell r="L148">
            <v>100</v>
          </cell>
          <cell r="M148">
            <v>100</v>
          </cell>
          <cell r="N148">
            <v>100</v>
          </cell>
          <cell r="O148">
            <v>100</v>
          </cell>
          <cell r="P148">
            <v>100</v>
          </cell>
          <cell r="Q148">
            <v>100</v>
          </cell>
        </row>
        <row r="149">
          <cell r="A149" t="str">
            <v>Senegal</v>
          </cell>
          <cell r="B149">
            <v>38.5</v>
          </cell>
          <cell r="C149">
            <v>39.1</v>
          </cell>
          <cell r="D149">
            <v>39.799999999999997</v>
          </cell>
          <cell r="E149">
            <v>40.4</v>
          </cell>
          <cell r="F149">
            <v>41.1</v>
          </cell>
          <cell r="G149">
            <v>41.7</v>
          </cell>
          <cell r="H149">
            <v>42.4</v>
          </cell>
          <cell r="I149">
            <v>43</v>
          </cell>
          <cell r="J149">
            <v>43.7</v>
          </cell>
          <cell r="K149">
            <v>44.3</v>
          </cell>
          <cell r="L149">
            <v>45</v>
          </cell>
          <cell r="M149">
            <v>45.7</v>
          </cell>
          <cell r="N149">
            <v>46.3</v>
          </cell>
          <cell r="O149">
            <v>47</v>
          </cell>
          <cell r="P149">
            <v>47.7</v>
          </cell>
          <cell r="Q149">
            <v>48.4</v>
          </cell>
        </row>
        <row r="150">
          <cell r="A150" t="str">
            <v>Serbia</v>
          </cell>
          <cell r="B150">
            <v>97.6</v>
          </cell>
          <cell r="C150">
            <v>97.4</v>
          </cell>
          <cell r="D150">
            <v>97.2</v>
          </cell>
          <cell r="E150">
            <v>97</v>
          </cell>
          <cell r="F150">
            <v>96.8</v>
          </cell>
          <cell r="G150">
            <v>96.6</v>
          </cell>
          <cell r="H150">
            <v>96.4</v>
          </cell>
          <cell r="I150">
            <v>96.2</v>
          </cell>
          <cell r="J150">
            <v>96</v>
          </cell>
          <cell r="K150">
            <v>95.8</v>
          </cell>
          <cell r="L150">
            <v>95.6</v>
          </cell>
          <cell r="M150">
            <v>95.4</v>
          </cell>
          <cell r="N150">
            <v>95.2</v>
          </cell>
          <cell r="O150">
            <v>95</v>
          </cell>
          <cell r="P150">
            <v>94.8</v>
          </cell>
          <cell r="Q150">
            <v>94.6</v>
          </cell>
        </row>
        <row r="151">
          <cell r="A151" t="str">
            <v>Seychelles</v>
          </cell>
          <cell r="B151">
            <v>94.1</v>
          </cell>
          <cell r="C151">
            <v>94.6</v>
          </cell>
          <cell r="D151">
            <v>95</v>
          </cell>
          <cell r="E151">
            <v>95.4</v>
          </cell>
          <cell r="F151">
            <v>95.8</v>
          </cell>
          <cell r="G151">
            <v>96.3</v>
          </cell>
          <cell r="H151">
            <v>96.7</v>
          </cell>
          <cell r="I151">
            <v>97.1</v>
          </cell>
          <cell r="J151">
            <v>97.5</v>
          </cell>
          <cell r="K151">
            <v>98</v>
          </cell>
          <cell r="L151">
            <v>98.4</v>
          </cell>
          <cell r="M151">
            <v>98.8</v>
          </cell>
          <cell r="N151">
            <v>99.2</v>
          </cell>
          <cell r="O151">
            <v>99.6</v>
          </cell>
          <cell r="P151">
            <v>100</v>
          </cell>
          <cell r="Q151">
            <v>100</v>
          </cell>
        </row>
        <row r="152">
          <cell r="A152" t="str">
            <v>Sierra Leone</v>
          </cell>
          <cell r="B152">
            <v>10.1</v>
          </cell>
          <cell r="C152">
            <v>10.4</v>
          </cell>
          <cell r="D152">
            <v>10.6</v>
          </cell>
          <cell r="E152">
            <v>10.9</v>
          </cell>
          <cell r="F152">
            <v>11.2</v>
          </cell>
          <cell r="G152">
            <v>11.5</v>
          </cell>
          <cell r="H152">
            <v>11.8</v>
          </cell>
          <cell r="I152">
            <v>12.1</v>
          </cell>
          <cell r="J152">
            <v>12.4</v>
          </cell>
          <cell r="K152">
            <v>12.7</v>
          </cell>
          <cell r="L152">
            <v>13</v>
          </cell>
          <cell r="M152">
            <v>13.3</v>
          </cell>
          <cell r="N152">
            <v>13.6</v>
          </cell>
          <cell r="O152">
            <v>13.9</v>
          </cell>
          <cell r="P152">
            <v>14.2</v>
          </cell>
          <cell r="Q152">
            <v>14.5</v>
          </cell>
        </row>
        <row r="153">
          <cell r="A153" t="str">
            <v>Singapore</v>
          </cell>
          <cell r="B153">
            <v>100</v>
          </cell>
          <cell r="C153">
            <v>100</v>
          </cell>
          <cell r="D153">
            <v>100</v>
          </cell>
          <cell r="E153">
            <v>100</v>
          </cell>
          <cell r="F153">
            <v>100</v>
          </cell>
          <cell r="G153">
            <v>100</v>
          </cell>
          <cell r="H153">
            <v>100</v>
          </cell>
          <cell r="I153">
            <v>100</v>
          </cell>
          <cell r="J153">
            <v>100</v>
          </cell>
          <cell r="K153">
            <v>100</v>
          </cell>
          <cell r="L153">
            <v>100</v>
          </cell>
          <cell r="M153">
            <v>100</v>
          </cell>
          <cell r="N153">
            <v>100</v>
          </cell>
          <cell r="O153">
            <v>100</v>
          </cell>
          <cell r="P153">
            <v>100</v>
          </cell>
          <cell r="Q153">
            <v>100</v>
          </cell>
        </row>
        <row r="154">
          <cell r="A154" t="str">
            <v>Slovak Republic</v>
          </cell>
          <cell r="B154">
            <v>98.8</v>
          </cell>
          <cell r="C154">
            <v>98.9</v>
          </cell>
          <cell r="D154">
            <v>98.9</v>
          </cell>
          <cell r="E154">
            <v>98.9</v>
          </cell>
          <cell r="F154">
            <v>98.9</v>
          </cell>
          <cell r="G154">
            <v>98.9</v>
          </cell>
          <cell r="H154">
            <v>98.9</v>
          </cell>
          <cell r="I154">
            <v>98.9</v>
          </cell>
          <cell r="J154">
            <v>98.9</v>
          </cell>
          <cell r="K154">
            <v>98.9</v>
          </cell>
          <cell r="L154">
            <v>98.9</v>
          </cell>
          <cell r="M154">
            <v>98.9</v>
          </cell>
          <cell r="N154">
            <v>98.9</v>
          </cell>
          <cell r="O154">
            <v>98.9</v>
          </cell>
          <cell r="P154">
            <v>98.9</v>
          </cell>
          <cell r="Q154">
            <v>98.9</v>
          </cell>
        </row>
        <row r="155">
          <cell r="A155" t="str">
            <v>Slovenia</v>
          </cell>
          <cell r="B155">
            <v>99.1</v>
          </cell>
          <cell r="C155">
            <v>99.1</v>
          </cell>
          <cell r="D155">
            <v>99.1</v>
          </cell>
          <cell r="E155">
            <v>99.1</v>
          </cell>
          <cell r="F155">
            <v>99.1</v>
          </cell>
          <cell r="G155">
            <v>99.1</v>
          </cell>
          <cell r="H155">
            <v>99.1</v>
          </cell>
          <cell r="I155">
            <v>99.1</v>
          </cell>
          <cell r="J155">
            <v>99.1</v>
          </cell>
          <cell r="K155">
            <v>99.1</v>
          </cell>
          <cell r="L155">
            <v>99.1</v>
          </cell>
          <cell r="M155">
            <v>99.1</v>
          </cell>
          <cell r="N155">
            <v>99.1</v>
          </cell>
          <cell r="O155">
            <v>99.1</v>
          </cell>
          <cell r="P155">
            <v>99.1</v>
          </cell>
          <cell r="Q155">
            <v>99.1</v>
          </cell>
        </row>
        <row r="156">
          <cell r="A156" t="str">
            <v>Solomon Islands</v>
          </cell>
          <cell r="B156">
            <v>20.9</v>
          </cell>
          <cell r="C156">
            <v>21.1</v>
          </cell>
          <cell r="D156">
            <v>21.2</v>
          </cell>
          <cell r="E156">
            <v>21.4</v>
          </cell>
          <cell r="F156">
            <v>21.7</v>
          </cell>
          <cell r="G156">
            <v>22.6</v>
          </cell>
          <cell r="H156">
            <v>23.5</v>
          </cell>
          <cell r="I156">
            <v>24.4</v>
          </cell>
          <cell r="J156">
            <v>25.4</v>
          </cell>
          <cell r="K156">
            <v>26.3</v>
          </cell>
          <cell r="L156">
            <v>27.3</v>
          </cell>
          <cell r="M156">
            <v>28.3</v>
          </cell>
          <cell r="N156">
            <v>29.3</v>
          </cell>
          <cell r="O156">
            <v>30</v>
          </cell>
          <cell r="P156">
            <v>30.6</v>
          </cell>
          <cell r="Q156">
            <v>31.3</v>
          </cell>
        </row>
        <row r="157">
          <cell r="A157" t="str">
            <v>Somalia</v>
          </cell>
          <cell r="B157">
            <v>22.4</v>
          </cell>
          <cell r="C157">
            <v>22.1</v>
          </cell>
          <cell r="D157">
            <v>21.7</v>
          </cell>
          <cell r="E157">
            <v>21.3</v>
          </cell>
          <cell r="F157">
            <v>21</v>
          </cell>
          <cell r="G157">
            <v>20.6</v>
          </cell>
          <cell r="H157">
            <v>20.2</v>
          </cell>
          <cell r="I157">
            <v>19.8</v>
          </cell>
          <cell r="J157">
            <v>19.399999999999999</v>
          </cell>
          <cell r="K157">
            <v>18.899999999999999</v>
          </cell>
          <cell r="L157">
            <v>18.5</v>
          </cell>
          <cell r="M157">
            <v>18.100000000000001</v>
          </cell>
          <cell r="N157">
            <v>17.600000000000001</v>
          </cell>
          <cell r="O157">
            <v>17.2</v>
          </cell>
          <cell r="P157">
            <v>16.7</v>
          </cell>
          <cell r="Q157">
            <v>16.2</v>
          </cell>
        </row>
        <row r="158">
          <cell r="A158" t="str">
            <v>South Africa</v>
          </cell>
          <cell r="B158">
            <v>59.4</v>
          </cell>
          <cell r="C158">
            <v>60.4</v>
          </cell>
          <cell r="D158">
            <v>61.4</v>
          </cell>
          <cell r="E158">
            <v>62.4</v>
          </cell>
          <cell r="F158">
            <v>63.3</v>
          </cell>
          <cell r="G158">
            <v>64.3</v>
          </cell>
          <cell r="H158">
            <v>65.3</v>
          </cell>
          <cell r="I158">
            <v>66.2</v>
          </cell>
          <cell r="J158">
            <v>67.099999999999994</v>
          </cell>
          <cell r="K158">
            <v>68</v>
          </cell>
          <cell r="L158">
            <v>68.900000000000006</v>
          </cell>
          <cell r="M158">
            <v>69.8</v>
          </cell>
          <cell r="N158">
            <v>70.599999999999994</v>
          </cell>
          <cell r="O158">
            <v>71.5</v>
          </cell>
          <cell r="P158">
            <v>72.3</v>
          </cell>
          <cell r="Q158">
            <v>73.099999999999994</v>
          </cell>
        </row>
        <row r="159">
          <cell r="A159" t="str">
            <v>South Korea</v>
          </cell>
          <cell r="B159">
            <v>100</v>
          </cell>
          <cell r="C159">
            <v>100</v>
          </cell>
          <cell r="D159">
            <v>100</v>
          </cell>
          <cell r="E159">
            <v>100</v>
          </cell>
          <cell r="F159">
            <v>100</v>
          </cell>
          <cell r="G159">
            <v>100</v>
          </cell>
          <cell r="H159">
            <v>100</v>
          </cell>
          <cell r="I159">
            <v>100</v>
          </cell>
          <cell r="J159">
            <v>100</v>
          </cell>
          <cell r="K159">
            <v>100</v>
          </cell>
          <cell r="L159">
            <v>100</v>
          </cell>
          <cell r="M159">
            <v>100</v>
          </cell>
          <cell r="N159">
            <v>100</v>
          </cell>
          <cell r="O159">
            <v>100</v>
          </cell>
          <cell r="P159">
            <v>99.9</v>
          </cell>
          <cell r="Q159">
            <v>99.9</v>
          </cell>
        </row>
        <row r="160">
          <cell r="A160" t="str">
            <v>South Sudan</v>
          </cell>
          <cell r="M160">
            <v>7.01</v>
          </cell>
          <cell r="N160">
            <v>7.83</v>
          </cell>
          <cell r="O160">
            <v>8.66</v>
          </cell>
          <cell r="P160">
            <v>9.5</v>
          </cell>
          <cell r="Q160">
            <v>10.4</v>
          </cell>
        </row>
        <row r="161">
          <cell r="A161" t="str">
            <v>Spain</v>
          </cell>
          <cell r="B161">
            <v>99.9</v>
          </cell>
          <cell r="C161">
            <v>99.9</v>
          </cell>
          <cell r="D161">
            <v>99.9</v>
          </cell>
          <cell r="E161">
            <v>99.9</v>
          </cell>
          <cell r="F161">
            <v>99.9</v>
          </cell>
          <cell r="G161">
            <v>99.9</v>
          </cell>
          <cell r="H161">
            <v>99.9</v>
          </cell>
          <cell r="I161">
            <v>99.9</v>
          </cell>
          <cell r="J161">
            <v>99.9</v>
          </cell>
          <cell r="K161">
            <v>99.9</v>
          </cell>
          <cell r="L161">
            <v>99.9</v>
          </cell>
          <cell r="M161">
            <v>99.9</v>
          </cell>
          <cell r="N161">
            <v>99.9</v>
          </cell>
          <cell r="O161">
            <v>99.9</v>
          </cell>
          <cell r="P161">
            <v>99.9</v>
          </cell>
          <cell r="Q161">
            <v>99.9</v>
          </cell>
        </row>
        <row r="162">
          <cell r="A162" t="str">
            <v>Sri Lanka</v>
          </cell>
          <cell r="B162">
            <v>85.4</v>
          </cell>
          <cell r="C162">
            <v>86</v>
          </cell>
          <cell r="D162">
            <v>86.7</v>
          </cell>
          <cell r="E162">
            <v>87.3</v>
          </cell>
          <cell r="F162">
            <v>87.9</v>
          </cell>
          <cell r="G162">
            <v>88.6</v>
          </cell>
          <cell r="H162">
            <v>89.2</v>
          </cell>
          <cell r="I162">
            <v>89.8</v>
          </cell>
          <cell r="J162">
            <v>90.5</v>
          </cell>
          <cell r="K162">
            <v>91.1</v>
          </cell>
          <cell r="L162">
            <v>91.7</v>
          </cell>
          <cell r="M162">
            <v>92.4</v>
          </cell>
          <cell r="N162">
            <v>93</v>
          </cell>
          <cell r="O162">
            <v>93.7</v>
          </cell>
          <cell r="P162">
            <v>94.2</v>
          </cell>
          <cell r="Q162">
            <v>94.2</v>
          </cell>
        </row>
        <row r="163">
          <cell r="A163" t="str">
            <v>St. Kitts and Nevis</v>
          </cell>
          <cell r="B163">
            <v>85.4</v>
          </cell>
          <cell r="C163">
            <v>86</v>
          </cell>
          <cell r="D163">
            <v>86.7</v>
          </cell>
          <cell r="E163">
            <v>87.4</v>
          </cell>
          <cell r="F163">
            <v>88.1</v>
          </cell>
          <cell r="G163">
            <v>88.8</v>
          </cell>
          <cell r="H163">
            <v>89.5</v>
          </cell>
          <cell r="I163">
            <v>90.2</v>
          </cell>
          <cell r="J163">
            <v>90.9</v>
          </cell>
          <cell r="K163">
            <v>91.6</v>
          </cell>
          <cell r="L163">
            <v>91.6</v>
          </cell>
          <cell r="M163">
            <v>91.6</v>
          </cell>
          <cell r="N163">
            <v>91.6</v>
          </cell>
          <cell r="O163">
            <v>91.6</v>
          </cell>
        </row>
        <row r="164">
          <cell r="A164" t="str">
            <v>St. Lucia</v>
          </cell>
          <cell r="B164">
            <v>78.7</v>
          </cell>
          <cell r="C164">
            <v>78.7</v>
          </cell>
          <cell r="D164">
            <v>78.8</v>
          </cell>
          <cell r="E164">
            <v>78.8</v>
          </cell>
          <cell r="F164">
            <v>80</v>
          </cell>
          <cell r="G164">
            <v>81.3</v>
          </cell>
          <cell r="H164">
            <v>82.5</v>
          </cell>
          <cell r="I164">
            <v>83.7</v>
          </cell>
          <cell r="J164">
            <v>84.9</v>
          </cell>
          <cell r="K164">
            <v>86.1</v>
          </cell>
          <cell r="L164">
            <v>87.4</v>
          </cell>
          <cell r="M164">
            <v>88.5</v>
          </cell>
          <cell r="N164">
            <v>89.7</v>
          </cell>
          <cell r="O164">
            <v>90.7</v>
          </cell>
          <cell r="P164">
            <v>90.9</v>
          </cell>
          <cell r="Q164">
            <v>90.9</v>
          </cell>
        </row>
        <row r="165">
          <cell r="A165" t="str">
            <v>St. Vincent and the Grenadines</v>
          </cell>
          <cell r="B165">
            <v>70.8</v>
          </cell>
          <cell r="C165">
            <v>72</v>
          </cell>
          <cell r="D165">
            <v>73.2</v>
          </cell>
          <cell r="E165">
            <v>74.3</v>
          </cell>
          <cell r="F165">
            <v>75.5</v>
          </cell>
          <cell r="G165">
            <v>76.7</v>
          </cell>
          <cell r="H165">
            <v>77.8</v>
          </cell>
          <cell r="I165">
            <v>79</v>
          </cell>
          <cell r="J165">
            <v>80.2</v>
          </cell>
          <cell r="K165">
            <v>81.3</v>
          </cell>
          <cell r="L165">
            <v>82.5</v>
          </cell>
          <cell r="M165">
            <v>83.7</v>
          </cell>
          <cell r="N165">
            <v>84.8</v>
          </cell>
          <cell r="O165">
            <v>86</v>
          </cell>
          <cell r="P165">
            <v>87.2</v>
          </cell>
          <cell r="Q165">
            <v>87.2</v>
          </cell>
        </row>
        <row r="166">
          <cell r="A166" t="str">
            <v>Sudan</v>
          </cell>
          <cell r="B166">
            <v>20.9</v>
          </cell>
          <cell r="C166">
            <v>21</v>
          </cell>
          <cell r="D166">
            <v>21</v>
          </cell>
          <cell r="E166">
            <v>21</v>
          </cell>
          <cell r="F166">
            <v>21</v>
          </cell>
          <cell r="G166">
            <v>22.2</v>
          </cell>
          <cell r="H166">
            <v>23.4</v>
          </cell>
          <cell r="I166">
            <v>24.7</v>
          </cell>
          <cell r="J166">
            <v>25.9</v>
          </cell>
          <cell r="K166">
            <v>27.1</v>
          </cell>
          <cell r="L166">
            <v>28.3</v>
          </cell>
          <cell r="M166">
            <v>29.6</v>
          </cell>
          <cell r="N166">
            <v>30.8</v>
          </cell>
          <cell r="O166">
            <v>32.1</v>
          </cell>
          <cell r="P166">
            <v>33.299999999999997</v>
          </cell>
          <cell r="Q166">
            <v>34.6</v>
          </cell>
        </row>
        <row r="167">
          <cell r="A167" t="str">
            <v>Suriname</v>
          </cell>
          <cell r="B167">
            <v>80.900000000000006</v>
          </cell>
          <cell r="C167">
            <v>80.8</v>
          </cell>
          <cell r="D167">
            <v>80.7</v>
          </cell>
          <cell r="E167">
            <v>80.599999999999994</v>
          </cell>
          <cell r="F167">
            <v>80.5</v>
          </cell>
          <cell r="G167">
            <v>80.3</v>
          </cell>
          <cell r="H167">
            <v>80.2</v>
          </cell>
          <cell r="I167">
            <v>80</v>
          </cell>
          <cell r="J167">
            <v>79.900000000000006</v>
          </cell>
          <cell r="K167">
            <v>79.7</v>
          </cell>
          <cell r="L167">
            <v>79.599999999999994</v>
          </cell>
          <cell r="M167">
            <v>79.400000000000006</v>
          </cell>
          <cell r="N167">
            <v>79.3</v>
          </cell>
          <cell r="O167">
            <v>79.2</v>
          </cell>
          <cell r="P167">
            <v>79.2</v>
          </cell>
          <cell r="Q167">
            <v>79.2</v>
          </cell>
        </row>
        <row r="168">
          <cell r="A168" t="str">
            <v>Swaziland</v>
          </cell>
          <cell r="B168">
            <v>49.2</v>
          </cell>
          <cell r="C168">
            <v>49.8</v>
          </cell>
          <cell r="D168">
            <v>50.4</v>
          </cell>
          <cell r="E168">
            <v>50.9</v>
          </cell>
          <cell r="F168">
            <v>51.5</v>
          </cell>
          <cell r="G168">
            <v>52.1</v>
          </cell>
          <cell r="H168">
            <v>52.7</v>
          </cell>
          <cell r="I168">
            <v>53.3</v>
          </cell>
          <cell r="J168">
            <v>53.9</v>
          </cell>
          <cell r="K168">
            <v>54.5</v>
          </cell>
          <cell r="L168">
            <v>55</v>
          </cell>
          <cell r="M168">
            <v>55.6</v>
          </cell>
          <cell r="N168">
            <v>56.2</v>
          </cell>
          <cell r="O168">
            <v>56.8</v>
          </cell>
          <cell r="P168">
            <v>57.4</v>
          </cell>
          <cell r="Q168">
            <v>58</v>
          </cell>
        </row>
        <row r="169">
          <cell r="A169" t="str">
            <v>Sweden</v>
          </cell>
          <cell r="B169">
            <v>99.3</v>
          </cell>
          <cell r="C169">
            <v>99.3</v>
          </cell>
          <cell r="D169">
            <v>99.3</v>
          </cell>
          <cell r="E169">
            <v>99.3</v>
          </cell>
          <cell r="F169">
            <v>99.3</v>
          </cell>
          <cell r="G169">
            <v>99.3</v>
          </cell>
          <cell r="H169">
            <v>99.3</v>
          </cell>
          <cell r="I169">
            <v>99.3</v>
          </cell>
          <cell r="J169">
            <v>99.3</v>
          </cell>
          <cell r="K169">
            <v>99.3</v>
          </cell>
          <cell r="L169">
            <v>99.3</v>
          </cell>
          <cell r="M169">
            <v>99.3</v>
          </cell>
          <cell r="N169">
            <v>99.3</v>
          </cell>
          <cell r="O169">
            <v>99.3</v>
          </cell>
          <cell r="P169">
            <v>99.3</v>
          </cell>
          <cell r="Q169">
            <v>99.3</v>
          </cell>
        </row>
        <row r="170">
          <cell r="A170" t="str">
            <v>Switzerland</v>
          </cell>
          <cell r="B170">
            <v>99.9</v>
          </cell>
          <cell r="C170">
            <v>99.9</v>
          </cell>
          <cell r="D170">
            <v>99.9</v>
          </cell>
          <cell r="E170">
            <v>99.9</v>
          </cell>
          <cell r="F170">
            <v>99.9</v>
          </cell>
          <cell r="G170">
            <v>99.9</v>
          </cell>
          <cell r="H170">
            <v>99.9</v>
          </cell>
          <cell r="I170">
            <v>99.9</v>
          </cell>
          <cell r="J170">
            <v>99.9</v>
          </cell>
          <cell r="K170">
            <v>99.9</v>
          </cell>
          <cell r="L170">
            <v>99.9</v>
          </cell>
          <cell r="M170">
            <v>99.9</v>
          </cell>
          <cell r="N170">
            <v>99.9</v>
          </cell>
          <cell r="O170">
            <v>99.9</v>
          </cell>
          <cell r="P170">
            <v>99.9</v>
          </cell>
          <cell r="Q170">
            <v>99.9</v>
          </cell>
        </row>
        <row r="171">
          <cell r="A171" t="str">
            <v>Syria</v>
          </cell>
          <cell r="B171">
            <v>93.1</v>
          </cell>
          <cell r="C171">
            <v>93</v>
          </cell>
          <cell r="D171">
            <v>93</v>
          </cell>
          <cell r="E171">
            <v>93</v>
          </cell>
          <cell r="F171">
            <v>93</v>
          </cell>
          <cell r="G171">
            <v>93</v>
          </cell>
          <cell r="H171">
            <v>93</v>
          </cell>
          <cell r="I171">
            <v>92.9</v>
          </cell>
          <cell r="J171">
            <v>92.9</v>
          </cell>
          <cell r="K171">
            <v>92.9</v>
          </cell>
          <cell r="L171">
            <v>92.9</v>
          </cell>
          <cell r="M171">
            <v>92.9</v>
          </cell>
          <cell r="N171">
            <v>92.9</v>
          </cell>
          <cell r="O171">
            <v>92.9</v>
          </cell>
          <cell r="P171">
            <v>92.9</v>
          </cell>
          <cell r="Q171">
            <v>92.9</v>
          </cell>
        </row>
        <row r="172">
          <cell r="A172" t="str">
            <v>Tajikistan</v>
          </cell>
          <cell r="B172">
            <v>89.9</v>
          </cell>
          <cell r="C172">
            <v>90.3</v>
          </cell>
          <cell r="D172">
            <v>90.7</v>
          </cell>
          <cell r="E172">
            <v>91.1</v>
          </cell>
          <cell r="F172">
            <v>91.5</v>
          </cell>
          <cell r="G172">
            <v>91.9</v>
          </cell>
          <cell r="H172">
            <v>92.3</v>
          </cell>
          <cell r="I172">
            <v>92.7</v>
          </cell>
          <cell r="J172">
            <v>93.1</v>
          </cell>
          <cell r="K172">
            <v>93.5</v>
          </cell>
          <cell r="L172">
            <v>93.9</v>
          </cell>
          <cell r="M172">
            <v>94.3</v>
          </cell>
          <cell r="N172">
            <v>94.7</v>
          </cell>
          <cell r="O172">
            <v>95.1</v>
          </cell>
          <cell r="P172">
            <v>95.5</v>
          </cell>
          <cell r="Q172">
            <v>95.5</v>
          </cell>
        </row>
        <row r="173">
          <cell r="A173" t="str">
            <v>Tanzania</v>
          </cell>
          <cell r="B173">
            <v>6.51</v>
          </cell>
          <cell r="C173">
            <v>7.55</v>
          </cell>
          <cell r="D173">
            <v>8.59</v>
          </cell>
          <cell r="E173">
            <v>9.66</v>
          </cell>
          <cell r="F173">
            <v>10.7</v>
          </cell>
          <cell r="G173">
            <v>11.8</v>
          </cell>
          <cell r="H173">
            <v>13</v>
          </cell>
          <cell r="I173">
            <v>14.1</v>
          </cell>
          <cell r="J173">
            <v>15.2</v>
          </cell>
          <cell r="K173">
            <v>16.399999999999999</v>
          </cell>
          <cell r="L173">
            <v>17.5</v>
          </cell>
          <cell r="M173">
            <v>18.7</v>
          </cell>
          <cell r="N173">
            <v>19.899999999999999</v>
          </cell>
          <cell r="O173">
            <v>21.1</v>
          </cell>
          <cell r="P173">
            <v>22.3</v>
          </cell>
          <cell r="Q173">
            <v>23.5</v>
          </cell>
        </row>
        <row r="174">
          <cell r="A174" t="str">
            <v>Thailand</v>
          </cell>
          <cell r="B174">
            <v>94.9</v>
          </cell>
          <cell r="C174">
            <v>94.9</v>
          </cell>
          <cell r="D174">
            <v>94.9</v>
          </cell>
          <cell r="E174">
            <v>94.9</v>
          </cell>
          <cell r="F174">
            <v>95</v>
          </cell>
          <cell r="G174">
            <v>95</v>
          </cell>
          <cell r="H174">
            <v>95</v>
          </cell>
          <cell r="I174">
            <v>95</v>
          </cell>
          <cell r="J174">
            <v>95</v>
          </cell>
          <cell r="K174">
            <v>95</v>
          </cell>
          <cell r="L174">
            <v>95</v>
          </cell>
          <cell r="M174">
            <v>95</v>
          </cell>
          <cell r="N174">
            <v>95</v>
          </cell>
          <cell r="O174">
            <v>95</v>
          </cell>
          <cell r="P174">
            <v>95</v>
          </cell>
          <cell r="Q174">
            <v>95</v>
          </cell>
        </row>
        <row r="175">
          <cell r="A175" t="str">
            <v>Timor-Leste</v>
          </cell>
          <cell r="D175">
            <v>34</v>
          </cell>
          <cell r="E175">
            <v>34.6</v>
          </cell>
          <cell r="F175">
            <v>35.200000000000003</v>
          </cell>
          <cell r="G175">
            <v>35.9</v>
          </cell>
          <cell r="H175">
            <v>36.700000000000003</v>
          </cell>
          <cell r="I175">
            <v>37.4</v>
          </cell>
          <cell r="J175">
            <v>38.200000000000003</v>
          </cell>
          <cell r="K175">
            <v>39</v>
          </cell>
          <cell r="L175">
            <v>39.799999999999997</v>
          </cell>
          <cell r="M175">
            <v>40.6</v>
          </cell>
          <cell r="N175">
            <v>41.4</v>
          </cell>
          <cell r="O175">
            <v>42.3</v>
          </cell>
          <cell r="P175">
            <v>43.1</v>
          </cell>
          <cell r="Q175">
            <v>44</v>
          </cell>
        </row>
        <row r="176">
          <cell r="A176" t="str">
            <v>Togo</v>
          </cell>
          <cell r="B176">
            <v>11</v>
          </cell>
          <cell r="C176">
            <v>11.2</v>
          </cell>
          <cell r="D176">
            <v>11.3</v>
          </cell>
          <cell r="E176">
            <v>11.5</v>
          </cell>
          <cell r="F176">
            <v>11.7</v>
          </cell>
          <cell r="G176">
            <v>11.9</v>
          </cell>
          <cell r="H176">
            <v>12.1</v>
          </cell>
          <cell r="I176">
            <v>12.3</v>
          </cell>
          <cell r="J176">
            <v>12.5</v>
          </cell>
          <cell r="K176">
            <v>12.7</v>
          </cell>
          <cell r="L176">
            <v>12.9</v>
          </cell>
          <cell r="M176">
            <v>13.1</v>
          </cell>
          <cell r="N176">
            <v>13.3</v>
          </cell>
          <cell r="O176">
            <v>13.5</v>
          </cell>
          <cell r="P176">
            <v>13.7</v>
          </cell>
          <cell r="Q176">
            <v>13.9</v>
          </cell>
        </row>
        <row r="177">
          <cell r="A177" t="str">
            <v>Tonga</v>
          </cell>
          <cell r="B177">
            <v>88.7</v>
          </cell>
          <cell r="C177">
            <v>88.7</v>
          </cell>
          <cell r="D177">
            <v>88.7</v>
          </cell>
          <cell r="E177">
            <v>88.7</v>
          </cell>
          <cell r="F177">
            <v>88.7</v>
          </cell>
          <cell r="G177">
            <v>89.2</v>
          </cell>
          <cell r="H177">
            <v>89.7</v>
          </cell>
          <cell r="I177">
            <v>90.2</v>
          </cell>
          <cell r="J177">
            <v>90.6</v>
          </cell>
          <cell r="K177">
            <v>91.1</v>
          </cell>
          <cell r="L177">
            <v>91.6</v>
          </cell>
          <cell r="M177">
            <v>92.1</v>
          </cell>
          <cell r="N177">
            <v>92.5</v>
          </cell>
          <cell r="O177">
            <v>93</v>
          </cell>
          <cell r="P177">
            <v>93.5</v>
          </cell>
          <cell r="Q177">
            <v>93.5</v>
          </cell>
        </row>
        <row r="178">
          <cell r="A178" t="str">
            <v>Trinidad and Tobago</v>
          </cell>
          <cell r="B178">
            <v>90.5</v>
          </cell>
          <cell r="C178">
            <v>90.7</v>
          </cell>
          <cell r="D178">
            <v>90.8</v>
          </cell>
          <cell r="E178">
            <v>91</v>
          </cell>
          <cell r="F178">
            <v>91.1</v>
          </cell>
          <cell r="G178">
            <v>91.3</v>
          </cell>
          <cell r="H178">
            <v>91.4</v>
          </cell>
          <cell r="I178">
            <v>91.6</v>
          </cell>
          <cell r="J178">
            <v>91.7</v>
          </cell>
          <cell r="K178">
            <v>91.9</v>
          </cell>
          <cell r="L178">
            <v>92</v>
          </cell>
          <cell r="M178">
            <v>92.1</v>
          </cell>
          <cell r="N178">
            <v>92.1</v>
          </cell>
          <cell r="O178">
            <v>92.1</v>
          </cell>
          <cell r="P178">
            <v>92.1</v>
          </cell>
          <cell r="Q178">
            <v>92.1</v>
          </cell>
        </row>
        <row r="179">
          <cell r="A179" t="str">
            <v>Tunisia</v>
          </cell>
          <cell r="B179">
            <v>80.400000000000006</v>
          </cell>
          <cell r="C179">
            <v>81.400000000000006</v>
          </cell>
          <cell r="D179">
            <v>82.4</v>
          </cell>
          <cell r="E179">
            <v>83.3</v>
          </cell>
          <cell r="F179">
            <v>84.2</v>
          </cell>
          <cell r="G179">
            <v>85.1</v>
          </cell>
          <cell r="H179">
            <v>85.9</v>
          </cell>
          <cell r="I179">
            <v>86.8</v>
          </cell>
          <cell r="J179">
            <v>87.6</v>
          </cell>
          <cell r="K179">
            <v>88.4</v>
          </cell>
          <cell r="L179">
            <v>89.3</v>
          </cell>
          <cell r="M179">
            <v>90.1</v>
          </cell>
          <cell r="N179">
            <v>90.9</v>
          </cell>
          <cell r="O179">
            <v>91.7</v>
          </cell>
          <cell r="P179">
            <v>92.5</v>
          </cell>
          <cell r="Q179">
            <v>93.1</v>
          </cell>
        </row>
        <row r="180">
          <cell r="A180" t="str">
            <v>Turkey</v>
          </cell>
          <cell r="B180">
            <v>82.6</v>
          </cell>
          <cell r="C180">
            <v>82.8</v>
          </cell>
          <cell r="D180">
            <v>83.8</v>
          </cell>
          <cell r="E180">
            <v>84.9</v>
          </cell>
          <cell r="F180">
            <v>85.9</v>
          </cell>
          <cell r="G180">
            <v>87</v>
          </cell>
          <cell r="H180">
            <v>88</v>
          </cell>
          <cell r="I180">
            <v>89</v>
          </cell>
          <cell r="J180">
            <v>90</v>
          </cell>
          <cell r="K180">
            <v>91</v>
          </cell>
          <cell r="L180">
            <v>92</v>
          </cell>
          <cell r="M180">
            <v>93</v>
          </cell>
          <cell r="N180">
            <v>94</v>
          </cell>
          <cell r="O180">
            <v>95</v>
          </cell>
          <cell r="P180">
            <v>95.9</v>
          </cell>
          <cell r="Q180">
            <v>96.4</v>
          </cell>
        </row>
        <row r="181">
          <cell r="A181" t="str">
            <v>Turkmenistan</v>
          </cell>
          <cell r="B181">
            <v>95.2</v>
          </cell>
          <cell r="C181">
            <v>95.3</v>
          </cell>
          <cell r="D181">
            <v>95.4</v>
          </cell>
          <cell r="E181">
            <v>95.5</v>
          </cell>
          <cell r="F181">
            <v>95.6</v>
          </cell>
          <cell r="G181">
            <v>95.7</v>
          </cell>
          <cell r="H181">
            <v>95.8</v>
          </cell>
          <cell r="I181">
            <v>95.9</v>
          </cell>
          <cell r="J181">
            <v>96</v>
          </cell>
          <cell r="K181">
            <v>96</v>
          </cell>
          <cell r="L181">
            <v>96.1</v>
          </cell>
          <cell r="M181">
            <v>96.2</v>
          </cell>
          <cell r="N181">
            <v>96.3</v>
          </cell>
          <cell r="O181">
            <v>96.4</v>
          </cell>
          <cell r="P181">
            <v>96.5</v>
          </cell>
          <cell r="Q181">
            <v>96.6</v>
          </cell>
        </row>
        <row r="182">
          <cell r="A182" t="str">
            <v>Tuvalu</v>
          </cell>
          <cell r="C182">
            <v>86.3</v>
          </cell>
          <cell r="D182">
            <v>86.3</v>
          </cell>
          <cell r="E182">
            <v>86.4</v>
          </cell>
          <cell r="F182">
            <v>86.6</v>
          </cell>
          <cell r="G182">
            <v>86.7</v>
          </cell>
          <cell r="H182">
            <v>87.5</v>
          </cell>
          <cell r="I182">
            <v>88.2</v>
          </cell>
          <cell r="J182">
            <v>88.8</v>
          </cell>
          <cell r="K182">
            <v>89.5</v>
          </cell>
          <cell r="L182">
            <v>90.1</v>
          </cell>
          <cell r="M182">
            <v>90.6</v>
          </cell>
          <cell r="N182">
            <v>91.1</v>
          </cell>
          <cell r="O182">
            <v>91.6</v>
          </cell>
          <cell r="P182">
            <v>91.4</v>
          </cell>
          <cell r="Q182">
            <v>91.4</v>
          </cell>
        </row>
        <row r="183">
          <cell r="A183" t="str">
            <v>Uganda</v>
          </cell>
          <cell r="B183">
            <v>15.4</v>
          </cell>
          <cell r="C183">
            <v>15.7</v>
          </cell>
          <cell r="D183">
            <v>15.9</v>
          </cell>
          <cell r="E183">
            <v>16.2</v>
          </cell>
          <cell r="F183">
            <v>16.399999999999999</v>
          </cell>
          <cell r="G183">
            <v>16.7</v>
          </cell>
          <cell r="H183">
            <v>16.899999999999999</v>
          </cell>
          <cell r="I183">
            <v>17.2</v>
          </cell>
          <cell r="J183">
            <v>17.399999999999999</v>
          </cell>
          <cell r="K183">
            <v>17.7</v>
          </cell>
          <cell r="L183">
            <v>17.899999999999999</v>
          </cell>
          <cell r="M183">
            <v>18.2</v>
          </cell>
          <cell r="N183">
            <v>18.399999999999999</v>
          </cell>
          <cell r="O183">
            <v>18.7</v>
          </cell>
          <cell r="P183">
            <v>18.899999999999999</v>
          </cell>
          <cell r="Q183">
            <v>19.2</v>
          </cell>
        </row>
        <row r="184">
          <cell r="A184" t="str">
            <v>Ukraine</v>
          </cell>
          <cell r="B184">
            <v>94.7</v>
          </cell>
          <cell r="C184">
            <v>94.7</v>
          </cell>
          <cell r="D184">
            <v>94.8</v>
          </cell>
          <cell r="E184">
            <v>94.9</v>
          </cell>
          <cell r="F184">
            <v>95</v>
          </cell>
          <cell r="G184">
            <v>95.1</v>
          </cell>
          <cell r="H184">
            <v>95.2</v>
          </cell>
          <cell r="I184">
            <v>95.3</v>
          </cell>
          <cell r="J184">
            <v>95.4</v>
          </cell>
          <cell r="K184">
            <v>95.5</v>
          </cell>
          <cell r="L184">
            <v>95.6</v>
          </cell>
          <cell r="M184">
            <v>95.7</v>
          </cell>
          <cell r="N184">
            <v>95.8</v>
          </cell>
          <cell r="O184">
            <v>95.8</v>
          </cell>
          <cell r="P184">
            <v>95.9</v>
          </cell>
          <cell r="Q184">
            <v>95.9</v>
          </cell>
        </row>
        <row r="185">
          <cell r="A185" t="str">
            <v>United Arab Emirates</v>
          </cell>
          <cell r="B185">
            <v>100</v>
          </cell>
          <cell r="C185">
            <v>100</v>
          </cell>
          <cell r="D185">
            <v>100</v>
          </cell>
          <cell r="E185">
            <v>100</v>
          </cell>
          <cell r="F185">
            <v>100</v>
          </cell>
          <cell r="G185">
            <v>100</v>
          </cell>
          <cell r="H185">
            <v>100</v>
          </cell>
          <cell r="I185">
            <v>100</v>
          </cell>
          <cell r="J185">
            <v>100</v>
          </cell>
          <cell r="K185">
            <v>100</v>
          </cell>
          <cell r="L185">
            <v>100</v>
          </cell>
          <cell r="M185">
            <v>100</v>
          </cell>
          <cell r="N185">
            <v>100</v>
          </cell>
          <cell r="O185">
            <v>100</v>
          </cell>
          <cell r="P185">
            <v>100</v>
          </cell>
          <cell r="Q185">
            <v>100</v>
          </cell>
        </row>
        <row r="186">
          <cell r="A186" t="str">
            <v>United Kingdom</v>
          </cell>
          <cell r="B186">
            <v>99.1</v>
          </cell>
          <cell r="C186">
            <v>99.1</v>
          </cell>
          <cell r="D186">
            <v>99.1</v>
          </cell>
          <cell r="E186">
            <v>99.1</v>
          </cell>
          <cell r="F186">
            <v>99.1</v>
          </cell>
          <cell r="G186">
            <v>99.1</v>
          </cell>
          <cell r="H186">
            <v>99.1</v>
          </cell>
          <cell r="I186">
            <v>99.1</v>
          </cell>
          <cell r="J186">
            <v>99.1</v>
          </cell>
          <cell r="K186">
            <v>99.1</v>
          </cell>
          <cell r="L186">
            <v>99.1</v>
          </cell>
          <cell r="M186">
            <v>99.1</v>
          </cell>
          <cell r="N186">
            <v>99.1</v>
          </cell>
          <cell r="O186">
            <v>99.1</v>
          </cell>
          <cell r="P186">
            <v>99.1</v>
          </cell>
          <cell r="Q186">
            <v>99.1</v>
          </cell>
        </row>
        <row r="187">
          <cell r="A187" t="str">
            <v>United States</v>
          </cell>
          <cell r="B187">
            <v>100</v>
          </cell>
          <cell r="C187">
            <v>100</v>
          </cell>
          <cell r="D187">
            <v>100</v>
          </cell>
          <cell r="E187">
            <v>100</v>
          </cell>
          <cell r="F187">
            <v>100</v>
          </cell>
          <cell r="G187">
            <v>100</v>
          </cell>
          <cell r="H187">
            <v>100</v>
          </cell>
          <cell r="I187">
            <v>100</v>
          </cell>
          <cell r="J187">
            <v>100</v>
          </cell>
          <cell r="K187">
            <v>100</v>
          </cell>
          <cell r="L187">
            <v>100</v>
          </cell>
          <cell r="M187">
            <v>100</v>
          </cell>
          <cell r="N187">
            <v>100</v>
          </cell>
          <cell r="O187">
            <v>100</v>
          </cell>
          <cell r="P187">
            <v>100</v>
          </cell>
          <cell r="Q187">
            <v>100</v>
          </cell>
        </row>
        <row r="188">
          <cell r="A188" t="str">
            <v>Uruguay</v>
          </cell>
          <cell r="B188">
            <v>94.1</v>
          </cell>
          <cell r="C188">
            <v>94.2</v>
          </cell>
          <cell r="D188">
            <v>94.2</v>
          </cell>
          <cell r="E188">
            <v>94.2</v>
          </cell>
          <cell r="F188">
            <v>94.2</v>
          </cell>
          <cell r="G188">
            <v>94.4</v>
          </cell>
          <cell r="H188">
            <v>94.5</v>
          </cell>
          <cell r="I188">
            <v>94.7</v>
          </cell>
          <cell r="J188">
            <v>94.8</v>
          </cell>
          <cell r="K188">
            <v>94.9</v>
          </cell>
          <cell r="L188">
            <v>95.1</v>
          </cell>
          <cell r="M188">
            <v>95.2</v>
          </cell>
          <cell r="N188">
            <v>95.3</v>
          </cell>
          <cell r="O188">
            <v>95.4</v>
          </cell>
          <cell r="P188">
            <v>95.6</v>
          </cell>
          <cell r="Q188">
            <v>95.7</v>
          </cell>
        </row>
        <row r="189">
          <cell r="A189" t="str">
            <v>Uzbekistan</v>
          </cell>
          <cell r="B189">
            <v>89.3</v>
          </cell>
          <cell r="C189">
            <v>91</v>
          </cell>
          <cell r="D189">
            <v>92.7</v>
          </cell>
          <cell r="E189">
            <v>94.4</v>
          </cell>
          <cell r="F189">
            <v>96.2</v>
          </cell>
          <cell r="G189">
            <v>97.9</v>
          </cell>
          <cell r="H189">
            <v>99.6</v>
          </cell>
          <cell r="I189">
            <v>100</v>
          </cell>
          <cell r="J189">
            <v>100</v>
          </cell>
          <cell r="K189">
            <v>100</v>
          </cell>
          <cell r="L189">
            <v>100</v>
          </cell>
          <cell r="M189">
            <v>100</v>
          </cell>
          <cell r="N189">
            <v>100</v>
          </cell>
          <cell r="O189">
            <v>100</v>
          </cell>
          <cell r="P189">
            <v>100</v>
          </cell>
          <cell r="Q189">
            <v>100</v>
          </cell>
        </row>
        <row r="190">
          <cell r="A190" t="str">
            <v>Vanuatu</v>
          </cell>
          <cell r="B190">
            <v>53</v>
          </cell>
          <cell r="C190">
            <v>53</v>
          </cell>
          <cell r="D190">
            <v>53</v>
          </cell>
          <cell r="E190">
            <v>53.1</v>
          </cell>
          <cell r="F190">
            <v>53.1</v>
          </cell>
          <cell r="G190">
            <v>53.1</v>
          </cell>
          <cell r="H190">
            <v>53.2</v>
          </cell>
          <cell r="I190">
            <v>53.2</v>
          </cell>
          <cell r="J190">
            <v>53.2</v>
          </cell>
          <cell r="K190">
            <v>53.3</v>
          </cell>
          <cell r="L190">
            <v>53.3</v>
          </cell>
          <cell r="M190">
            <v>53.3</v>
          </cell>
          <cell r="N190">
            <v>53.4</v>
          </cell>
          <cell r="O190">
            <v>53.4</v>
          </cell>
          <cell r="P190">
            <v>53.4</v>
          </cell>
          <cell r="Q190">
            <v>53.5</v>
          </cell>
        </row>
        <row r="191">
          <cell r="A191" t="str">
            <v>Venezuela</v>
          </cell>
          <cell r="B191">
            <v>87.3</v>
          </cell>
          <cell r="C191">
            <v>88</v>
          </cell>
          <cell r="D191">
            <v>88.6</v>
          </cell>
          <cell r="E191">
            <v>89.2</v>
          </cell>
          <cell r="F191">
            <v>89.7</v>
          </cell>
          <cell r="G191">
            <v>90.3</v>
          </cell>
          <cell r="H191">
            <v>90.9</v>
          </cell>
          <cell r="I191">
            <v>91.5</v>
          </cell>
          <cell r="J191">
            <v>92.1</v>
          </cell>
          <cell r="K191">
            <v>92.6</v>
          </cell>
          <cell r="L191">
            <v>93.2</v>
          </cell>
          <cell r="M191">
            <v>93.8</v>
          </cell>
          <cell r="N191">
            <v>94.3</v>
          </cell>
          <cell r="O191">
            <v>94.9</v>
          </cell>
          <cell r="P191">
            <v>94.9</v>
          </cell>
          <cell r="Q191">
            <v>94.9</v>
          </cell>
        </row>
        <row r="192">
          <cell r="A192" t="str">
            <v>Vietnam</v>
          </cell>
          <cell r="B192">
            <v>53.4</v>
          </cell>
          <cell r="C192">
            <v>55.1</v>
          </cell>
          <cell r="D192">
            <v>56.9</v>
          </cell>
          <cell r="E192">
            <v>58.6</v>
          </cell>
          <cell r="F192">
            <v>60.3</v>
          </cell>
          <cell r="G192">
            <v>62</v>
          </cell>
          <cell r="H192">
            <v>63.7</v>
          </cell>
          <cell r="I192">
            <v>65.400000000000006</v>
          </cell>
          <cell r="J192">
            <v>67</v>
          </cell>
          <cell r="K192">
            <v>68.7</v>
          </cell>
          <cell r="L192">
            <v>70.3</v>
          </cell>
          <cell r="M192">
            <v>71.900000000000006</v>
          </cell>
          <cell r="N192">
            <v>73.5</v>
          </cell>
          <cell r="O192">
            <v>75.099999999999994</v>
          </cell>
          <cell r="P192">
            <v>76.7</v>
          </cell>
          <cell r="Q192">
            <v>78.2</v>
          </cell>
        </row>
        <row r="193">
          <cell r="A193" t="str">
            <v>Yemen</v>
          </cell>
          <cell r="B193">
            <v>41.2</v>
          </cell>
          <cell r="C193">
            <v>41.5</v>
          </cell>
          <cell r="D193">
            <v>41.8</v>
          </cell>
          <cell r="E193">
            <v>43.3</v>
          </cell>
          <cell r="F193">
            <v>44.7</v>
          </cell>
          <cell r="G193">
            <v>46.1</v>
          </cell>
          <cell r="H193">
            <v>47.5</v>
          </cell>
          <cell r="I193">
            <v>48.9</v>
          </cell>
          <cell r="J193">
            <v>50.2</v>
          </cell>
          <cell r="K193">
            <v>51.6</v>
          </cell>
          <cell r="L193">
            <v>53</v>
          </cell>
          <cell r="M193">
            <v>54.3</v>
          </cell>
          <cell r="N193">
            <v>55.7</v>
          </cell>
          <cell r="O193">
            <v>57</v>
          </cell>
          <cell r="P193">
            <v>58.4</v>
          </cell>
          <cell r="Q193">
            <v>59.7</v>
          </cell>
        </row>
        <row r="194">
          <cell r="A194" t="str">
            <v>Zambia</v>
          </cell>
          <cell r="B194">
            <v>26</v>
          </cell>
          <cell r="C194">
            <v>26.3</v>
          </cell>
          <cell r="D194">
            <v>26.6</v>
          </cell>
          <cell r="E194">
            <v>27</v>
          </cell>
          <cell r="F194">
            <v>27.4</v>
          </cell>
          <cell r="G194">
            <v>27.7</v>
          </cell>
          <cell r="H194">
            <v>28.1</v>
          </cell>
          <cell r="I194">
            <v>28.4</v>
          </cell>
          <cell r="J194">
            <v>28.8</v>
          </cell>
          <cell r="K194">
            <v>29.1</v>
          </cell>
          <cell r="L194">
            <v>29.5</v>
          </cell>
          <cell r="M194">
            <v>29.8</v>
          </cell>
          <cell r="N194">
            <v>30.1</v>
          </cell>
          <cell r="O194">
            <v>30.5</v>
          </cell>
          <cell r="P194">
            <v>30.8</v>
          </cell>
          <cell r="Q194">
            <v>31.1</v>
          </cell>
        </row>
        <row r="195">
          <cell r="A195" t="str">
            <v>Zimbabwe</v>
          </cell>
          <cell r="B195">
            <v>41.7</v>
          </cell>
          <cell r="C195">
            <v>41.8</v>
          </cell>
          <cell r="D195">
            <v>41.7</v>
          </cell>
          <cell r="E195">
            <v>41.5</v>
          </cell>
          <cell r="F195">
            <v>41.2</v>
          </cell>
          <cell r="G195">
            <v>41</v>
          </cell>
          <cell r="H195">
            <v>40.799999999999997</v>
          </cell>
          <cell r="I195">
            <v>40.5</v>
          </cell>
          <cell r="J195">
            <v>40.299999999999997</v>
          </cell>
          <cell r="K195">
            <v>40</v>
          </cell>
          <cell r="L195">
            <v>39.799999999999997</v>
          </cell>
          <cell r="M195">
            <v>39.6</v>
          </cell>
          <cell r="N195">
            <v>39.299999999999997</v>
          </cell>
          <cell r="O195">
            <v>39.1</v>
          </cell>
          <cell r="P195">
            <v>38.799999999999997</v>
          </cell>
          <cell r="Q195">
            <v>38.6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_least_basic_sanitation_rural"/>
    </sheetNames>
    <sheetDataSet>
      <sheetData sheetId="0">
        <row r="1">
          <cell r="A1" t="str">
            <v>country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>
            <v>2010</v>
          </cell>
          <cell r="M1">
            <v>2011</v>
          </cell>
          <cell r="N1">
            <v>2012</v>
          </cell>
          <cell r="O1">
            <v>2013</v>
          </cell>
          <cell r="P1">
            <v>2014</v>
          </cell>
          <cell r="Q1">
            <v>2015</v>
          </cell>
        </row>
        <row r="2">
          <cell r="A2" t="str">
            <v>Afghanistan</v>
          </cell>
          <cell r="B2">
            <v>21.9</v>
          </cell>
          <cell r="C2">
            <v>21.9</v>
          </cell>
          <cell r="D2">
            <v>22.7</v>
          </cell>
          <cell r="E2">
            <v>23.5</v>
          </cell>
          <cell r="F2">
            <v>24.3</v>
          </cell>
          <cell r="G2">
            <v>25.1</v>
          </cell>
          <cell r="H2">
            <v>25.8</v>
          </cell>
          <cell r="I2">
            <v>26.6</v>
          </cell>
          <cell r="J2">
            <v>27.4</v>
          </cell>
          <cell r="K2">
            <v>28.2</v>
          </cell>
          <cell r="L2">
            <v>29</v>
          </cell>
          <cell r="M2">
            <v>29.8</v>
          </cell>
          <cell r="N2">
            <v>30.6</v>
          </cell>
          <cell r="O2">
            <v>31.4</v>
          </cell>
          <cell r="P2">
            <v>32.200000000000003</v>
          </cell>
          <cell r="Q2">
            <v>33</v>
          </cell>
        </row>
        <row r="3">
          <cell r="A3" t="str">
            <v>Albania</v>
          </cell>
          <cell r="B3">
            <v>82.1</v>
          </cell>
          <cell r="C3">
            <v>83.2</v>
          </cell>
          <cell r="D3">
            <v>84.3</v>
          </cell>
          <cell r="E3">
            <v>85.4</v>
          </cell>
          <cell r="F3">
            <v>86.4</v>
          </cell>
          <cell r="G3">
            <v>87.5</v>
          </cell>
          <cell r="H3">
            <v>88.6</v>
          </cell>
          <cell r="I3">
            <v>89.7</v>
          </cell>
          <cell r="J3">
            <v>90.8</v>
          </cell>
          <cell r="K3">
            <v>91.9</v>
          </cell>
          <cell r="L3">
            <v>92.9</v>
          </cell>
          <cell r="M3">
            <v>94</v>
          </cell>
          <cell r="N3">
            <v>95.1</v>
          </cell>
          <cell r="O3">
            <v>96.2</v>
          </cell>
          <cell r="P3">
            <v>96.9</v>
          </cell>
          <cell r="Q3">
            <v>96.9</v>
          </cell>
        </row>
        <row r="4">
          <cell r="A4" t="str">
            <v>Algeria</v>
          </cell>
          <cell r="B4">
            <v>72.3</v>
          </cell>
          <cell r="C4">
            <v>73</v>
          </cell>
          <cell r="D4">
            <v>73.599999999999994</v>
          </cell>
          <cell r="E4">
            <v>74.3</v>
          </cell>
          <cell r="F4">
            <v>75</v>
          </cell>
          <cell r="G4">
            <v>75.599999999999994</v>
          </cell>
          <cell r="H4">
            <v>76.3</v>
          </cell>
          <cell r="I4">
            <v>76.900000000000006</v>
          </cell>
          <cell r="J4">
            <v>77.599999999999994</v>
          </cell>
          <cell r="K4">
            <v>78.3</v>
          </cell>
          <cell r="L4">
            <v>78.900000000000006</v>
          </cell>
          <cell r="M4">
            <v>79.599999999999994</v>
          </cell>
          <cell r="N4">
            <v>80.2</v>
          </cell>
          <cell r="O4">
            <v>80.900000000000006</v>
          </cell>
          <cell r="P4">
            <v>81.599999999999994</v>
          </cell>
          <cell r="Q4">
            <v>82.2</v>
          </cell>
        </row>
        <row r="5">
          <cell r="A5" t="str">
            <v>Andorra</v>
          </cell>
          <cell r="B5">
            <v>100</v>
          </cell>
          <cell r="C5">
            <v>100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>
            <v>100</v>
          </cell>
          <cell r="J5">
            <v>100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</row>
        <row r="6">
          <cell r="A6" t="str">
            <v>Angola</v>
          </cell>
          <cell r="B6">
            <v>7.53</v>
          </cell>
          <cell r="C6">
            <v>8.4499999999999993</v>
          </cell>
          <cell r="D6">
            <v>9.3800000000000008</v>
          </cell>
          <cell r="E6">
            <v>10.3</v>
          </cell>
          <cell r="F6">
            <v>11.2</v>
          </cell>
          <cell r="G6">
            <v>12.1</v>
          </cell>
          <cell r="H6">
            <v>13.1</v>
          </cell>
          <cell r="I6">
            <v>14</v>
          </cell>
          <cell r="J6">
            <v>14.9</v>
          </cell>
          <cell r="K6">
            <v>15.8</v>
          </cell>
          <cell r="L6">
            <v>16.8</v>
          </cell>
          <cell r="M6">
            <v>17.7</v>
          </cell>
          <cell r="N6">
            <v>18.600000000000001</v>
          </cell>
          <cell r="O6">
            <v>19.5</v>
          </cell>
          <cell r="P6">
            <v>20.5</v>
          </cell>
          <cell r="Q6">
            <v>21.4</v>
          </cell>
        </row>
        <row r="7">
          <cell r="A7" t="str">
            <v>Argentina</v>
          </cell>
          <cell r="B7">
            <v>96.7</v>
          </cell>
          <cell r="C7">
            <v>96.4</v>
          </cell>
          <cell r="D7">
            <v>96.2</v>
          </cell>
          <cell r="E7">
            <v>95.9</v>
          </cell>
          <cell r="F7">
            <v>95.7</v>
          </cell>
          <cell r="G7">
            <v>95.4</v>
          </cell>
          <cell r="H7">
            <v>95.1</v>
          </cell>
          <cell r="I7">
            <v>94.9</v>
          </cell>
          <cell r="J7">
            <v>94.6</v>
          </cell>
          <cell r="K7">
            <v>94.4</v>
          </cell>
          <cell r="L7">
            <v>94.1</v>
          </cell>
          <cell r="M7">
            <v>93.8</v>
          </cell>
          <cell r="N7">
            <v>93.6</v>
          </cell>
          <cell r="O7">
            <v>93.6</v>
          </cell>
          <cell r="P7">
            <v>93.6</v>
          </cell>
          <cell r="Q7">
            <v>93.6</v>
          </cell>
        </row>
        <row r="8">
          <cell r="A8" t="str">
            <v>Armenia</v>
          </cell>
          <cell r="B8">
            <v>81.599999999999994</v>
          </cell>
          <cell r="C8">
            <v>81.7</v>
          </cell>
          <cell r="D8">
            <v>81.8</v>
          </cell>
          <cell r="E8">
            <v>81.900000000000006</v>
          </cell>
          <cell r="F8">
            <v>82</v>
          </cell>
          <cell r="G8">
            <v>82.2</v>
          </cell>
          <cell r="H8">
            <v>82.3</v>
          </cell>
          <cell r="I8">
            <v>82.4</v>
          </cell>
          <cell r="J8">
            <v>82.5</v>
          </cell>
          <cell r="K8">
            <v>82.6</v>
          </cell>
          <cell r="L8">
            <v>82.8</v>
          </cell>
          <cell r="M8">
            <v>82.9</v>
          </cell>
          <cell r="N8">
            <v>83</v>
          </cell>
          <cell r="O8">
            <v>83.1</v>
          </cell>
          <cell r="P8">
            <v>83.2</v>
          </cell>
          <cell r="Q8">
            <v>83.4</v>
          </cell>
        </row>
        <row r="9">
          <cell r="A9" t="str">
            <v>Austria</v>
          </cell>
          <cell r="B9">
            <v>100</v>
          </cell>
          <cell r="C9">
            <v>100</v>
          </cell>
          <cell r="D9">
            <v>100</v>
          </cell>
          <cell r="E9">
            <v>100</v>
          </cell>
          <cell r="F9">
            <v>100</v>
          </cell>
          <cell r="G9">
            <v>100</v>
          </cell>
          <cell r="H9">
            <v>100</v>
          </cell>
          <cell r="I9">
            <v>100</v>
          </cell>
          <cell r="J9">
            <v>100</v>
          </cell>
          <cell r="K9">
            <v>100</v>
          </cell>
          <cell r="L9">
            <v>100</v>
          </cell>
          <cell r="M9">
            <v>100</v>
          </cell>
          <cell r="N9">
            <v>100</v>
          </cell>
          <cell r="O9">
            <v>100</v>
          </cell>
          <cell r="P9">
            <v>100</v>
          </cell>
          <cell r="Q9">
            <v>100</v>
          </cell>
        </row>
        <row r="10">
          <cell r="A10" t="str">
            <v>Azerbaijan</v>
          </cell>
          <cell r="B10">
            <v>53.5</v>
          </cell>
          <cell r="C10">
            <v>55.7</v>
          </cell>
          <cell r="D10">
            <v>57.9</v>
          </cell>
          <cell r="E10">
            <v>60.1</v>
          </cell>
          <cell r="F10">
            <v>62.4</v>
          </cell>
          <cell r="G10">
            <v>64.599999999999994</v>
          </cell>
          <cell r="H10">
            <v>66.8</v>
          </cell>
          <cell r="I10">
            <v>69</v>
          </cell>
          <cell r="J10">
            <v>71.2</v>
          </cell>
          <cell r="K10">
            <v>73.400000000000006</v>
          </cell>
          <cell r="L10">
            <v>75.599999999999994</v>
          </cell>
          <cell r="M10">
            <v>77.8</v>
          </cell>
          <cell r="N10">
            <v>80</v>
          </cell>
          <cell r="O10">
            <v>82.2</v>
          </cell>
          <cell r="P10">
            <v>84.4</v>
          </cell>
          <cell r="Q10">
            <v>86.6</v>
          </cell>
        </row>
        <row r="11">
          <cell r="A11" t="str">
            <v>Bangladesh</v>
          </cell>
          <cell r="B11">
            <v>20.6</v>
          </cell>
          <cell r="C11">
            <v>22.1</v>
          </cell>
          <cell r="D11">
            <v>23.6</v>
          </cell>
          <cell r="E11">
            <v>25.2</v>
          </cell>
          <cell r="F11">
            <v>26.7</v>
          </cell>
          <cell r="G11">
            <v>28.2</v>
          </cell>
          <cell r="H11">
            <v>29.7</v>
          </cell>
          <cell r="I11">
            <v>31.2</v>
          </cell>
          <cell r="J11">
            <v>32.799999999999997</v>
          </cell>
          <cell r="K11">
            <v>34.299999999999997</v>
          </cell>
          <cell r="L11">
            <v>35.799999999999997</v>
          </cell>
          <cell r="M11">
            <v>37.299999999999997</v>
          </cell>
          <cell r="N11">
            <v>38.799999999999997</v>
          </cell>
          <cell r="O11">
            <v>40.4</v>
          </cell>
          <cell r="P11">
            <v>41.9</v>
          </cell>
          <cell r="Q11">
            <v>43.4</v>
          </cell>
        </row>
        <row r="12">
          <cell r="A12" t="str">
            <v>Belarus</v>
          </cell>
          <cell r="B12">
            <v>97.4</v>
          </cell>
          <cell r="C12">
            <v>97.4</v>
          </cell>
          <cell r="D12">
            <v>97.4</v>
          </cell>
          <cell r="E12">
            <v>97.4</v>
          </cell>
          <cell r="F12">
            <v>97.2</v>
          </cell>
          <cell r="G12">
            <v>97</v>
          </cell>
          <cell r="H12">
            <v>96.8</v>
          </cell>
          <cell r="I12">
            <v>96.6</v>
          </cell>
          <cell r="J12">
            <v>96.4</v>
          </cell>
          <cell r="K12">
            <v>96.2</v>
          </cell>
          <cell r="L12">
            <v>96</v>
          </cell>
          <cell r="M12">
            <v>95.7</v>
          </cell>
          <cell r="N12">
            <v>95.5</v>
          </cell>
          <cell r="O12">
            <v>95.3</v>
          </cell>
          <cell r="P12">
            <v>95.1</v>
          </cell>
          <cell r="Q12">
            <v>94.9</v>
          </cell>
        </row>
        <row r="13">
          <cell r="A13" t="str">
            <v>Belgium</v>
          </cell>
          <cell r="B13">
            <v>99.5</v>
          </cell>
          <cell r="C13">
            <v>99.5</v>
          </cell>
          <cell r="D13">
            <v>99.5</v>
          </cell>
          <cell r="E13">
            <v>99.5</v>
          </cell>
          <cell r="F13">
            <v>99.5</v>
          </cell>
          <cell r="G13">
            <v>99.5</v>
          </cell>
          <cell r="H13">
            <v>99.5</v>
          </cell>
          <cell r="I13">
            <v>99.5</v>
          </cell>
          <cell r="J13">
            <v>99.5</v>
          </cell>
          <cell r="K13">
            <v>99.5</v>
          </cell>
          <cell r="L13">
            <v>99.5</v>
          </cell>
          <cell r="M13">
            <v>99.5</v>
          </cell>
          <cell r="N13">
            <v>99.5</v>
          </cell>
          <cell r="O13">
            <v>99.5</v>
          </cell>
          <cell r="P13">
            <v>99.5</v>
          </cell>
          <cell r="Q13">
            <v>99.5</v>
          </cell>
        </row>
        <row r="14">
          <cell r="A14" t="str">
            <v>Belize</v>
          </cell>
          <cell r="B14">
            <v>78.7</v>
          </cell>
          <cell r="C14">
            <v>79</v>
          </cell>
          <cell r="D14">
            <v>79.400000000000006</v>
          </cell>
          <cell r="E14">
            <v>79.8</v>
          </cell>
          <cell r="F14">
            <v>80.099999999999994</v>
          </cell>
          <cell r="G14">
            <v>80.5</v>
          </cell>
          <cell r="H14">
            <v>80.8</v>
          </cell>
          <cell r="I14">
            <v>81.2</v>
          </cell>
          <cell r="J14">
            <v>81.5</v>
          </cell>
          <cell r="K14">
            <v>81.900000000000006</v>
          </cell>
          <cell r="L14">
            <v>82.3</v>
          </cell>
          <cell r="M14">
            <v>82.6</v>
          </cell>
          <cell r="N14">
            <v>83</v>
          </cell>
          <cell r="O14">
            <v>83.3</v>
          </cell>
          <cell r="P14">
            <v>83.7</v>
          </cell>
          <cell r="Q14">
            <v>84</v>
          </cell>
        </row>
        <row r="15">
          <cell r="A15" t="str">
            <v>Benin</v>
          </cell>
          <cell r="B15">
            <v>3.35</v>
          </cell>
          <cell r="C15">
            <v>3.48</v>
          </cell>
          <cell r="D15">
            <v>3.62</v>
          </cell>
          <cell r="E15">
            <v>3.76</v>
          </cell>
          <cell r="F15">
            <v>3.89</v>
          </cell>
          <cell r="G15">
            <v>4.03</v>
          </cell>
          <cell r="H15">
            <v>4.17</v>
          </cell>
          <cell r="I15">
            <v>4.3</v>
          </cell>
          <cell r="J15">
            <v>4.4400000000000004</v>
          </cell>
          <cell r="K15">
            <v>4.58</v>
          </cell>
          <cell r="L15">
            <v>4.71</v>
          </cell>
          <cell r="M15">
            <v>4.8499999999999996</v>
          </cell>
          <cell r="N15">
            <v>4.99</v>
          </cell>
          <cell r="O15">
            <v>5.12</v>
          </cell>
          <cell r="P15">
            <v>5.26</v>
          </cell>
          <cell r="Q15">
            <v>5.4</v>
          </cell>
        </row>
        <row r="16">
          <cell r="A16" t="str">
            <v>Bhutan</v>
          </cell>
          <cell r="B16">
            <v>45.9</v>
          </cell>
          <cell r="C16">
            <v>45.9</v>
          </cell>
          <cell r="D16">
            <v>46.7</v>
          </cell>
          <cell r="E16">
            <v>47.5</v>
          </cell>
          <cell r="F16">
            <v>48.3</v>
          </cell>
          <cell r="G16">
            <v>49.1</v>
          </cell>
          <cell r="H16">
            <v>49.9</v>
          </cell>
          <cell r="I16">
            <v>50.7</v>
          </cell>
          <cell r="J16">
            <v>51.5</v>
          </cell>
          <cell r="K16">
            <v>52.3</v>
          </cell>
          <cell r="L16">
            <v>53.1</v>
          </cell>
          <cell r="M16">
            <v>53.9</v>
          </cell>
          <cell r="N16">
            <v>54.7</v>
          </cell>
          <cell r="O16">
            <v>55.5</v>
          </cell>
          <cell r="P16">
            <v>56.3</v>
          </cell>
          <cell r="Q16">
            <v>57.1</v>
          </cell>
        </row>
        <row r="17">
          <cell r="A17" t="str">
            <v>Bolivia</v>
          </cell>
          <cell r="B17">
            <v>17.8</v>
          </cell>
          <cell r="C17">
            <v>18.399999999999999</v>
          </cell>
          <cell r="D17">
            <v>19</v>
          </cell>
          <cell r="E17">
            <v>19.600000000000001</v>
          </cell>
          <cell r="F17">
            <v>20.2</v>
          </cell>
          <cell r="G17">
            <v>20.8</v>
          </cell>
          <cell r="H17">
            <v>21.4</v>
          </cell>
          <cell r="I17">
            <v>22</v>
          </cell>
          <cell r="J17">
            <v>22.6</v>
          </cell>
          <cell r="K17">
            <v>23.2</v>
          </cell>
          <cell r="L17">
            <v>23.8</v>
          </cell>
          <cell r="M17">
            <v>24.4</v>
          </cell>
          <cell r="N17">
            <v>25</v>
          </cell>
          <cell r="O17">
            <v>25.6</v>
          </cell>
          <cell r="P17">
            <v>26.2</v>
          </cell>
          <cell r="Q17">
            <v>26.8</v>
          </cell>
        </row>
        <row r="18">
          <cell r="A18" t="str">
            <v>Bosnia and Herzegovina</v>
          </cell>
          <cell r="B18">
            <v>92.7</v>
          </cell>
          <cell r="C18">
            <v>92.6</v>
          </cell>
          <cell r="D18">
            <v>92.6</v>
          </cell>
          <cell r="E18">
            <v>92.5</v>
          </cell>
          <cell r="F18">
            <v>92.5</v>
          </cell>
          <cell r="G18">
            <v>92.5</v>
          </cell>
          <cell r="H18">
            <v>92.4</v>
          </cell>
          <cell r="I18">
            <v>92.4</v>
          </cell>
          <cell r="J18">
            <v>92.3</v>
          </cell>
          <cell r="K18">
            <v>92.3</v>
          </cell>
          <cell r="L18">
            <v>92.2</v>
          </cell>
          <cell r="M18">
            <v>92.2</v>
          </cell>
          <cell r="N18">
            <v>92.1</v>
          </cell>
          <cell r="O18">
            <v>92.1</v>
          </cell>
          <cell r="P18">
            <v>92</v>
          </cell>
          <cell r="Q18">
            <v>92</v>
          </cell>
        </row>
        <row r="19">
          <cell r="A19" t="str">
            <v>Botswana</v>
          </cell>
          <cell r="B19">
            <v>34.6</v>
          </cell>
          <cell r="C19">
            <v>34.9</v>
          </cell>
          <cell r="D19">
            <v>35.299999999999997</v>
          </cell>
          <cell r="E19">
            <v>35.700000000000003</v>
          </cell>
          <cell r="F19">
            <v>36.1</v>
          </cell>
          <cell r="G19">
            <v>36.4</v>
          </cell>
          <cell r="H19">
            <v>36.799999999999997</v>
          </cell>
          <cell r="I19">
            <v>37.200000000000003</v>
          </cell>
          <cell r="J19">
            <v>37.6</v>
          </cell>
          <cell r="K19">
            <v>38</v>
          </cell>
          <cell r="L19">
            <v>38.299999999999997</v>
          </cell>
          <cell r="M19">
            <v>38.700000000000003</v>
          </cell>
          <cell r="N19">
            <v>39.1</v>
          </cell>
          <cell r="O19">
            <v>39.5</v>
          </cell>
          <cell r="P19">
            <v>39.5</v>
          </cell>
          <cell r="Q19">
            <v>39.5</v>
          </cell>
        </row>
        <row r="20">
          <cell r="A20" t="str">
            <v>Brazil</v>
          </cell>
          <cell r="B20">
            <v>35.700000000000003</v>
          </cell>
          <cell r="C20">
            <v>37.200000000000003</v>
          </cell>
          <cell r="D20">
            <v>38.700000000000003</v>
          </cell>
          <cell r="E20">
            <v>40.200000000000003</v>
          </cell>
          <cell r="F20">
            <v>41.7</v>
          </cell>
          <cell r="G20">
            <v>43.1</v>
          </cell>
          <cell r="H20">
            <v>44.6</v>
          </cell>
          <cell r="I20">
            <v>46.1</v>
          </cell>
          <cell r="J20">
            <v>47.6</v>
          </cell>
          <cell r="K20">
            <v>49.1</v>
          </cell>
          <cell r="L20">
            <v>50.6</v>
          </cell>
          <cell r="M20">
            <v>52.1</v>
          </cell>
          <cell r="N20">
            <v>53.5</v>
          </cell>
          <cell r="O20">
            <v>55</v>
          </cell>
          <cell r="P20">
            <v>56.5</v>
          </cell>
          <cell r="Q20">
            <v>58</v>
          </cell>
        </row>
        <row r="21">
          <cell r="A21" t="str">
            <v>Brunei</v>
          </cell>
          <cell r="I21">
            <v>97.3</v>
          </cell>
          <cell r="J21">
            <v>97.3</v>
          </cell>
          <cell r="K21">
            <v>97.3</v>
          </cell>
          <cell r="L21">
            <v>97.3</v>
          </cell>
          <cell r="M21">
            <v>97.3</v>
          </cell>
          <cell r="N21">
            <v>97.3</v>
          </cell>
          <cell r="O21">
            <v>97.3</v>
          </cell>
          <cell r="P21">
            <v>97.3</v>
          </cell>
          <cell r="Q21">
            <v>97.3</v>
          </cell>
        </row>
        <row r="22">
          <cell r="A22" t="str">
            <v>Bulgaria</v>
          </cell>
          <cell r="B22">
            <v>83.7</v>
          </cell>
          <cell r="C22">
            <v>83.7</v>
          </cell>
          <cell r="D22">
            <v>83.7</v>
          </cell>
          <cell r="E22">
            <v>83.7</v>
          </cell>
          <cell r="F22">
            <v>83.7</v>
          </cell>
          <cell r="G22">
            <v>83.7</v>
          </cell>
          <cell r="H22">
            <v>83.7</v>
          </cell>
          <cell r="I22">
            <v>83.7</v>
          </cell>
          <cell r="J22">
            <v>83.7</v>
          </cell>
          <cell r="K22">
            <v>83.7</v>
          </cell>
          <cell r="L22">
            <v>83.7</v>
          </cell>
          <cell r="M22">
            <v>83.7</v>
          </cell>
          <cell r="N22">
            <v>83.7</v>
          </cell>
          <cell r="O22">
            <v>83.7</v>
          </cell>
          <cell r="P22">
            <v>83.7</v>
          </cell>
          <cell r="Q22">
            <v>83.7</v>
          </cell>
        </row>
        <row r="23">
          <cell r="A23" t="str">
            <v>Burkina Faso</v>
          </cell>
          <cell r="B23">
            <v>2.08</v>
          </cell>
          <cell r="C23">
            <v>2.08</v>
          </cell>
          <cell r="D23">
            <v>2.77</v>
          </cell>
          <cell r="E23">
            <v>3.47</v>
          </cell>
          <cell r="F23">
            <v>4.16</v>
          </cell>
          <cell r="G23">
            <v>4.8600000000000003</v>
          </cell>
          <cell r="H23">
            <v>5.55</v>
          </cell>
          <cell r="I23">
            <v>6.25</v>
          </cell>
          <cell r="J23">
            <v>6.94</v>
          </cell>
          <cell r="K23">
            <v>7.64</v>
          </cell>
          <cell r="L23">
            <v>8.33</v>
          </cell>
          <cell r="M23">
            <v>9.0299999999999994</v>
          </cell>
          <cell r="N23">
            <v>9.7200000000000006</v>
          </cell>
          <cell r="O23">
            <v>10.4</v>
          </cell>
          <cell r="P23">
            <v>11.1</v>
          </cell>
          <cell r="Q23">
            <v>11.8</v>
          </cell>
        </row>
        <row r="24">
          <cell r="A24" t="str">
            <v>Burundi</v>
          </cell>
          <cell r="B24">
            <v>42.1</v>
          </cell>
          <cell r="C24">
            <v>42.8</v>
          </cell>
          <cell r="D24">
            <v>43.4</v>
          </cell>
          <cell r="E24">
            <v>44</v>
          </cell>
          <cell r="F24">
            <v>44.7</v>
          </cell>
          <cell r="G24">
            <v>45.3</v>
          </cell>
          <cell r="H24">
            <v>46</v>
          </cell>
          <cell r="I24">
            <v>46.6</v>
          </cell>
          <cell r="J24">
            <v>47.2</v>
          </cell>
          <cell r="K24">
            <v>47.9</v>
          </cell>
          <cell r="L24">
            <v>48.5</v>
          </cell>
          <cell r="M24">
            <v>49.1</v>
          </cell>
          <cell r="N24">
            <v>49.8</v>
          </cell>
          <cell r="O24">
            <v>50.4</v>
          </cell>
          <cell r="P24">
            <v>51.1</v>
          </cell>
          <cell r="Q24">
            <v>51.1</v>
          </cell>
        </row>
        <row r="25">
          <cell r="A25" t="str">
            <v>Cambodia</v>
          </cell>
          <cell r="B25">
            <v>3.9</v>
          </cell>
          <cell r="C25">
            <v>6.21</v>
          </cell>
          <cell r="D25">
            <v>8.52</v>
          </cell>
          <cell r="E25">
            <v>10.8</v>
          </cell>
          <cell r="F25">
            <v>13.1</v>
          </cell>
          <cell r="G25">
            <v>15.5</v>
          </cell>
          <cell r="H25">
            <v>17.8</v>
          </cell>
          <cell r="I25">
            <v>20.100000000000001</v>
          </cell>
          <cell r="J25">
            <v>22.4</v>
          </cell>
          <cell r="K25">
            <v>24.7</v>
          </cell>
          <cell r="L25">
            <v>27</v>
          </cell>
          <cell r="M25">
            <v>29.3</v>
          </cell>
          <cell r="N25">
            <v>31.6</v>
          </cell>
          <cell r="O25">
            <v>34</v>
          </cell>
          <cell r="P25">
            <v>36.299999999999997</v>
          </cell>
          <cell r="Q25">
            <v>38.6</v>
          </cell>
        </row>
        <row r="26">
          <cell r="A26" t="str">
            <v>Cameroon</v>
          </cell>
          <cell r="B26">
            <v>26.3</v>
          </cell>
          <cell r="C26">
            <v>25.8</v>
          </cell>
          <cell r="D26">
            <v>25.3</v>
          </cell>
          <cell r="E26">
            <v>24.8</v>
          </cell>
          <cell r="F26">
            <v>24.3</v>
          </cell>
          <cell r="G26">
            <v>23.8</v>
          </cell>
          <cell r="H26">
            <v>23.3</v>
          </cell>
          <cell r="I26">
            <v>22.8</v>
          </cell>
          <cell r="J26">
            <v>22.3</v>
          </cell>
          <cell r="K26">
            <v>21.8</v>
          </cell>
          <cell r="L26">
            <v>21.4</v>
          </cell>
          <cell r="M26">
            <v>20.9</v>
          </cell>
          <cell r="N26">
            <v>20.399999999999999</v>
          </cell>
          <cell r="O26">
            <v>19.899999999999999</v>
          </cell>
          <cell r="P26">
            <v>19.399999999999999</v>
          </cell>
          <cell r="Q26">
            <v>18.899999999999999</v>
          </cell>
        </row>
        <row r="27">
          <cell r="A27" t="str">
            <v>Cape Verde</v>
          </cell>
          <cell r="B27">
            <v>22.8</v>
          </cell>
          <cell r="C27">
            <v>24.9</v>
          </cell>
          <cell r="D27">
            <v>27</v>
          </cell>
          <cell r="E27">
            <v>29.1</v>
          </cell>
          <cell r="F27">
            <v>31.3</v>
          </cell>
          <cell r="G27">
            <v>33.4</v>
          </cell>
          <cell r="H27">
            <v>35.5</v>
          </cell>
          <cell r="I27">
            <v>37.6</v>
          </cell>
          <cell r="J27">
            <v>39.700000000000003</v>
          </cell>
          <cell r="K27">
            <v>41.9</v>
          </cell>
          <cell r="L27">
            <v>44</v>
          </cell>
          <cell r="M27">
            <v>46.1</v>
          </cell>
          <cell r="N27">
            <v>48.2</v>
          </cell>
          <cell r="O27">
            <v>49.9</v>
          </cell>
          <cell r="P27">
            <v>50.3</v>
          </cell>
          <cell r="Q27">
            <v>50.6</v>
          </cell>
        </row>
        <row r="28">
          <cell r="A28" t="str">
            <v>Central African Republic</v>
          </cell>
          <cell r="B28">
            <v>8.36</v>
          </cell>
          <cell r="C28">
            <v>8.42</v>
          </cell>
          <cell r="D28">
            <v>8.4700000000000006</v>
          </cell>
          <cell r="E28">
            <v>8.5299999999999994</v>
          </cell>
          <cell r="F28">
            <v>8.59</v>
          </cell>
          <cell r="G28">
            <v>8.65</v>
          </cell>
          <cell r="H28">
            <v>8.7100000000000009</v>
          </cell>
          <cell r="I28">
            <v>8.76</v>
          </cell>
          <cell r="J28">
            <v>8.82</v>
          </cell>
          <cell r="K28">
            <v>8.8800000000000008</v>
          </cell>
          <cell r="L28">
            <v>8.94</v>
          </cell>
          <cell r="M28">
            <v>9</v>
          </cell>
          <cell r="N28">
            <v>9.0500000000000007</v>
          </cell>
          <cell r="O28">
            <v>9.0500000000000007</v>
          </cell>
          <cell r="P28">
            <v>9.0500000000000007</v>
          </cell>
          <cell r="Q28">
            <v>9.0500000000000007</v>
          </cell>
        </row>
        <row r="29">
          <cell r="A29" t="str">
            <v>Chad</v>
          </cell>
          <cell r="B29">
            <v>6.28</v>
          </cell>
          <cell r="C29">
            <v>6.06</v>
          </cell>
          <cell r="D29">
            <v>5.83</v>
          </cell>
          <cell r="E29">
            <v>5.6</v>
          </cell>
          <cell r="F29">
            <v>5.38</v>
          </cell>
          <cell r="G29">
            <v>5.15</v>
          </cell>
          <cell r="H29">
            <v>4.92</v>
          </cell>
          <cell r="I29">
            <v>4.7</v>
          </cell>
          <cell r="J29">
            <v>4.47</v>
          </cell>
          <cell r="K29">
            <v>4.25</v>
          </cell>
          <cell r="L29">
            <v>4.0199999999999996</v>
          </cell>
          <cell r="M29">
            <v>3.79</v>
          </cell>
          <cell r="N29">
            <v>3.57</v>
          </cell>
          <cell r="O29">
            <v>3.34</v>
          </cell>
          <cell r="P29">
            <v>3.11</v>
          </cell>
          <cell r="Q29">
            <v>2.89</v>
          </cell>
        </row>
        <row r="30">
          <cell r="A30" t="str">
            <v>Chile</v>
          </cell>
          <cell r="B30">
            <v>67.2</v>
          </cell>
          <cell r="C30">
            <v>69.400000000000006</v>
          </cell>
          <cell r="D30">
            <v>71.5</v>
          </cell>
          <cell r="E30">
            <v>73.7</v>
          </cell>
          <cell r="F30">
            <v>75.900000000000006</v>
          </cell>
          <cell r="G30">
            <v>78.099999999999994</v>
          </cell>
          <cell r="H30">
            <v>80.3</v>
          </cell>
          <cell r="I30">
            <v>82.5</v>
          </cell>
          <cell r="J30">
            <v>84.6</v>
          </cell>
          <cell r="K30">
            <v>86.8</v>
          </cell>
          <cell r="L30">
            <v>89</v>
          </cell>
          <cell r="M30">
            <v>91.2</v>
          </cell>
          <cell r="N30">
            <v>93.4</v>
          </cell>
          <cell r="O30">
            <v>95.5</v>
          </cell>
          <cell r="P30">
            <v>97.7</v>
          </cell>
          <cell r="Q30">
            <v>98.9</v>
          </cell>
        </row>
        <row r="31">
          <cell r="A31" t="str">
            <v>China</v>
          </cell>
          <cell r="B31">
            <v>51.6</v>
          </cell>
          <cell r="C31">
            <v>51.6</v>
          </cell>
          <cell r="D31">
            <v>52.3</v>
          </cell>
          <cell r="E31">
            <v>52.9</v>
          </cell>
          <cell r="F31">
            <v>53.6</v>
          </cell>
          <cell r="G31">
            <v>54.3</v>
          </cell>
          <cell r="H31">
            <v>55</v>
          </cell>
          <cell r="I31">
            <v>55.6</v>
          </cell>
          <cell r="J31">
            <v>56.3</v>
          </cell>
          <cell r="K31">
            <v>57</v>
          </cell>
          <cell r="L31">
            <v>57.6</v>
          </cell>
          <cell r="M31">
            <v>58.3</v>
          </cell>
          <cell r="N31">
            <v>59</v>
          </cell>
          <cell r="O31">
            <v>59.7</v>
          </cell>
          <cell r="P31">
            <v>60.3</v>
          </cell>
          <cell r="Q31">
            <v>61</v>
          </cell>
        </row>
        <row r="32">
          <cell r="A32" t="str">
            <v>Colombia</v>
          </cell>
          <cell r="B32">
            <v>50.5</v>
          </cell>
          <cell r="C32">
            <v>52</v>
          </cell>
          <cell r="D32">
            <v>53.4</v>
          </cell>
          <cell r="E32">
            <v>54.8</v>
          </cell>
          <cell r="F32">
            <v>56.3</v>
          </cell>
          <cell r="G32">
            <v>57.7</v>
          </cell>
          <cell r="H32">
            <v>59.1</v>
          </cell>
          <cell r="I32">
            <v>60.5</v>
          </cell>
          <cell r="J32">
            <v>62</v>
          </cell>
          <cell r="K32">
            <v>63.4</v>
          </cell>
          <cell r="L32">
            <v>64.8</v>
          </cell>
          <cell r="M32">
            <v>66.3</v>
          </cell>
          <cell r="N32">
            <v>67.7</v>
          </cell>
          <cell r="O32">
            <v>69.099999999999994</v>
          </cell>
          <cell r="P32">
            <v>70.599999999999994</v>
          </cell>
          <cell r="Q32">
            <v>72</v>
          </cell>
        </row>
        <row r="33">
          <cell r="A33" t="str">
            <v>Comoros</v>
          </cell>
          <cell r="B33">
            <v>22</v>
          </cell>
          <cell r="C33">
            <v>22.5</v>
          </cell>
          <cell r="D33">
            <v>23</v>
          </cell>
          <cell r="E33">
            <v>23.5</v>
          </cell>
          <cell r="F33">
            <v>24</v>
          </cell>
          <cell r="G33">
            <v>24.5</v>
          </cell>
          <cell r="H33">
            <v>25</v>
          </cell>
          <cell r="I33">
            <v>25.5</v>
          </cell>
          <cell r="J33">
            <v>26</v>
          </cell>
          <cell r="K33">
            <v>26.5</v>
          </cell>
          <cell r="L33">
            <v>27</v>
          </cell>
          <cell r="M33">
            <v>27.5</v>
          </cell>
          <cell r="N33">
            <v>28</v>
          </cell>
          <cell r="O33">
            <v>28.5</v>
          </cell>
          <cell r="P33">
            <v>29</v>
          </cell>
          <cell r="Q33">
            <v>29</v>
          </cell>
        </row>
        <row r="34">
          <cell r="A34" t="str">
            <v>Congo, Dem. Rep.</v>
          </cell>
          <cell r="B34">
            <v>21.5</v>
          </cell>
          <cell r="C34">
            <v>21.2</v>
          </cell>
          <cell r="D34">
            <v>20.9</v>
          </cell>
          <cell r="E34">
            <v>20.7</v>
          </cell>
          <cell r="F34">
            <v>20.399999999999999</v>
          </cell>
          <cell r="G34">
            <v>20.2</v>
          </cell>
          <cell r="H34">
            <v>19.899999999999999</v>
          </cell>
          <cell r="I34">
            <v>19.600000000000001</v>
          </cell>
          <cell r="J34">
            <v>19.399999999999999</v>
          </cell>
          <cell r="K34">
            <v>19.100000000000001</v>
          </cell>
          <cell r="L34">
            <v>18.899999999999999</v>
          </cell>
          <cell r="M34">
            <v>18.600000000000001</v>
          </cell>
          <cell r="N34">
            <v>18.3</v>
          </cell>
          <cell r="O34">
            <v>18.100000000000001</v>
          </cell>
          <cell r="P34">
            <v>17.8</v>
          </cell>
          <cell r="Q34">
            <v>17.5</v>
          </cell>
        </row>
        <row r="35">
          <cell r="A35" t="str">
            <v>Congo, Rep.</v>
          </cell>
          <cell r="B35">
            <v>5.58</v>
          </cell>
          <cell r="C35">
            <v>5.58</v>
          </cell>
          <cell r="D35">
            <v>5.58</v>
          </cell>
          <cell r="E35">
            <v>5.58</v>
          </cell>
          <cell r="F35">
            <v>5.58</v>
          </cell>
          <cell r="G35">
            <v>5.58</v>
          </cell>
          <cell r="H35">
            <v>5.59</v>
          </cell>
          <cell r="I35">
            <v>5.59</v>
          </cell>
          <cell r="J35">
            <v>5.59</v>
          </cell>
          <cell r="K35">
            <v>5.59</v>
          </cell>
          <cell r="L35">
            <v>5.59</v>
          </cell>
          <cell r="M35">
            <v>5.59</v>
          </cell>
          <cell r="N35">
            <v>5.59</v>
          </cell>
          <cell r="O35">
            <v>5.59</v>
          </cell>
          <cell r="P35">
            <v>5.59</v>
          </cell>
          <cell r="Q35">
            <v>5.59</v>
          </cell>
        </row>
        <row r="36">
          <cell r="A36" t="str">
            <v>Costa Rica</v>
          </cell>
          <cell r="B36">
            <v>90.1</v>
          </cell>
          <cell r="C36">
            <v>90.4</v>
          </cell>
          <cell r="D36">
            <v>90.7</v>
          </cell>
          <cell r="E36">
            <v>90.9</v>
          </cell>
          <cell r="F36">
            <v>91.2</v>
          </cell>
          <cell r="G36">
            <v>91.5</v>
          </cell>
          <cell r="H36">
            <v>91.8</v>
          </cell>
          <cell r="I36">
            <v>92</v>
          </cell>
          <cell r="J36">
            <v>92.3</v>
          </cell>
          <cell r="K36">
            <v>92.6</v>
          </cell>
          <cell r="L36">
            <v>92.9</v>
          </cell>
          <cell r="M36">
            <v>93.2</v>
          </cell>
          <cell r="N36">
            <v>93.4</v>
          </cell>
          <cell r="O36">
            <v>93.7</v>
          </cell>
          <cell r="P36">
            <v>94</v>
          </cell>
          <cell r="Q36">
            <v>94.3</v>
          </cell>
        </row>
        <row r="37">
          <cell r="A37" t="str">
            <v>Cote d'Ivoire</v>
          </cell>
          <cell r="B37">
            <v>8.8699999999999992</v>
          </cell>
          <cell r="C37">
            <v>9.1300000000000008</v>
          </cell>
          <cell r="D37">
            <v>9.3800000000000008</v>
          </cell>
          <cell r="E37">
            <v>9.6300000000000008</v>
          </cell>
          <cell r="F37">
            <v>9.8800000000000008</v>
          </cell>
          <cell r="G37">
            <v>10.1</v>
          </cell>
          <cell r="H37">
            <v>10.4</v>
          </cell>
          <cell r="I37">
            <v>10.6</v>
          </cell>
          <cell r="J37">
            <v>10.9</v>
          </cell>
          <cell r="K37">
            <v>11.1</v>
          </cell>
          <cell r="L37">
            <v>11.4</v>
          </cell>
          <cell r="M37">
            <v>11.6</v>
          </cell>
          <cell r="N37">
            <v>11.9</v>
          </cell>
          <cell r="O37">
            <v>12.1</v>
          </cell>
          <cell r="P37">
            <v>12.4</v>
          </cell>
          <cell r="Q37">
            <v>12.7</v>
          </cell>
        </row>
        <row r="38">
          <cell r="A38" t="str">
            <v>Croatia</v>
          </cell>
          <cell r="B38">
            <v>96</v>
          </cell>
          <cell r="C38">
            <v>96</v>
          </cell>
          <cell r="D38">
            <v>96</v>
          </cell>
          <cell r="E38">
            <v>96.1</v>
          </cell>
          <cell r="F38">
            <v>96.1</v>
          </cell>
          <cell r="G38">
            <v>96.1</v>
          </cell>
          <cell r="H38">
            <v>96.1</v>
          </cell>
          <cell r="I38">
            <v>96.1</v>
          </cell>
          <cell r="J38">
            <v>96.1</v>
          </cell>
          <cell r="K38">
            <v>96.2</v>
          </cell>
          <cell r="L38">
            <v>96.2</v>
          </cell>
          <cell r="M38">
            <v>96.2</v>
          </cell>
          <cell r="N38">
            <v>96.2</v>
          </cell>
          <cell r="O38">
            <v>96.2</v>
          </cell>
          <cell r="P38">
            <v>96.2</v>
          </cell>
          <cell r="Q38">
            <v>96.3</v>
          </cell>
        </row>
        <row r="39">
          <cell r="A39" t="str">
            <v>Cuba</v>
          </cell>
          <cell r="B39">
            <v>79.8</v>
          </cell>
          <cell r="C39">
            <v>80.400000000000006</v>
          </cell>
          <cell r="D39">
            <v>80.900000000000006</v>
          </cell>
          <cell r="E39">
            <v>81.5</v>
          </cell>
          <cell r="F39">
            <v>82</v>
          </cell>
          <cell r="G39">
            <v>82.6</v>
          </cell>
          <cell r="H39">
            <v>83.1</v>
          </cell>
          <cell r="I39">
            <v>83.7</v>
          </cell>
          <cell r="J39">
            <v>84.3</v>
          </cell>
          <cell r="K39">
            <v>84.8</v>
          </cell>
          <cell r="L39">
            <v>85.4</v>
          </cell>
          <cell r="M39">
            <v>85.9</v>
          </cell>
          <cell r="N39">
            <v>86.5</v>
          </cell>
          <cell r="O39">
            <v>87</v>
          </cell>
          <cell r="P39">
            <v>87.6</v>
          </cell>
          <cell r="Q39">
            <v>88.1</v>
          </cell>
        </row>
        <row r="40">
          <cell r="A40" t="str">
            <v>Cyprus</v>
          </cell>
          <cell r="B40">
            <v>100</v>
          </cell>
          <cell r="C40">
            <v>100</v>
          </cell>
          <cell r="D40">
            <v>100</v>
          </cell>
          <cell r="E40">
            <v>100</v>
          </cell>
          <cell r="F40">
            <v>99.9</v>
          </cell>
          <cell r="G40">
            <v>99.8</v>
          </cell>
          <cell r="H40">
            <v>99.7</v>
          </cell>
          <cell r="I40">
            <v>99.5</v>
          </cell>
          <cell r="J40">
            <v>99.4</v>
          </cell>
          <cell r="K40">
            <v>99.3</v>
          </cell>
          <cell r="L40">
            <v>99.2</v>
          </cell>
          <cell r="M40">
            <v>99.1</v>
          </cell>
          <cell r="N40">
            <v>98.9</v>
          </cell>
          <cell r="O40">
            <v>98.8</v>
          </cell>
          <cell r="P40">
            <v>98.7</v>
          </cell>
          <cell r="Q40">
            <v>98.6</v>
          </cell>
        </row>
        <row r="41">
          <cell r="A41" t="str">
            <v>Czech Republic</v>
          </cell>
          <cell r="B41">
            <v>99.3</v>
          </cell>
          <cell r="C41">
            <v>99.3</v>
          </cell>
          <cell r="D41">
            <v>99.3</v>
          </cell>
          <cell r="E41">
            <v>99.3</v>
          </cell>
          <cell r="F41">
            <v>99.3</v>
          </cell>
          <cell r="G41">
            <v>99.3</v>
          </cell>
          <cell r="H41">
            <v>99.3</v>
          </cell>
          <cell r="I41">
            <v>99.3</v>
          </cell>
          <cell r="J41">
            <v>99.3</v>
          </cell>
          <cell r="K41">
            <v>99.3</v>
          </cell>
          <cell r="L41">
            <v>99.3</v>
          </cell>
          <cell r="M41">
            <v>99.3</v>
          </cell>
          <cell r="N41">
            <v>99.3</v>
          </cell>
          <cell r="O41">
            <v>99.3</v>
          </cell>
          <cell r="P41">
            <v>99.3</v>
          </cell>
          <cell r="Q41">
            <v>99.3</v>
          </cell>
        </row>
        <row r="42">
          <cell r="A42" t="str">
            <v>Denmark</v>
          </cell>
          <cell r="B42">
            <v>99.6</v>
          </cell>
          <cell r="C42">
            <v>99.6</v>
          </cell>
          <cell r="D42">
            <v>99.6</v>
          </cell>
          <cell r="E42">
            <v>99.6</v>
          </cell>
          <cell r="F42">
            <v>99.6</v>
          </cell>
          <cell r="G42">
            <v>99.6</v>
          </cell>
          <cell r="H42">
            <v>99.6</v>
          </cell>
          <cell r="I42">
            <v>99.6</v>
          </cell>
          <cell r="J42">
            <v>99.6</v>
          </cell>
          <cell r="K42">
            <v>99.6</v>
          </cell>
          <cell r="L42">
            <v>99.6</v>
          </cell>
          <cell r="M42">
            <v>99.6</v>
          </cell>
          <cell r="N42">
            <v>99.6</v>
          </cell>
          <cell r="O42">
            <v>99.6</v>
          </cell>
          <cell r="P42">
            <v>99.6</v>
          </cell>
          <cell r="Q42">
            <v>99.6</v>
          </cell>
        </row>
        <row r="43">
          <cell r="A43" t="str">
            <v>Djibouti</v>
          </cell>
          <cell r="B43">
            <v>13</v>
          </cell>
          <cell r="C43">
            <v>13</v>
          </cell>
          <cell r="D43">
            <v>13</v>
          </cell>
          <cell r="E43">
            <v>13</v>
          </cell>
          <cell r="F43">
            <v>13</v>
          </cell>
          <cell r="G43">
            <v>13</v>
          </cell>
          <cell r="H43">
            <v>13</v>
          </cell>
          <cell r="I43">
            <v>13</v>
          </cell>
          <cell r="J43">
            <v>13</v>
          </cell>
          <cell r="K43">
            <v>13</v>
          </cell>
          <cell r="L43">
            <v>13</v>
          </cell>
          <cell r="M43">
            <v>13</v>
          </cell>
          <cell r="N43">
            <v>13</v>
          </cell>
          <cell r="O43">
            <v>13</v>
          </cell>
          <cell r="P43">
            <v>13</v>
          </cell>
          <cell r="Q43">
            <v>13</v>
          </cell>
        </row>
        <row r="44">
          <cell r="A44" t="str">
            <v>Dominican Republic</v>
          </cell>
          <cell r="B44">
            <v>70.099999999999994</v>
          </cell>
          <cell r="C44">
            <v>70.3</v>
          </cell>
          <cell r="D44">
            <v>70.599999999999994</v>
          </cell>
          <cell r="E44">
            <v>70.8</v>
          </cell>
          <cell r="F44">
            <v>71</v>
          </cell>
          <cell r="G44">
            <v>71.3</v>
          </cell>
          <cell r="H44">
            <v>71.5</v>
          </cell>
          <cell r="I44">
            <v>71.7</v>
          </cell>
          <cell r="J44">
            <v>72</v>
          </cell>
          <cell r="K44">
            <v>72.2</v>
          </cell>
          <cell r="L44">
            <v>72.400000000000006</v>
          </cell>
          <cell r="M44">
            <v>72.7</v>
          </cell>
          <cell r="N44">
            <v>72.900000000000006</v>
          </cell>
          <cell r="O44">
            <v>73.099999999999994</v>
          </cell>
          <cell r="P44">
            <v>73.400000000000006</v>
          </cell>
          <cell r="Q44">
            <v>73.599999999999994</v>
          </cell>
        </row>
        <row r="45">
          <cell r="A45" t="str">
            <v>Ecuador</v>
          </cell>
          <cell r="B45">
            <v>53.2</v>
          </cell>
          <cell r="C45">
            <v>55</v>
          </cell>
          <cell r="D45">
            <v>56.8</v>
          </cell>
          <cell r="E45">
            <v>58.6</v>
          </cell>
          <cell r="F45">
            <v>60.4</v>
          </cell>
          <cell r="G45">
            <v>62.3</v>
          </cell>
          <cell r="H45">
            <v>64.099999999999994</v>
          </cell>
          <cell r="I45">
            <v>65.900000000000006</v>
          </cell>
          <cell r="J45">
            <v>67.7</v>
          </cell>
          <cell r="K45">
            <v>69.5</v>
          </cell>
          <cell r="L45">
            <v>71.3</v>
          </cell>
          <cell r="M45">
            <v>73.099999999999994</v>
          </cell>
          <cell r="N45">
            <v>74.900000000000006</v>
          </cell>
          <cell r="O45">
            <v>76.7</v>
          </cell>
          <cell r="P45">
            <v>78.5</v>
          </cell>
          <cell r="Q45">
            <v>80.3</v>
          </cell>
        </row>
        <row r="46">
          <cell r="A46" t="str">
            <v>Egypt</v>
          </cell>
          <cell r="B46">
            <v>89.3</v>
          </cell>
          <cell r="C46">
            <v>89.3</v>
          </cell>
          <cell r="D46">
            <v>89.4</v>
          </cell>
          <cell r="E46">
            <v>89.4</v>
          </cell>
          <cell r="F46">
            <v>89.5</v>
          </cell>
          <cell r="G46">
            <v>89.5</v>
          </cell>
          <cell r="H46">
            <v>89.6</v>
          </cell>
          <cell r="I46">
            <v>89.6</v>
          </cell>
          <cell r="J46">
            <v>89.7</v>
          </cell>
          <cell r="K46">
            <v>89.7</v>
          </cell>
          <cell r="L46">
            <v>89.8</v>
          </cell>
          <cell r="M46">
            <v>89.8</v>
          </cell>
          <cell r="N46">
            <v>89.9</v>
          </cell>
          <cell r="O46">
            <v>89.9</v>
          </cell>
          <cell r="P46">
            <v>90</v>
          </cell>
          <cell r="Q46">
            <v>90</v>
          </cell>
        </row>
        <row r="47">
          <cell r="A47" t="str">
            <v>El Salvador</v>
          </cell>
          <cell r="B47">
            <v>71</v>
          </cell>
          <cell r="C47">
            <v>71</v>
          </cell>
          <cell r="D47">
            <v>71</v>
          </cell>
          <cell r="E47">
            <v>72.2</v>
          </cell>
          <cell r="F47">
            <v>73.400000000000006</v>
          </cell>
          <cell r="G47">
            <v>74.7</v>
          </cell>
          <cell r="H47">
            <v>75.900000000000006</v>
          </cell>
          <cell r="I47">
            <v>77.099999999999994</v>
          </cell>
          <cell r="J47">
            <v>78.400000000000006</v>
          </cell>
          <cell r="K47">
            <v>79.599999999999994</v>
          </cell>
          <cell r="L47">
            <v>80.8</v>
          </cell>
          <cell r="M47">
            <v>82.1</v>
          </cell>
          <cell r="N47">
            <v>83.3</v>
          </cell>
          <cell r="O47">
            <v>84.5</v>
          </cell>
          <cell r="P47">
            <v>85.7</v>
          </cell>
          <cell r="Q47">
            <v>87</v>
          </cell>
        </row>
        <row r="48">
          <cell r="A48" t="str">
            <v>Equatorial Guinea</v>
          </cell>
          <cell r="B48">
            <v>79.900000000000006</v>
          </cell>
          <cell r="C48">
            <v>79.2</v>
          </cell>
          <cell r="D48">
            <v>78.5</v>
          </cell>
          <cell r="E48">
            <v>77.8</v>
          </cell>
          <cell r="F48">
            <v>77.099999999999994</v>
          </cell>
          <cell r="G48">
            <v>76.400000000000006</v>
          </cell>
          <cell r="H48">
            <v>75.8</v>
          </cell>
          <cell r="I48">
            <v>75.099999999999994</v>
          </cell>
          <cell r="J48">
            <v>74.400000000000006</v>
          </cell>
          <cell r="K48">
            <v>73.7</v>
          </cell>
          <cell r="L48">
            <v>73</v>
          </cell>
          <cell r="M48">
            <v>72.3</v>
          </cell>
          <cell r="N48">
            <v>71.7</v>
          </cell>
          <cell r="O48">
            <v>71</v>
          </cell>
          <cell r="P48">
            <v>71</v>
          </cell>
          <cell r="Q48">
            <v>71</v>
          </cell>
        </row>
        <row r="49">
          <cell r="A49" t="str">
            <v>Eritrea</v>
          </cell>
          <cell r="B49">
            <v>1.53</v>
          </cell>
          <cell r="C49">
            <v>1.91</v>
          </cell>
          <cell r="D49">
            <v>2.29</v>
          </cell>
          <cell r="E49">
            <v>2.67</v>
          </cell>
          <cell r="F49">
            <v>3.06</v>
          </cell>
          <cell r="G49">
            <v>3.44</v>
          </cell>
          <cell r="H49">
            <v>3.82</v>
          </cell>
          <cell r="I49">
            <v>4.2</v>
          </cell>
          <cell r="J49">
            <v>4.59</v>
          </cell>
          <cell r="K49">
            <v>4.97</v>
          </cell>
          <cell r="L49">
            <v>5.35</v>
          </cell>
          <cell r="M49">
            <v>5.73</v>
          </cell>
          <cell r="N49">
            <v>6.11</v>
          </cell>
          <cell r="O49">
            <v>6.11</v>
          </cell>
          <cell r="P49">
            <v>6.11</v>
          </cell>
          <cell r="Q49">
            <v>6.11</v>
          </cell>
        </row>
        <row r="50">
          <cell r="A50" t="str">
            <v>Estonia</v>
          </cell>
          <cell r="B50">
            <v>98.5</v>
          </cell>
          <cell r="C50">
            <v>98.6</v>
          </cell>
          <cell r="D50">
            <v>98.7</v>
          </cell>
          <cell r="E50">
            <v>98.8</v>
          </cell>
          <cell r="F50">
            <v>98.8</v>
          </cell>
          <cell r="G50">
            <v>98.9</v>
          </cell>
          <cell r="H50">
            <v>99</v>
          </cell>
          <cell r="I50">
            <v>99</v>
          </cell>
          <cell r="J50">
            <v>99.1</v>
          </cell>
          <cell r="K50">
            <v>99.2</v>
          </cell>
          <cell r="L50">
            <v>99.3</v>
          </cell>
          <cell r="M50">
            <v>99.3</v>
          </cell>
          <cell r="N50">
            <v>99.4</v>
          </cell>
          <cell r="O50">
            <v>99.5</v>
          </cell>
          <cell r="P50">
            <v>99.6</v>
          </cell>
          <cell r="Q50">
            <v>99.6</v>
          </cell>
        </row>
        <row r="51">
          <cell r="A51" t="str">
            <v>Ethiopia</v>
          </cell>
          <cell r="B51">
            <v>1.03</v>
          </cell>
          <cell r="C51">
            <v>1.25</v>
          </cell>
          <cell r="D51">
            <v>1.47</v>
          </cell>
          <cell r="E51">
            <v>1.69</v>
          </cell>
          <cell r="F51">
            <v>1.91</v>
          </cell>
          <cell r="G51">
            <v>2.13</v>
          </cell>
          <cell r="H51">
            <v>2.35</v>
          </cell>
          <cell r="I51">
            <v>2.57</v>
          </cell>
          <cell r="J51">
            <v>2.79</v>
          </cell>
          <cell r="K51">
            <v>3.01</v>
          </cell>
          <cell r="L51">
            <v>3.23</v>
          </cell>
          <cell r="M51">
            <v>3.45</v>
          </cell>
          <cell r="N51">
            <v>3.67</v>
          </cell>
          <cell r="O51">
            <v>3.89</v>
          </cell>
          <cell r="P51">
            <v>4.1100000000000003</v>
          </cell>
          <cell r="Q51">
            <v>4.33</v>
          </cell>
        </row>
        <row r="52">
          <cell r="A52" t="str">
            <v>Fiji</v>
          </cell>
          <cell r="B52">
            <v>70.7</v>
          </cell>
          <cell r="C52">
            <v>70.7</v>
          </cell>
          <cell r="D52">
            <v>70.7</v>
          </cell>
          <cell r="E52">
            <v>72.599999999999994</v>
          </cell>
          <cell r="F52">
            <v>74.5</v>
          </cell>
          <cell r="G52">
            <v>76.400000000000006</v>
          </cell>
          <cell r="H52">
            <v>78.2</v>
          </cell>
          <cell r="I52">
            <v>80.099999999999994</v>
          </cell>
          <cell r="J52">
            <v>82</v>
          </cell>
          <cell r="K52">
            <v>83.9</v>
          </cell>
          <cell r="L52">
            <v>85.8</v>
          </cell>
          <cell r="M52">
            <v>87.7</v>
          </cell>
          <cell r="N52">
            <v>89.5</v>
          </cell>
          <cell r="O52">
            <v>91.4</v>
          </cell>
          <cell r="P52">
            <v>93.3</v>
          </cell>
          <cell r="Q52">
            <v>95.2</v>
          </cell>
        </row>
        <row r="53">
          <cell r="A53" t="str">
            <v>Finland</v>
          </cell>
          <cell r="B53">
            <v>99.5</v>
          </cell>
          <cell r="C53">
            <v>99.5</v>
          </cell>
          <cell r="D53">
            <v>99.5</v>
          </cell>
          <cell r="E53">
            <v>99.5</v>
          </cell>
          <cell r="F53">
            <v>99.5</v>
          </cell>
          <cell r="G53">
            <v>99.5</v>
          </cell>
          <cell r="H53">
            <v>99.5</v>
          </cell>
          <cell r="I53">
            <v>99.5</v>
          </cell>
          <cell r="J53">
            <v>99.5</v>
          </cell>
          <cell r="K53">
            <v>99.5</v>
          </cell>
          <cell r="L53">
            <v>99.5</v>
          </cell>
          <cell r="M53">
            <v>99.5</v>
          </cell>
          <cell r="N53">
            <v>99.5</v>
          </cell>
          <cell r="O53">
            <v>99.5</v>
          </cell>
          <cell r="P53">
            <v>99.5</v>
          </cell>
          <cell r="Q53">
            <v>99.5</v>
          </cell>
        </row>
        <row r="54">
          <cell r="A54" t="str">
            <v>France</v>
          </cell>
          <cell r="B54">
            <v>98.9</v>
          </cell>
          <cell r="C54">
            <v>98.9</v>
          </cell>
          <cell r="D54">
            <v>98.9</v>
          </cell>
          <cell r="E54">
            <v>98.9</v>
          </cell>
          <cell r="F54">
            <v>98.9</v>
          </cell>
          <cell r="G54">
            <v>98.9</v>
          </cell>
          <cell r="H54">
            <v>98.9</v>
          </cell>
          <cell r="I54">
            <v>98.9</v>
          </cell>
          <cell r="J54">
            <v>98.9</v>
          </cell>
          <cell r="K54">
            <v>98.9</v>
          </cell>
          <cell r="L54">
            <v>98.9</v>
          </cell>
          <cell r="M54">
            <v>98.9</v>
          </cell>
          <cell r="N54">
            <v>98.9</v>
          </cell>
          <cell r="O54">
            <v>98.9</v>
          </cell>
          <cell r="P54">
            <v>98.9</v>
          </cell>
          <cell r="Q54">
            <v>98.9</v>
          </cell>
        </row>
        <row r="55">
          <cell r="A55" t="str">
            <v>Gabon</v>
          </cell>
          <cell r="B55">
            <v>34.6</v>
          </cell>
          <cell r="C55">
            <v>34.4</v>
          </cell>
          <cell r="D55">
            <v>34.299999999999997</v>
          </cell>
          <cell r="E55">
            <v>34.1</v>
          </cell>
          <cell r="F55">
            <v>34</v>
          </cell>
          <cell r="G55">
            <v>33.799999999999997</v>
          </cell>
          <cell r="H55">
            <v>33.700000000000003</v>
          </cell>
          <cell r="I55">
            <v>33.5</v>
          </cell>
          <cell r="J55">
            <v>33.4</v>
          </cell>
          <cell r="K55">
            <v>33.200000000000003</v>
          </cell>
          <cell r="L55">
            <v>33.1</v>
          </cell>
          <cell r="M55">
            <v>32.9</v>
          </cell>
          <cell r="N55">
            <v>32.799999999999997</v>
          </cell>
          <cell r="O55">
            <v>32.6</v>
          </cell>
          <cell r="P55">
            <v>32.5</v>
          </cell>
          <cell r="Q55">
            <v>32.4</v>
          </cell>
        </row>
        <row r="56">
          <cell r="A56" t="str">
            <v>Gambia</v>
          </cell>
          <cell r="B56">
            <v>58.7</v>
          </cell>
          <cell r="C56">
            <v>57.2</v>
          </cell>
          <cell r="D56">
            <v>55.6</v>
          </cell>
          <cell r="E56">
            <v>54</v>
          </cell>
          <cell r="F56">
            <v>52.5</v>
          </cell>
          <cell r="G56">
            <v>50.9</v>
          </cell>
          <cell r="H56">
            <v>49.4</v>
          </cell>
          <cell r="I56">
            <v>47.8</v>
          </cell>
          <cell r="J56">
            <v>46.3</v>
          </cell>
          <cell r="K56">
            <v>44.7</v>
          </cell>
          <cell r="L56">
            <v>43.1</v>
          </cell>
          <cell r="M56">
            <v>41.6</v>
          </cell>
          <cell r="N56">
            <v>40</v>
          </cell>
          <cell r="O56">
            <v>38.5</v>
          </cell>
          <cell r="P56">
            <v>36.9</v>
          </cell>
          <cell r="Q56">
            <v>35.4</v>
          </cell>
        </row>
        <row r="57">
          <cell r="A57" t="str">
            <v>Georgia</v>
          </cell>
          <cell r="B57">
            <v>96.7</v>
          </cell>
          <cell r="C57">
            <v>96.1</v>
          </cell>
          <cell r="D57">
            <v>94.4</v>
          </cell>
          <cell r="E57">
            <v>92.8</v>
          </cell>
          <cell r="F57">
            <v>91.1</v>
          </cell>
          <cell r="G57">
            <v>89.5</v>
          </cell>
          <cell r="H57">
            <v>87.8</v>
          </cell>
          <cell r="I57">
            <v>86.2</v>
          </cell>
          <cell r="J57">
            <v>84.5</v>
          </cell>
          <cell r="K57">
            <v>82.9</v>
          </cell>
          <cell r="L57">
            <v>81.2</v>
          </cell>
          <cell r="M57">
            <v>79.599999999999994</v>
          </cell>
          <cell r="N57">
            <v>77.900000000000006</v>
          </cell>
          <cell r="O57">
            <v>76.3</v>
          </cell>
          <cell r="P57">
            <v>74.599999999999994</v>
          </cell>
          <cell r="Q57">
            <v>73</v>
          </cell>
        </row>
        <row r="58">
          <cell r="A58" t="str">
            <v>Germany</v>
          </cell>
          <cell r="B58">
            <v>99</v>
          </cell>
          <cell r="C58">
            <v>99</v>
          </cell>
          <cell r="D58">
            <v>99</v>
          </cell>
          <cell r="E58">
            <v>99</v>
          </cell>
          <cell r="F58">
            <v>99</v>
          </cell>
          <cell r="G58">
            <v>99</v>
          </cell>
          <cell r="H58">
            <v>99</v>
          </cell>
          <cell r="I58">
            <v>99</v>
          </cell>
          <cell r="J58">
            <v>99</v>
          </cell>
          <cell r="K58">
            <v>99</v>
          </cell>
          <cell r="L58">
            <v>99</v>
          </cell>
          <cell r="M58">
            <v>99</v>
          </cell>
          <cell r="N58">
            <v>99</v>
          </cell>
          <cell r="O58">
            <v>99</v>
          </cell>
          <cell r="P58">
            <v>99</v>
          </cell>
          <cell r="Q58">
            <v>99</v>
          </cell>
        </row>
        <row r="59">
          <cell r="A59" t="str">
            <v>Ghana</v>
          </cell>
          <cell r="B59">
            <v>6.22</v>
          </cell>
          <cell r="C59">
            <v>6.4</v>
          </cell>
          <cell r="D59">
            <v>6.59</v>
          </cell>
          <cell r="E59">
            <v>6.77</v>
          </cell>
          <cell r="F59">
            <v>6.96</v>
          </cell>
          <cell r="G59">
            <v>7.15</v>
          </cell>
          <cell r="H59">
            <v>7.33</v>
          </cell>
          <cell r="I59">
            <v>7.52</v>
          </cell>
          <cell r="J59">
            <v>7.7</v>
          </cell>
          <cell r="K59">
            <v>7.89</v>
          </cell>
          <cell r="L59">
            <v>8.08</v>
          </cell>
          <cell r="M59">
            <v>8.26</v>
          </cell>
          <cell r="N59">
            <v>8.4499999999999993</v>
          </cell>
          <cell r="O59">
            <v>8.6300000000000008</v>
          </cell>
          <cell r="P59">
            <v>8.82</v>
          </cell>
          <cell r="Q59">
            <v>9</v>
          </cell>
        </row>
        <row r="60">
          <cell r="A60" t="str">
            <v>Greece</v>
          </cell>
          <cell r="B60">
            <v>92.4</v>
          </cell>
          <cell r="C60">
            <v>92.8</v>
          </cell>
          <cell r="D60">
            <v>93.2</v>
          </cell>
          <cell r="E60">
            <v>93.6</v>
          </cell>
          <cell r="F60">
            <v>94</v>
          </cell>
          <cell r="G60">
            <v>94.3</v>
          </cell>
          <cell r="H60">
            <v>94.7</v>
          </cell>
          <cell r="I60">
            <v>95.1</v>
          </cell>
          <cell r="J60">
            <v>95.5</v>
          </cell>
          <cell r="K60">
            <v>95.8</v>
          </cell>
          <cell r="L60">
            <v>96.2</v>
          </cell>
          <cell r="M60">
            <v>96.6</v>
          </cell>
          <cell r="N60">
            <v>97</v>
          </cell>
          <cell r="O60">
            <v>97.3</v>
          </cell>
          <cell r="P60">
            <v>97.7</v>
          </cell>
          <cell r="Q60">
            <v>98.1</v>
          </cell>
        </row>
        <row r="61">
          <cell r="A61" t="str">
            <v>Guatemala</v>
          </cell>
          <cell r="B61">
            <v>43.1</v>
          </cell>
          <cell r="C61">
            <v>43.8</v>
          </cell>
          <cell r="D61">
            <v>44.4</v>
          </cell>
          <cell r="E61">
            <v>45.1</v>
          </cell>
          <cell r="F61">
            <v>45.8</v>
          </cell>
          <cell r="G61">
            <v>46.4</v>
          </cell>
          <cell r="H61">
            <v>47.1</v>
          </cell>
          <cell r="I61">
            <v>47.8</v>
          </cell>
          <cell r="J61">
            <v>48.5</v>
          </cell>
          <cell r="K61">
            <v>49.1</v>
          </cell>
          <cell r="L61">
            <v>49.8</v>
          </cell>
          <cell r="M61">
            <v>50.5</v>
          </cell>
          <cell r="N61">
            <v>51.1</v>
          </cell>
          <cell r="O61">
            <v>51.8</v>
          </cell>
          <cell r="P61">
            <v>52.5</v>
          </cell>
          <cell r="Q61">
            <v>53.1</v>
          </cell>
        </row>
        <row r="62">
          <cell r="A62" t="str">
            <v>Guinea</v>
          </cell>
          <cell r="B62">
            <v>3.19</v>
          </cell>
          <cell r="C62">
            <v>3.96</v>
          </cell>
          <cell r="D62">
            <v>4.72</v>
          </cell>
          <cell r="E62">
            <v>5.49</v>
          </cell>
          <cell r="F62">
            <v>6.25</v>
          </cell>
          <cell r="G62">
            <v>7.02</v>
          </cell>
          <cell r="H62">
            <v>7.78</v>
          </cell>
          <cell r="I62">
            <v>8.5500000000000007</v>
          </cell>
          <cell r="J62">
            <v>9.31</v>
          </cell>
          <cell r="K62">
            <v>10.1</v>
          </cell>
          <cell r="L62">
            <v>10.8</v>
          </cell>
          <cell r="M62">
            <v>11.6</v>
          </cell>
          <cell r="N62">
            <v>12.4</v>
          </cell>
          <cell r="O62">
            <v>13.1</v>
          </cell>
          <cell r="P62">
            <v>13.9</v>
          </cell>
          <cell r="Q62">
            <v>14.7</v>
          </cell>
        </row>
        <row r="63">
          <cell r="A63" t="str">
            <v>Guinea-Bissau</v>
          </cell>
          <cell r="B63">
            <v>4.03</v>
          </cell>
          <cell r="C63">
            <v>4.33</v>
          </cell>
          <cell r="D63">
            <v>4.62</v>
          </cell>
          <cell r="E63">
            <v>4.91</v>
          </cell>
          <cell r="F63">
            <v>5.2</v>
          </cell>
          <cell r="G63">
            <v>5.5</v>
          </cell>
          <cell r="H63">
            <v>5.79</v>
          </cell>
          <cell r="I63">
            <v>6.08</v>
          </cell>
          <cell r="J63">
            <v>6.37</v>
          </cell>
          <cell r="K63">
            <v>6.67</v>
          </cell>
          <cell r="L63">
            <v>6.96</v>
          </cell>
          <cell r="M63">
            <v>7.25</v>
          </cell>
          <cell r="N63">
            <v>7.55</v>
          </cell>
          <cell r="O63">
            <v>7.84</v>
          </cell>
          <cell r="P63">
            <v>8.1300000000000008</v>
          </cell>
          <cell r="Q63">
            <v>8.42</v>
          </cell>
        </row>
        <row r="64">
          <cell r="A64" t="str">
            <v>Guyana</v>
          </cell>
          <cell r="B64">
            <v>75.3</v>
          </cell>
          <cell r="C64">
            <v>75.900000000000006</v>
          </cell>
          <cell r="D64">
            <v>76.599999999999994</v>
          </cell>
          <cell r="E64">
            <v>77.2</v>
          </cell>
          <cell r="F64">
            <v>77.900000000000006</v>
          </cell>
          <cell r="G64">
            <v>78.5</v>
          </cell>
          <cell r="H64">
            <v>79.2</v>
          </cell>
          <cell r="I64">
            <v>79.8</v>
          </cell>
          <cell r="J64">
            <v>80.5</v>
          </cell>
          <cell r="K64">
            <v>81.099999999999994</v>
          </cell>
          <cell r="L64">
            <v>81.7</v>
          </cell>
          <cell r="M64">
            <v>82.4</v>
          </cell>
          <cell r="N64">
            <v>83</v>
          </cell>
          <cell r="O64">
            <v>83.7</v>
          </cell>
          <cell r="P64">
            <v>84.3</v>
          </cell>
          <cell r="Q64">
            <v>85</v>
          </cell>
        </row>
        <row r="65">
          <cell r="A65" t="str">
            <v>Haiti</v>
          </cell>
          <cell r="B65">
            <v>10.199999999999999</v>
          </cell>
          <cell r="C65">
            <v>11</v>
          </cell>
          <cell r="D65">
            <v>11.9</v>
          </cell>
          <cell r="E65">
            <v>12.7</v>
          </cell>
          <cell r="F65">
            <v>13.5</v>
          </cell>
          <cell r="G65">
            <v>14.3</v>
          </cell>
          <cell r="H65">
            <v>15.2</v>
          </cell>
          <cell r="I65">
            <v>16</v>
          </cell>
          <cell r="J65">
            <v>16.8</v>
          </cell>
          <cell r="K65">
            <v>17.7</v>
          </cell>
          <cell r="L65">
            <v>18.5</v>
          </cell>
          <cell r="M65">
            <v>19.3</v>
          </cell>
          <cell r="N65">
            <v>20.2</v>
          </cell>
          <cell r="O65">
            <v>21</v>
          </cell>
          <cell r="P65">
            <v>21.8</v>
          </cell>
          <cell r="Q65">
            <v>21.8</v>
          </cell>
        </row>
        <row r="66">
          <cell r="A66" t="str">
            <v>Honduras</v>
          </cell>
          <cell r="B66">
            <v>49.7</v>
          </cell>
          <cell r="C66">
            <v>51.4</v>
          </cell>
          <cell r="D66">
            <v>53.1</v>
          </cell>
          <cell r="E66">
            <v>54.8</v>
          </cell>
          <cell r="F66">
            <v>56.5</v>
          </cell>
          <cell r="G66">
            <v>58.2</v>
          </cell>
          <cell r="H66">
            <v>59.9</v>
          </cell>
          <cell r="I66">
            <v>61.6</v>
          </cell>
          <cell r="J66">
            <v>63.3</v>
          </cell>
          <cell r="K66">
            <v>64.900000000000006</v>
          </cell>
          <cell r="L66">
            <v>66.599999999999994</v>
          </cell>
          <cell r="M66">
            <v>68.3</v>
          </cell>
          <cell r="N66">
            <v>70</v>
          </cell>
          <cell r="O66">
            <v>71.7</v>
          </cell>
          <cell r="P66">
            <v>73.400000000000006</v>
          </cell>
          <cell r="Q66">
            <v>75.099999999999994</v>
          </cell>
        </row>
        <row r="67">
          <cell r="A67" t="str">
            <v>Hungary</v>
          </cell>
          <cell r="B67">
            <v>98.6</v>
          </cell>
          <cell r="C67">
            <v>98.6</v>
          </cell>
          <cell r="D67">
            <v>98.6</v>
          </cell>
          <cell r="E67">
            <v>98.6</v>
          </cell>
          <cell r="F67">
            <v>98.6</v>
          </cell>
          <cell r="G67">
            <v>98.6</v>
          </cell>
          <cell r="H67">
            <v>98.6</v>
          </cell>
          <cell r="I67">
            <v>98.6</v>
          </cell>
          <cell r="J67">
            <v>98.6</v>
          </cell>
          <cell r="K67">
            <v>98.6</v>
          </cell>
          <cell r="L67">
            <v>98.6</v>
          </cell>
          <cell r="M67">
            <v>98.6</v>
          </cell>
          <cell r="N67">
            <v>98.6</v>
          </cell>
          <cell r="O67">
            <v>98.6</v>
          </cell>
          <cell r="P67">
            <v>98.6</v>
          </cell>
          <cell r="Q67">
            <v>98.6</v>
          </cell>
        </row>
        <row r="68">
          <cell r="A68" t="str">
            <v>Iceland</v>
          </cell>
          <cell r="B68">
            <v>100</v>
          </cell>
          <cell r="C68">
            <v>100</v>
          </cell>
          <cell r="D68">
            <v>100</v>
          </cell>
          <cell r="E68">
            <v>100</v>
          </cell>
          <cell r="F68">
            <v>100</v>
          </cell>
          <cell r="G68">
            <v>100</v>
          </cell>
          <cell r="H68">
            <v>100</v>
          </cell>
          <cell r="I68">
            <v>100</v>
          </cell>
          <cell r="J68">
            <v>100</v>
          </cell>
          <cell r="K68">
            <v>100</v>
          </cell>
          <cell r="L68">
            <v>100</v>
          </cell>
          <cell r="M68">
            <v>100</v>
          </cell>
          <cell r="N68">
            <v>100</v>
          </cell>
          <cell r="O68">
            <v>100</v>
          </cell>
          <cell r="P68">
            <v>100</v>
          </cell>
          <cell r="Q68">
            <v>100</v>
          </cell>
        </row>
        <row r="69">
          <cell r="A69" t="str">
            <v>India</v>
          </cell>
          <cell r="B69">
            <v>10.5</v>
          </cell>
          <cell r="C69">
            <v>12.1</v>
          </cell>
          <cell r="D69">
            <v>13.6</v>
          </cell>
          <cell r="E69">
            <v>15.2</v>
          </cell>
          <cell r="F69">
            <v>16.7</v>
          </cell>
          <cell r="G69">
            <v>18.3</v>
          </cell>
          <cell r="H69">
            <v>19.8</v>
          </cell>
          <cell r="I69">
            <v>21.4</v>
          </cell>
          <cell r="J69">
            <v>22.9</v>
          </cell>
          <cell r="K69">
            <v>24.5</v>
          </cell>
          <cell r="L69">
            <v>26</v>
          </cell>
          <cell r="M69">
            <v>27.6</v>
          </cell>
          <cell r="N69">
            <v>29.2</v>
          </cell>
          <cell r="O69">
            <v>30.7</v>
          </cell>
          <cell r="P69">
            <v>32.299999999999997</v>
          </cell>
          <cell r="Q69">
            <v>33.799999999999997</v>
          </cell>
        </row>
        <row r="70">
          <cell r="A70" t="str">
            <v>Indonesia</v>
          </cell>
          <cell r="B70">
            <v>28.3</v>
          </cell>
          <cell r="C70">
            <v>30.2</v>
          </cell>
          <cell r="D70">
            <v>32.1</v>
          </cell>
          <cell r="E70">
            <v>34</v>
          </cell>
          <cell r="F70">
            <v>35.9</v>
          </cell>
          <cell r="G70">
            <v>37.799999999999997</v>
          </cell>
          <cell r="H70">
            <v>39.799999999999997</v>
          </cell>
          <cell r="I70">
            <v>41.7</v>
          </cell>
          <cell r="J70">
            <v>43.6</v>
          </cell>
          <cell r="K70">
            <v>45.5</v>
          </cell>
          <cell r="L70">
            <v>47.4</v>
          </cell>
          <cell r="M70">
            <v>49.3</v>
          </cell>
          <cell r="N70">
            <v>51.2</v>
          </cell>
          <cell r="O70">
            <v>53.2</v>
          </cell>
          <cell r="P70">
            <v>55.1</v>
          </cell>
          <cell r="Q70">
            <v>57</v>
          </cell>
        </row>
        <row r="71">
          <cell r="A71" t="str">
            <v>Iran</v>
          </cell>
          <cell r="B71">
            <v>79</v>
          </cell>
          <cell r="C71">
            <v>79</v>
          </cell>
          <cell r="D71">
            <v>79</v>
          </cell>
          <cell r="E71">
            <v>79</v>
          </cell>
          <cell r="F71">
            <v>79</v>
          </cell>
          <cell r="G71">
            <v>79</v>
          </cell>
          <cell r="H71">
            <v>78.900000000000006</v>
          </cell>
          <cell r="I71">
            <v>78.900000000000006</v>
          </cell>
          <cell r="J71">
            <v>78.900000000000006</v>
          </cell>
          <cell r="K71">
            <v>78.900000000000006</v>
          </cell>
          <cell r="L71">
            <v>78.900000000000006</v>
          </cell>
          <cell r="M71">
            <v>78.8</v>
          </cell>
          <cell r="N71">
            <v>78.8</v>
          </cell>
          <cell r="O71">
            <v>78.8</v>
          </cell>
          <cell r="P71">
            <v>78.8</v>
          </cell>
          <cell r="Q71">
            <v>78.8</v>
          </cell>
        </row>
        <row r="72">
          <cell r="A72" t="str">
            <v>Iraq</v>
          </cell>
          <cell r="B72">
            <v>54.6</v>
          </cell>
          <cell r="C72">
            <v>57</v>
          </cell>
          <cell r="D72">
            <v>59.4</v>
          </cell>
          <cell r="E72">
            <v>61.8</v>
          </cell>
          <cell r="F72">
            <v>64.2</v>
          </cell>
          <cell r="G72">
            <v>66.599999999999994</v>
          </cell>
          <cell r="H72">
            <v>69</v>
          </cell>
          <cell r="I72">
            <v>71.400000000000006</v>
          </cell>
          <cell r="J72">
            <v>73.8</v>
          </cell>
          <cell r="K72">
            <v>76.2</v>
          </cell>
          <cell r="L72">
            <v>78.599999999999994</v>
          </cell>
          <cell r="M72">
            <v>81</v>
          </cell>
          <cell r="N72">
            <v>83.4</v>
          </cell>
          <cell r="O72">
            <v>85.8</v>
          </cell>
          <cell r="P72">
            <v>85.8</v>
          </cell>
          <cell r="Q72">
            <v>85.8</v>
          </cell>
        </row>
        <row r="73">
          <cell r="A73" t="str">
            <v>Ireland</v>
          </cell>
          <cell r="B73">
            <v>91</v>
          </cell>
          <cell r="C73">
            <v>91.2</v>
          </cell>
          <cell r="D73">
            <v>91.5</v>
          </cell>
          <cell r="E73">
            <v>91.7</v>
          </cell>
          <cell r="F73">
            <v>92</v>
          </cell>
          <cell r="G73">
            <v>92.2</v>
          </cell>
          <cell r="H73">
            <v>92.5</v>
          </cell>
          <cell r="I73">
            <v>92.7</v>
          </cell>
          <cell r="J73">
            <v>93</v>
          </cell>
          <cell r="K73">
            <v>93.3</v>
          </cell>
          <cell r="L73">
            <v>93.5</v>
          </cell>
          <cell r="M73">
            <v>93.8</v>
          </cell>
          <cell r="N73">
            <v>94</v>
          </cell>
          <cell r="O73">
            <v>94.3</v>
          </cell>
          <cell r="P73">
            <v>94.5</v>
          </cell>
          <cell r="Q73">
            <v>94.8</v>
          </cell>
        </row>
        <row r="74">
          <cell r="A74" t="str">
            <v>Israel</v>
          </cell>
          <cell r="B74">
            <v>100</v>
          </cell>
          <cell r="C74">
            <v>100</v>
          </cell>
          <cell r="D74">
            <v>100</v>
          </cell>
          <cell r="E74">
            <v>100</v>
          </cell>
          <cell r="F74">
            <v>100</v>
          </cell>
          <cell r="G74">
            <v>100</v>
          </cell>
          <cell r="H74">
            <v>100</v>
          </cell>
          <cell r="I74">
            <v>100</v>
          </cell>
          <cell r="J74">
            <v>100</v>
          </cell>
          <cell r="K74">
            <v>100</v>
          </cell>
          <cell r="L74">
            <v>100</v>
          </cell>
          <cell r="M74">
            <v>100</v>
          </cell>
          <cell r="N74">
            <v>100</v>
          </cell>
          <cell r="O74">
            <v>100</v>
          </cell>
          <cell r="P74">
            <v>100</v>
          </cell>
          <cell r="Q74">
            <v>100</v>
          </cell>
        </row>
        <row r="75">
          <cell r="A75" t="str">
            <v>Italy</v>
          </cell>
          <cell r="H75">
            <v>99.2</v>
          </cell>
          <cell r="I75">
            <v>99.2</v>
          </cell>
          <cell r="J75">
            <v>99.2</v>
          </cell>
          <cell r="K75">
            <v>99.2</v>
          </cell>
          <cell r="L75">
            <v>99.2</v>
          </cell>
          <cell r="M75">
            <v>99.2</v>
          </cell>
          <cell r="N75">
            <v>99.2</v>
          </cell>
          <cell r="O75">
            <v>99.2</v>
          </cell>
          <cell r="P75">
            <v>99.2</v>
          </cell>
          <cell r="Q75">
            <v>99.2</v>
          </cell>
        </row>
        <row r="76">
          <cell r="A76" t="str">
            <v>Jamaica</v>
          </cell>
          <cell r="B76">
            <v>84</v>
          </cell>
          <cell r="C76">
            <v>84.2</v>
          </cell>
          <cell r="D76">
            <v>84.5</v>
          </cell>
          <cell r="E76">
            <v>84.7</v>
          </cell>
          <cell r="F76">
            <v>85</v>
          </cell>
          <cell r="G76">
            <v>85.2</v>
          </cell>
          <cell r="H76">
            <v>85.5</v>
          </cell>
          <cell r="I76">
            <v>85.7</v>
          </cell>
          <cell r="J76">
            <v>86</v>
          </cell>
          <cell r="K76">
            <v>86.2</v>
          </cell>
          <cell r="L76">
            <v>86.5</v>
          </cell>
          <cell r="M76">
            <v>86.7</v>
          </cell>
          <cell r="N76">
            <v>87</v>
          </cell>
          <cell r="O76">
            <v>87.2</v>
          </cell>
          <cell r="P76">
            <v>87.5</v>
          </cell>
          <cell r="Q76">
            <v>87.5</v>
          </cell>
        </row>
        <row r="77">
          <cell r="A77" t="str">
            <v>Jordan</v>
          </cell>
          <cell r="B77">
            <v>97.8</v>
          </cell>
          <cell r="C77">
            <v>97.9</v>
          </cell>
          <cell r="D77">
            <v>98</v>
          </cell>
          <cell r="E77">
            <v>97.8</v>
          </cell>
          <cell r="F77">
            <v>97.7</v>
          </cell>
          <cell r="G77">
            <v>97.5</v>
          </cell>
          <cell r="H77">
            <v>97.3</v>
          </cell>
          <cell r="I77">
            <v>97.1</v>
          </cell>
          <cell r="J77">
            <v>97</v>
          </cell>
          <cell r="K77">
            <v>96.8</v>
          </cell>
          <cell r="L77">
            <v>96.6</v>
          </cell>
          <cell r="M77">
            <v>96.4</v>
          </cell>
          <cell r="N77">
            <v>96.3</v>
          </cell>
          <cell r="O77">
            <v>96.1</v>
          </cell>
          <cell r="P77">
            <v>95.9</v>
          </cell>
          <cell r="Q77">
            <v>95.7</v>
          </cell>
        </row>
        <row r="78">
          <cell r="A78" t="str">
            <v>Kazakhstan</v>
          </cell>
          <cell r="B78">
            <v>97.2</v>
          </cell>
          <cell r="C78">
            <v>97.2</v>
          </cell>
          <cell r="D78">
            <v>97.3</v>
          </cell>
          <cell r="E78">
            <v>97.4</v>
          </cell>
          <cell r="F78">
            <v>97.5</v>
          </cell>
          <cell r="G78">
            <v>97.6</v>
          </cell>
          <cell r="H78">
            <v>97.7</v>
          </cell>
          <cell r="I78">
            <v>97.8</v>
          </cell>
          <cell r="J78">
            <v>98</v>
          </cell>
          <cell r="K78">
            <v>98.1</v>
          </cell>
          <cell r="L78">
            <v>98.2</v>
          </cell>
          <cell r="M78">
            <v>98.3</v>
          </cell>
          <cell r="N78">
            <v>98.4</v>
          </cell>
          <cell r="O78">
            <v>98.5</v>
          </cell>
          <cell r="P78">
            <v>98.7</v>
          </cell>
          <cell r="Q78">
            <v>98.8</v>
          </cell>
        </row>
        <row r="79">
          <cell r="A79" t="str">
            <v>Kenya</v>
          </cell>
          <cell r="B79">
            <v>30.3</v>
          </cell>
          <cell r="C79">
            <v>30.2</v>
          </cell>
          <cell r="D79">
            <v>30</v>
          </cell>
          <cell r="E79">
            <v>29.8</v>
          </cell>
          <cell r="F79">
            <v>29.7</v>
          </cell>
          <cell r="G79">
            <v>29.5</v>
          </cell>
          <cell r="H79">
            <v>29.4</v>
          </cell>
          <cell r="I79">
            <v>29.2</v>
          </cell>
          <cell r="J79">
            <v>29.1</v>
          </cell>
          <cell r="K79">
            <v>28.9</v>
          </cell>
          <cell r="L79">
            <v>28.7</v>
          </cell>
          <cell r="M79">
            <v>28.6</v>
          </cell>
          <cell r="N79">
            <v>28.4</v>
          </cell>
          <cell r="O79">
            <v>28.3</v>
          </cell>
          <cell r="P79">
            <v>28.1</v>
          </cell>
          <cell r="Q79">
            <v>28</v>
          </cell>
        </row>
        <row r="80">
          <cell r="A80" t="str">
            <v>Kiribati</v>
          </cell>
          <cell r="B80">
            <v>20.6</v>
          </cell>
          <cell r="C80">
            <v>21.6</v>
          </cell>
          <cell r="D80">
            <v>22.5</v>
          </cell>
          <cell r="E80">
            <v>23.5</v>
          </cell>
          <cell r="F80">
            <v>24.4</v>
          </cell>
          <cell r="G80">
            <v>25.4</v>
          </cell>
          <cell r="H80">
            <v>26.3</v>
          </cell>
          <cell r="I80">
            <v>27.3</v>
          </cell>
          <cell r="J80">
            <v>28.2</v>
          </cell>
          <cell r="K80">
            <v>29.2</v>
          </cell>
          <cell r="L80">
            <v>30.1</v>
          </cell>
          <cell r="M80">
            <v>31.1</v>
          </cell>
          <cell r="N80">
            <v>32.1</v>
          </cell>
          <cell r="O80">
            <v>32.1</v>
          </cell>
          <cell r="P80">
            <v>32.1</v>
          </cell>
          <cell r="Q80">
            <v>32.1</v>
          </cell>
        </row>
        <row r="81">
          <cell r="A81" t="str">
            <v>Kyrgyz Republic</v>
          </cell>
          <cell r="B81">
            <v>91.7</v>
          </cell>
          <cell r="C81">
            <v>91.7</v>
          </cell>
          <cell r="D81">
            <v>92.2</v>
          </cell>
          <cell r="E81">
            <v>92.7</v>
          </cell>
          <cell r="F81">
            <v>93.2</v>
          </cell>
          <cell r="G81">
            <v>93.7</v>
          </cell>
          <cell r="H81">
            <v>94.2</v>
          </cell>
          <cell r="I81">
            <v>94.7</v>
          </cell>
          <cell r="J81">
            <v>95.2</v>
          </cell>
          <cell r="K81">
            <v>95.7</v>
          </cell>
          <cell r="L81">
            <v>96.2</v>
          </cell>
          <cell r="M81">
            <v>96.7</v>
          </cell>
          <cell r="N81">
            <v>97.2</v>
          </cell>
          <cell r="O81">
            <v>97.6</v>
          </cell>
          <cell r="P81">
            <v>98.1</v>
          </cell>
          <cell r="Q81">
            <v>98.6</v>
          </cell>
        </row>
        <row r="82">
          <cell r="A82" t="str">
            <v>Lao</v>
          </cell>
          <cell r="B82">
            <v>16.899999999999999</v>
          </cell>
          <cell r="C82">
            <v>19.8</v>
          </cell>
          <cell r="D82">
            <v>22.6</v>
          </cell>
          <cell r="E82">
            <v>25.5</v>
          </cell>
          <cell r="F82">
            <v>28.3</v>
          </cell>
          <cell r="G82">
            <v>31.2</v>
          </cell>
          <cell r="H82">
            <v>34</v>
          </cell>
          <cell r="I82">
            <v>36.9</v>
          </cell>
          <cell r="J82">
            <v>39.700000000000003</v>
          </cell>
          <cell r="K82">
            <v>42.6</v>
          </cell>
          <cell r="L82">
            <v>45.4</v>
          </cell>
          <cell r="M82">
            <v>48.3</v>
          </cell>
          <cell r="N82">
            <v>51.1</v>
          </cell>
          <cell r="O82">
            <v>54</v>
          </cell>
          <cell r="P82">
            <v>56.8</v>
          </cell>
          <cell r="Q82">
            <v>59.7</v>
          </cell>
        </row>
        <row r="83">
          <cell r="A83" t="str">
            <v>Latvia</v>
          </cell>
          <cell r="B83">
            <v>72.400000000000006</v>
          </cell>
          <cell r="C83">
            <v>72.400000000000006</v>
          </cell>
          <cell r="D83">
            <v>73.2</v>
          </cell>
          <cell r="E83">
            <v>74.099999999999994</v>
          </cell>
          <cell r="F83">
            <v>74.900000000000006</v>
          </cell>
          <cell r="G83">
            <v>75.7</v>
          </cell>
          <cell r="H83">
            <v>76.5</v>
          </cell>
          <cell r="I83">
            <v>77.3</v>
          </cell>
          <cell r="J83">
            <v>78.099999999999994</v>
          </cell>
          <cell r="K83">
            <v>78.900000000000006</v>
          </cell>
          <cell r="L83">
            <v>79.8</v>
          </cell>
          <cell r="M83">
            <v>80.599999999999994</v>
          </cell>
          <cell r="N83">
            <v>81.400000000000006</v>
          </cell>
          <cell r="O83">
            <v>82.2</v>
          </cell>
          <cell r="P83">
            <v>83</v>
          </cell>
          <cell r="Q83">
            <v>83.8</v>
          </cell>
        </row>
        <row r="84">
          <cell r="A84" t="str">
            <v>Lesotho</v>
          </cell>
          <cell r="B84">
            <v>4.47</v>
          </cell>
          <cell r="C84">
            <v>7.04</v>
          </cell>
          <cell r="D84">
            <v>9.61</v>
          </cell>
          <cell r="E84">
            <v>12.2</v>
          </cell>
          <cell r="F84">
            <v>14.8</v>
          </cell>
          <cell r="G84">
            <v>17.3</v>
          </cell>
          <cell r="H84">
            <v>19.899999999999999</v>
          </cell>
          <cell r="I84">
            <v>22.5</v>
          </cell>
          <cell r="J84">
            <v>25.1</v>
          </cell>
          <cell r="K84">
            <v>27.6</v>
          </cell>
          <cell r="L84">
            <v>30.2</v>
          </cell>
          <cell r="M84">
            <v>32.799999999999997</v>
          </cell>
          <cell r="N84">
            <v>35.299999999999997</v>
          </cell>
          <cell r="O84">
            <v>37.9</v>
          </cell>
          <cell r="P84">
            <v>40.5</v>
          </cell>
          <cell r="Q84">
            <v>43.1</v>
          </cell>
        </row>
        <row r="85">
          <cell r="A85" t="str">
            <v>Liberia</v>
          </cell>
          <cell r="B85">
            <v>3.83</v>
          </cell>
          <cell r="C85">
            <v>3.97</v>
          </cell>
          <cell r="D85">
            <v>4.1100000000000003</v>
          </cell>
          <cell r="E85">
            <v>4.25</v>
          </cell>
          <cell r="F85">
            <v>4.3899999999999997</v>
          </cell>
          <cell r="G85">
            <v>4.5199999999999996</v>
          </cell>
          <cell r="H85">
            <v>4.66</v>
          </cell>
          <cell r="I85">
            <v>4.8</v>
          </cell>
          <cell r="J85">
            <v>4.9400000000000004</v>
          </cell>
          <cell r="K85">
            <v>5.08</v>
          </cell>
          <cell r="L85">
            <v>5.21</v>
          </cell>
          <cell r="M85">
            <v>5.35</v>
          </cell>
          <cell r="N85">
            <v>5.49</v>
          </cell>
          <cell r="O85">
            <v>5.63</v>
          </cell>
          <cell r="P85">
            <v>5.77</v>
          </cell>
          <cell r="Q85">
            <v>5.9</v>
          </cell>
        </row>
        <row r="86">
          <cell r="A86" t="str">
            <v>Lithuania</v>
          </cell>
          <cell r="B86">
            <v>68.400000000000006</v>
          </cell>
          <cell r="C86">
            <v>69.5</v>
          </cell>
          <cell r="D86">
            <v>70.7</v>
          </cell>
          <cell r="E86">
            <v>71.900000000000006</v>
          </cell>
          <cell r="F86">
            <v>73.099999999999994</v>
          </cell>
          <cell r="G86">
            <v>74.3</v>
          </cell>
          <cell r="H86">
            <v>75.400000000000006</v>
          </cell>
          <cell r="I86">
            <v>76.599999999999994</v>
          </cell>
          <cell r="J86">
            <v>77.8</v>
          </cell>
          <cell r="K86">
            <v>79</v>
          </cell>
          <cell r="L86">
            <v>80.099999999999994</v>
          </cell>
          <cell r="M86">
            <v>81.3</v>
          </cell>
          <cell r="N86">
            <v>82.5</v>
          </cell>
          <cell r="O86">
            <v>83.7</v>
          </cell>
          <cell r="P86">
            <v>84.9</v>
          </cell>
          <cell r="Q86">
            <v>86</v>
          </cell>
        </row>
        <row r="87">
          <cell r="A87" t="str">
            <v>Luxembourg</v>
          </cell>
          <cell r="B87">
            <v>98.8</v>
          </cell>
          <cell r="C87">
            <v>98.8</v>
          </cell>
          <cell r="D87">
            <v>98.8</v>
          </cell>
          <cell r="E87">
            <v>98.8</v>
          </cell>
          <cell r="F87">
            <v>98.8</v>
          </cell>
          <cell r="G87">
            <v>98.8</v>
          </cell>
          <cell r="H87">
            <v>98.8</v>
          </cell>
          <cell r="I87">
            <v>98.8</v>
          </cell>
          <cell r="J87">
            <v>98.8</v>
          </cell>
          <cell r="K87">
            <v>98.8</v>
          </cell>
          <cell r="L87">
            <v>98.8</v>
          </cell>
          <cell r="M87">
            <v>98.8</v>
          </cell>
          <cell r="N87">
            <v>98.8</v>
          </cell>
          <cell r="O87">
            <v>98.8</v>
          </cell>
          <cell r="P87">
            <v>98.8</v>
          </cell>
          <cell r="Q87">
            <v>98.8</v>
          </cell>
        </row>
        <row r="88">
          <cell r="A88" t="str">
            <v>Macedonia, FYR</v>
          </cell>
          <cell r="B88">
            <v>85</v>
          </cell>
          <cell r="C88">
            <v>85</v>
          </cell>
          <cell r="D88">
            <v>85</v>
          </cell>
          <cell r="E88">
            <v>85</v>
          </cell>
          <cell r="F88">
            <v>85</v>
          </cell>
          <cell r="G88">
            <v>84.7</v>
          </cell>
          <cell r="H88">
            <v>84.4</v>
          </cell>
          <cell r="I88">
            <v>84.2</v>
          </cell>
          <cell r="J88">
            <v>83.9</v>
          </cell>
          <cell r="K88">
            <v>83.6</v>
          </cell>
          <cell r="L88">
            <v>83.4</v>
          </cell>
          <cell r="M88">
            <v>83.1</v>
          </cell>
          <cell r="N88">
            <v>82.8</v>
          </cell>
          <cell r="O88">
            <v>82.6</v>
          </cell>
          <cell r="P88">
            <v>82.6</v>
          </cell>
          <cell r="Q88">
            <v>82.6</v>
          </cell>
        </row>
        <row r="89">
          <cell r="A89" t="str">
            <v>Madagascar</v>
          </cell>
          <cell r="B89">
            <v>2.56</v>
          </cell>
          <cell r="C89">
            <v>2.8</v>
          </cell>
          <cell r="D89">
            <v>3.04</v>
          </cell>
          <cell r="E89">
            <v>3.28</v>
          </cell>
          <cell r="F89">
            <v>3.53</v>
          </cell>
          <cell r="G89">
            <v>3.77</v>
          </cell>
          <cell r="H89">
            <v>4.01</v>
          </cell>
          <cell r="I89">
            <v>4.25</v>
          </cell>
          <cell r="J89">
            <v>4.49</v>
          </cell>
          <cell r="K89">
            <v>4.7300000000000004</v>
          </cell>
          <cell r="L89">
            <v>4.97</v>
          </cell>
          <cell r="M89">
            <v>5.21</v>
          </cell>
          <cell r="N89">
            <v>5.46</v>
          </cell>
          <cell r="O89">
            <v>5.7</v>
          </cell>
          <cell r="P89">
            <v>5.94</v>
          </cell>
          <cell r="Q89">
            <v>6.18</v>
          </cell>
        </row>
        <row r="90">
          <cell r="A90" t="str">
            <v>Malawi</v>
          </cell>
          <cell r="B90">
            <v>32.6</v>
          </cell>
          <cell r="C90">
            <v>33.200000000000003</v>
          </cell>
          <cell r="D90">
            <v>33.9</v>
          </cell>
          <cell r="E90">
            <v>34.6</v>
          </cell>
          <cell r="F90">
            <v>35.200000000000003</v>
          </cell>
          <cell r="G90">
            <v>35.9</v>
          </cell>
          <cell r="H90">
            <v>36.6</v>
          </cell>
          <cell r="I90">
            <v>37.200000000000003</v>
          </cell>
          <cell r="J90">
            <v>37.9</v>
          </cell>
          <cell r="K90">
            <v>38.6</v>
          </cell>
          <cell r="L90">
            <v>39.200000000000003</v>
          </cell>
          <cell r="M90">
            <v>39.9</v>
          </cell>
          <cell r="N90">
            <v>40.6</v>
          </cell>
          <cell r="O90">
            <v>41.2</v>
          </cell>
          <cell r="P90">
            <v>41.9</v>
          </cell>
          <cell r="Q90">
            <v>42.6</v>
          </cell>
        </row>
        <row r="91">
          <cell r="A91" t="str">
            <v>Malaysia</v>
          </cell>
          <cell r="B91">
            <v>94.4</v>
          </cell>
          <cell r="C91">
            <v>94.7</v>
          </cell>
          <cell r="D91">
            <v>95</v>
          </cell>
          <cell r="E91">
            <v>95.4</v>
          </cell>
          <cell r="F91">
            <v>95.7</v>
          </cell>
          <cell r="G91">
            <v>96</v>
          </cell>
          <cell r="H91">
            <v>96.3</v>
          </cell>
          <cell r="I91">
            <v>96.7</v>
          </cell>
          <cell r="J91">
            <v>97</v>
          </cell>
          <cell r="K91">
            <v>97.3</v>
          </cell>
          <cell r="L91">
            <v>97.6</v>
          </cell>
          <cell r="M91">
            <v>98</v>
          </cell>
          <cell r="N91">
            <v>98.3</v>
          </cell>
          <cell r="O91">
            <v>98.6</v>
          </cell>
          <cell r="P91">
            <v>98.8</v>
          </cell>
          <cell r="Q91">
            <v>98.8</v>
          </cell>
        </row>
        <row r="92">
          <cell r="A92" t="str">
            <v>Maldives</v>
          </cell>
          <cell r="B92">
            <v>71.5</v>
          </cell>
          <cell r="C92">
            <v>74</v>
          </cell>
          <cell r="D92">
            <v>76.5</v>
          </cell>
          <cell r="E92">
            <v>79.099999999999994</v>
          </cell>
          <cell r="F92">
            <v>81.599999999999994</v>
          </cell>
          <cell r="G92">
            <v>84.2</v>
          </cell>
          <cell r="H92">
            <v>86.7</v>
          </cell>
          <cell r="I92">
            <v>89.2</v>
          </cell>
          <cell r="J92">
            <v>91.8</v>
          </cell>
          <cell r="K92">
            <v>94.3</v>
          </cell>
          <cell r="L92">
            <v>96.9</v>
          </cell>
          <cell r="M92">
            <v>98.3</v>
          </cell>
          <cell r="N92">
            <v>98.3</v>
          </cell>
          <cell r="O92">
            <v>98.3</v>
          </cell>
          <cell r="P92">
            <v>98.3</v>
          </cell>
          <cell r="Q92">
            <v>98.3</v>
          </cell>
        </row>
        <row r="93">
          <cell r="A93" t="str">
            <v>Mali</v>
          </cell>
          <cell r="B93">
            <v>12</v>
          </cell>
          <cell r="C93">
            <v>12.7</v>
          </cell>
          <cell r="D93">
            <v>13.3</v>
          </cell>
          <cell r="E93">
            <v>13.9</v>
          </cell>
          <cell r="F93">
            <v>14.6</v>
          </cell>
          <cell r="G93">
            <v>15.2</v>
          </cell>
          <cell r="H93">
            <v>15.8</v>
          </cell>
          <cell r="I93">
            <v>16.5</v>
          </cell>
          <cell r="J93">
            <v>17.100000000000001</v>
          </cell>
          <cell r="K93">
            <v>17.7</v>
          </cell>
          <cell r="L93">
            <v>18.399999999999999</v>
          </cell>
          <cell r="M93">
            <v>19</v>
          </cell>
          <cell r="N93">
            <v>19.600000000000001</v>
          </cell>
          <cell r="O93">
            <v>20.2</v>
          </cell>
          <cell r="P93">
            <v>20.9</v>
          </cell>
          <cell r="Q93">
            <v>21.5</v>
          </cell>
        </row>
        <row r="94">
          <cell r="A94" t="str">
            <v>Malta</v>
          </cell>
          <cell r="B94">
            <v>100</v>
          </cell>
          <cell r="C94">
            <v>100</v>
          </cell>
          <cell r="D94">
            <v>100</v>
          </cell>
          <cell r="E94">
            <v>100</v>
          </cell>
          <cell r="F94">
            <v>100</v>
          </cell>
          <cell r="G94">
            <v>100</v>
          </cell>
          <cell r="H94">
            <v>100</v>
          </cell>
          <cell r="I94">
            <v>100</v>
          </cell>
          <cell r="J94">
            <v>100</v>
          </cell>
          <cell r="K94">
            <v>100</v>
          </cell>
          <cell r="L94">
            <v>100</v>
          </cell>
          <cell r="M94">
            <v>100</v>
          </cell>
          <cell r="N94">
            <v>100</v>
          </cell>
          <cell r="O94">
            <v>100</v>
          </cell>
          <cell r="P94">
            <v>100</v>
          </cell>
          <cell r="Q94">
            <v>100</v>
          </cell>
        </row>
        <row r="95">
          <cell r="A95" t="str">
            <v>Marshall Islands</v>
          </cell>
          <cell r="C95">
            <v>65.900000000000006</v>
          </cell>
          <cell r="D95">
            <v>65.900000000000006</v>
          </cell>
          <cell r="E95">
            <v>65.900000000000006</v>
          </cell>
          <cell r="F95">
            <v>65.900000000000006</v>
          </cell>
          <cell r="G95">
            <v>65.900000000000006</v>
          </cell>
          <cell r="H95">
            <v>65.900000000000006</v>
          </cell>
          <cell r="I95">
            <v>65.900000000000006</v>
          </cell>
          <cell r="J95">
            <v>65.900000000000006</v>
          </cell>
          <cell r="K95">
            <v>65.900000000000006</v>
          </cell>
          <cell r="L95">
            <v>65.900000000000006</v>
          </cell>
          <cell r="M95">
            <v>65.900000000000006</v>
          </cell>
          <cell r="N95">
            <v>65.900000000000006</v>
          </cell>
          <cell r="O95">
            <v>65.900000000000006</v>
          </cell>
          <cell r="P95">
            <v>65.900000000000006</v>
          </cell>
          <cell r="Q95">
            <v>65.900000000000006</v>
          </cell>
        </row>
        <row r="96">
          <cell r="A96" t="str">
            <v>Mauritania</v>
          </cell>
          <cell r="B96">
            <v>7.23</v>
          </cell>
          <cell r="C96">
            <v>7.89</v>
          </cell>
          <cell r="D96">
            <v>8.5500000000000007</v>
          </cell>
          <cell r="E96">
            <v>9.2100000000000009</v>
          </cell>
          <cell r="F96">
            <v>9.8699999999999992</v>
          </cell>
          <cell r="G96">
            <v>10.5</v>
          </cell>
          <cell r="H96">
            <v>11.2</v>
          </cell>
          <cell r="I96">
            <v>11.9</v>
          </cell>
          <cell r="J96">
            <v>12.5</v>
          </cell>
          <cell r="K96">
            <v>13.2</v>
          </cell>
          <cell r="L96">
            <v>13.8</v>
          </cell>
          <cell r="M96">
            <v>14.5</v>
          </cell>
          <cell r="N96">
            <v>15.2</v>
          </cell>
          <cell r="O96">
            <v>15.8</v>
          </cell>
          <cell r="P96">
            <v>16.5</v>
          </cell>
          <cell r="Q96">
            <v>17.100000000000001</v>
          </cell>
        </row>
        <row r="97">
          <cell r="A97" t="str">
            <v>Mauritius</v>
          </cell>
          <cell r="B97">
            <v>89.8</v>
          </cell>
          <cell r="C97">
            <v>90.1</v>
          </cell>
          <cell r="D97">
            <v>90.3</v>
          </cell>
          <cell r="E97">
            <v>90.5</v>
          </cell>
          <cell r="F97">
            <v>90.7</v>
          </cell>
          <cell r="G97">
            <v>90.9</v>
          </cell>
          <cell r="H97">
            <v>91.1</v>
          </cell>
          <cell r="I97">
            <v>91.3</v>
          </cell>
          <cell r="J97">
            <v>91.6</v>
          </cell>
          <cell r="K97">
            <v>91.8</v>
          </cell>
          <cell r="L97">
            <v>92</v>
          </cell>
          <cell r="M97">
            <v>92.2</v>
          </cell>
          <cell r="N97">
            <v>92.4</v>
          </cell>
          <cell r="O97">
            <v>92.6</v>
          </cell>
          <cell r="P97">
            <v>92.6</v>
          </cell>
          <cell r="Q97">
            <v>92.6</v>
          </cell>
        </row>
        <row r="98">
          <cell r="A98" t="str">
            <v>Mexico</v>
          </cell>
          <cell r="B98">
            <v>50.4</v>
          </cell>
          <cell r="C98">
            <v>52.4</v>
          </cell>
          <cell r="D98">
            <v>54.5</v>
          </cell>
          <cell r="E98">
            <v>56.5</v>
          </cell>
          <cell r="F98">
            <v>58.5</v>
          </cell>
          <cell r="G98">
            <v>60.5</v>
          </cell>
          <cell r="H98">
            <v>62.6</v>
          </cell>
          <cell r="I98">
            <v>64.599999999999994</v>
          </cell>
          <cell r="J98">
            <v>66.599999999999994</v>
          </cell>
          <cell r="K98">
            <v>68.599999999999994</v>
          </cell>
          <cell r="L98">
            <v>70.599999999999994</v>
          </cell>
          <cell r="M98">
            <v>72.7</v>
          </cell>
          <cell r="N98">
            <v>74.7</v>
          </cell>
          <cell r="O98">
            <v>76.7</v>
          </cell>
          <cell r="P98">
            <v>78.7</v>
          </cell>
          <cell r="Q98">
            <v>80.7</v>
          </cell>
        </row>
        <row r="99">
          <cell r="A99" t="str">
            <v>Micronesia, Fed. Sts.</v>
          </cell>
          <cell r="H99">
            <v>48.5</v>
          </cell>
          <cell r="I99">
            <v>48.5</v>
          </cell>
          <cell r="J99">
            <v>48.5</v>
          </cell>
          <cell r="K99">
            <v>48.5</v>
          </cell>
          <cell r="L99">
            <v>48.5</v>
          </cell>
          <cell r="M99">
            <v>48.5</v>
          </cell>
          <cell r="N99">
            <v>48.5</v>
          </cell>
          <cell r="O99">
            <v>48.5</v>
          </cell>
          <cell r="P99">
            <v>48.5</v>
          </cell>
        </row>
        <row r="100">
          <cell r="A100" t="str">
            <v>Moldova</v>
          </cell>
          <cell r="B100">
            <v>60.1</v>
          </cell>
          <cell r="C100">
            <v>60.7</v>
          </cell>
          <cell r="D100">
            <v>61.4</v>
          </cell>
          <cell r="E100">
            <v>62</v>
          </cell>
          <cell r="F100">
            <v>62.7</v>
          </cell>
          <cell r="G100">
            <v>63.4</v>
          </cell>
          <cell r="H100">
            <v>64</v>
          </cell>
          <cell r="I100">
            <v>64.7</v>
          </cell>
          <cell r="J100">
            <v>65.3</v>
          </cell>
          <cell r="K100">
            <v>66</v>
          </cell>
          <cell r="L100">
            <v>66.7</v>
          </cell>
          <cell r="M100">
            <v>67.3</v>
          </cell>
          <cell r="N100">
            <v>68</v>
          </cell>
          <cell r="O100">
            <v>68.599999999999994</v>
          </cell>
          <cell r="P100">
            <v>69.3</v>
          </cell>
          <cell r="Q100">
            <v>70</v>
          </cell>
        </row>
        <row r="101">
          <cell r="A101" t="str">
            <v>Mongolia</v>
          </cell>
          <cell r="B101">
            <v>26.3</v>
          </cell>
          <cell r="C101">
            <v>27.3</v>
          </cell>
          <cell r="D101">
            <v>28.3</v>
          </cell>
          <cell r="E101">
            <v>29.4</v>
          </cell>
          <cell r="F101">
            <v>30.4</v>
          </cell>
          <cell r="G101">
            <v>31.4</v>
          </cell>
          <cell r="H101">
            <v>32.5</v>
          </cell>
          <cell r="I101">
            <v>33.5</v>
          </cell>
          <cell r="J101">
            <v>34.5</v>
          </cell>
          <cell r="K101">
            <v>35.6</v>
          </cell>
          <cell r="L101">
            <v>36.6</v>
          </cell>
          <cell r="M101">
            <v>37.6</v>
          </cell>
          <cell r="N101">
            <v>38.700000000000003</v>
          </cell>
          <cell r="O101">
            <v>39.700000000000003</v>
          </cell>
          <cell r="P101">
            <v>40.4</v>
          </cell>
          <cell r="Q101">
            <v>40.700000000000003</v>
          </cell>
        </row>
        <row r="102">
          <cell r="A102" t="str">
            <v>Montenegro</v>
          </cell>
          <cell r="H102">
            <v>88.6</v>
          </cell>
          <cell r="I102">
            <v>89</v>
          </cell>
          <cell r="J102">
            <v>89.4</v>
          </cell>
          <cell r="K102">
            <v>89.8</v>
          </cell>
          <cell r="L102">
            <v>90.2</v>
          </cell>
          <cell r="M102">
            <v>90.6</v>
          </cell>
          <cell r="N102">
            <v>91</v>
          </cell>
          <cell r="O102">
            <v>91.4</v>
          </cell>
          <cell r="P102">
            <v>91.8</v>
          </cell>
          <cell r="Q102">
            <v>92.2</v>
          </cell>
        </row>
        <row r="103">
          <cell r="A103" t="str">
            <v>Morocco</v>
          </cell>
          <cell r="B103">
            <v>47.3</v>
          </cell>
          <cell r="C103">
            <v>49.3</v>
          </cell>
          <cell r="D103">
            <v>51.3</v>
          </cell>
          <cell r="E103">
            <v>53.4</v>
          </cell>
          <cell r="F103">
            <v>55.4</v>
          </cell>
          <cell r="G103">
            <v>57.2</v>
          </cell>
          <cell r="H103">
            <v>58.9</v>
          </cell>
          <cell r="I103">
            <v>60.7</v>
          </cell>
          <cell r="J103">
            <v>62.4</v>
          </cell>
          <cell r="K103">
            <v>64.099999999999994</v>
          </cell>
          <cell r="L103">
            <v>65.900000000000006</v>
          </cell>
          <cell r="M103">
            <v>67.599999999999994</v>
          </cell>
          <cell r="N103">
            <v>69.400000000000006</v>
          </cell>
          <cell r="O103">
            <v>71.099999999999994</v>
          </cell>
          <cell r="P103">
            <v>72.8</v>
          </cell>
          <cell r="Q103">
            <v>74.599999999999994</v>
          </cell>
        </row>
        <row r="104">
          <cell r="A104" t="str">
            <v>Mozambique</v>
          </cell>
          <cell r="B104">
            <v>2.98</v>
          </cell>
          <cell r="C104">
            <v>3.6</v>
          </cell>
          <cell r="D104">
            <v>4.2300000000000004</v>
          </cell>
          <cell r="E104">
            <v>4.8499999999999996</v>
          </cell>
          <cell r="F104">
            <v>5.48</v>
          </cell>
          <cell r="G104">
            <v>6.1</v>
          </cell>
          <cell r="H104">
            <v>6.73</v>
          </cell>
          <cell r="I104">
            <v>7.35</v>
          </cell>
          <cell r="J104">
            <v>7.98</v>
          </cell>
          <cell r="K104">
            <v>8.6</v>
          </cell>
          <cell r="L104">
            <v>9.23</v>
          </cell>
          <cell r="M104">
            <v>9.85</v>
          </cell>
          <cell r="N104">
            <v>10.5</v>
          </cell>
          <cell r="O104">
            <v>11.1</v>
          </cell>
          <cell r="P104">
            <v>11.7</v>
          </cell>
          <cell r="Q104">
            <v>12.3</v>
          </cell>
        </row>
        <row r="105">
          <cell r="A105" t="str">
            <v>Myanmar</v>
          </cell>
          <cell r="B105">
            <v>65</v>
          </cell>
          <cell r="C105">
            <v>64.5</v>
          </cell>
          <cell r="D105">
            <v>64.099999999999994</v>
          </cell>
          <cell r="E105">
            <v>63.7</v>
          </cell>
          <cell r="F105">
            <v>63.3</v>
          </cell>
          <cell r="G105">
            <v>62.9</v>
          </cell>
          <cell r="H105">
            <v>62.4</v>
          </cell>
          <cell r="I105">
            <v>62</v>
          </cell>
          <cell r="J105">
            <v>61.6</v>
          </cell>
          <cell r="K105">
            <v>61.2</v>
          </cell>
          <cell r="L105">
            <v>60.8</v>
          </cell>
          <cell r="M105">
            <v>60.3</v>
          </cell>
          <cell r="N105">
            <v>59.9</v>
          </cell>
          <cell r="O105">
            <v>59.5</v>
          </cell>
          <cell r="P105">
            <v>59.1</v>
          </cell>
          <cell r="Q105">
            <v>58.7</v>
          </cell>
        </row>
        <row r="106">
          <cell r="A106" t="str">
            <v>Namibia</v>
          </cell>
          <cell r="B106">
            <v>14.2</v>
          </cell>
          <cell r="C106">
            <v>14.3</v>
          </cell>
          <cell r="D106">
            <v>14.4</v>
          </cell>
          <cell r="E106">
            <v>14.5</v>
          </cell>
          <cell r="F106">
            <v>14.6</v>
          </cell>
          <cell r="G106">
            <v>14.6</v>
          </cell>
          <cell r="H106">
            <v>14.7</v>
          </cell>
          <cell r="I106">
            <v>14.8</v>
          </cell>
          <cell r="J106">
            <v>14.9</v>
          </cell>
          <cell r="K106">
            <v>15</v>
          </cell>
          <cell r="L106">
            <v>15</v>
          </cell>
          <cell r="M106">
            <v>15.1</v>
          </cell>
          <cell r="N106">
            <v>15.2</v>
          </cell>
          <cell r="O106">
            <v>15.3</v>
          </cell>
          <cell r="P106">
            <v>15.4</v>
          </cell>
          <cell r="Q106">
            <v>15.4</v>
          </cell>
        </row>
        <row r="107">
          <cell r="A107" t="str">
            <v>Nepal</v>
          </cell>
          <cell r="B107">
            <v>15.7</v>
          </cell>
          <cell r="C107">
            <v>17.600000000000001</v>
          </cell>
          <cell r="D107">
            <v>19.600000000000001</v>
          </cell>
          <cell r="E107">
            <v>21.5</v>
          </cell>
          <cell r="F107">
            <v>23.4</v>
          </cell>
          <cell r="G107">
            <v>25.4</v>
          </cell>
          <cell r="H107">
            <v>27.3</v>
          </cell>
          <cell r="I107">
            <v>29.2</v>
          </cell>
          <cell r="J107">
            <v>31.2</v>
          </cell>
          <cell r="K107">
            <v>33.1</v>
          </cell>
          <cell r="L107">
            <v>35</v>
          </cell>
          <cell r="M107">
            <v>37</v>
          </cell>
          <cell r="N107">
            <v>38.9</v>
          </cell>
          <cell r="O107">
            <v>40.799999999999997</v>
          </cell>
          <cell r="P107">
            <v>42.7</v>
          </cell>
          <cell r="Q107">
            <v>44.7</v>
          </cell>
        </row>
        <row r="108">
          <cell r="A108" t="str">
            <v>Netherlands</v>
          </cell>
          <cell r="B108">
            <v>99.9</v>
          </cell>
          <cell r="C108">
            <v>99.9</v>
          </cell>
          <cell r="D108">
            <v>99.9</v>
          </cell>
          <cell r="E108">
            <v>99.9</v>
          </cell>
          <cell r="F108">
            <v>99.9</v>
          </cell>
          <cell r="G108">
            <v>99.9</v>
          </cell>
          <cell r="H108">
            <v>99.9</v>
          </cell>
          <cell r="I108">
            <v>99.9</v>
          </cell>
          <cell r="J108">
            <v>99.9</v>
          </cell>
          <cell r="K108">
            <v>99.9</v>
          </cell>
          <cell r="L108">
            <v>99.9</v>
          </cell>
          <cell r="M108">
            <v>99.9</v>
          </cell>
          <cell r="N108">
            <v>99.9</v>
          </cell>
          <cell r="O108">
            <v>99.9</v>
          </cell>
          <cell r="P108">
            <v>99.9</v>
          </cell>
          <cell r="Q108">
            <v>99.9</v>
          </cell>
        </row>
        <row r="109">
          <cell r="A109" t="str">
            <v>New Zealand</v>
          </cell>
          <cell r="B109">
            <v>100</v>
          </cell>
          <cell r="C109">
            <v>100</v>
          </cell>
          <cell r="D109">
            <v>100</v>
          </cell>
          <cell r="E109">
            <v>100</v>
          </cell>
          <cell r="F109">
            <v>100</v>
          </cell>
          <cell r="G109">
            <v>100</v>
          </cell>
          <cell r="H109">
            <v>100</v>
          </cell>
          <cell r="I109">
            <v>100</v>
          </cell>
          <cell r="J109">
            <v>100</v>
          </cell>
          <cell r="K109">
            <v>100</v>
          </cell>
          <cell r="L109">
            <v>100</v>
          </cell>
          <cell r="M109">
            <v>100</v>
          </cell>
          <cell r="N109">
            <v>100</v>
          </cell>
          <cell r="O109">
            <v>100</v>
          </cell>
          <cell r="P109">
            <v>100</v>
          </cell>
          <cell r="Q109">
            <v>100</v>
          </cell>
        </row>
        <row r="110">
          <cell r="A110" t="str">
            <v>Nicaragua</v>
          </cell>
          <cell r="B110">
            <v>45.1</v>
          </cell>
          <cell r="C110">
            <v>46.3</v>
          </cell>
          <cell r="D110">
            <v>47.5</v>
          </cell>
          <cell r="E110">
            <v>48.7</v>
          </cell>
          <cell r="F110">
            <v>49.8</v>
          </cell>
          <cell r="G110">
            <v>51</v>
          </cell>
          <cell r="H110">
            <v>52.2</v>
          </cell>
          <cell r="I110">
            <v>53.4</v>
          </cell>
          <cell r="J110">
            <v>54.6</v>
          </cell>
          <cell r="K110">
            <v>55.7</v>
          </cell>
          <cell r="L110">
            <v>56.9</v>
          </cell>
          <cell r="M110">
            <v>58.1</v>
          </cell>
          <cell r="N110">
            <v>59.3</v>
          </cell>
          <cell r="O110">
            <v>60.5</v>
          </cell>
          <cell r="P110">
            <v>61.6</v>
          </cell>
          <cell r="Q110">
            <v>62.8</v>
          </cell>
        </row>
        <row r="111">
          <cell r="A111" t="str">
            <v>Niger</v>
          </cell>
          <cell r="B111">
            <v>2.1800000000000002</v>
          </cell>
          <cell r="C111">
            <v>2.4300000000000002</v>
          </cell>
          <cell r="D111">
            <v>2.68</v>
          </cell>
          <cell r="E111">
            <v>2.92</v>
          </cell>
          <cell r="F111">
            <v>3.17</v>
          </cell>
          <cell r="G111">
            <v>3.42</v>
          </cell>
          <cell r="H111">
            <v>3.66</v>
          </cell>
          <cell r="I111">
            <v>3.91</v>
          </cell>
          <cell r="J111">
            <v>4.1500000000000004</v>
          </cell>
          <cell r="K111">
            <v>4.4000000000000004</v>
          </cell>
          <cell r="L111">
            <v>4.6500000000000004</v>
          </cell>
          <cell r="M111">
            <v>4.8899999999999997</v>
          </cell>
          <cell r="N111">
            <v>5.14</v>
          </cell>
          <cell r="O111">
            <v>5.38</v>
          </cell>
          <cell r="P111">
            <v>5.63</v>
          </cell>
          <cell r="Q111">
            <v>5.88</v>
          </cell>
        </row>
        <row r="112">
          <cell r="A112" t="str">
            <v>Nigeria</v>
          </cell>
          <cell r="B112">
            <v>35</v>
          </cell>
          <cell r="C112">
            <v>34.4</v>
          </cell>
          <cell r="D112">
            <v>33.9</v>
          </cell>
          <cell r="E112">
            <v>33.4</v>
          </cell>
          <cell r="F112">
            <v>32.799999999999997</v>
          </cell>
          <cell r="G112">
            <v>32.299999999999997</v>
          </cell>
          <cell r="H112">
            <v>31.8</v>
          </cell>
          <cell r="I112">
            <v>31.2</v>
          </cell>
          <cell r="J112">
            <v>30.7</v>
          </cell>
          <cell r="K112">
            <v>30.2</v>
          </cell>
          <cell r="L112">
            <v>29.6</v>
          </cell>
          <cell r="M112">
            <v>29.1</v>
          </cell>
          <cell r="N112">
            <v>28.6</v>
          </cell>
          <cell r="O112">
            <v>28</v>
          </cell>
          <cell r="P112">
            <v>27.5</v>
          </cell>
          <cell r="Q112">
            <v>27</v>
          </cell>
        </row>
        <row r="113">
          <cell r="A113" t="str">
            <v>North Korea</v>
          </cell>
          <cell r="D113">
            <v>68.400000000000006</v>
          </cell>
          <cell r="E113">
            <v>68.400000000000006</v>
          </cell>
          <cell r="F113">
            <v>68.400000000000006</v>
          </cell>
          <cell r="G113">
            <v>68.400000000000006</v>
          </cell>
          <cell r="H113">
            <v>68.400000000000006</v>
          </cell>
          <cell r="I113">
            <v>68.400000000000006</v>
          </cell>
          <cell r="J113">
            <v>68.400000000000006</v>
          </cell>
          <cell r="K113">
            <v>68.400000000000006</v>
          </cell>
          <cell r="L113">
            <v>68.400000000000006</v>
          </cell>
          <cell r="M113">
            <v>68.400000000000006</v>
          </cell>
          <cell r="N113">
            <v>68.400000000000006</v>
          </cell>
          <cell r="O113">
            <v>68.400000000000006</v>
          </cell>
          <cell r="P113">
            <v>68.400000000000006</v>
          </cell>
          <cell r="Q113">
            <v>68.400000000000006</v>
          </cell>
        </row>
        <row r="114">
          <cell r="A114" t="str">
            <v>Norway</v>
          </cell>
          <cell r="B114">
            <v>98.3</v>
          </cell>
          <cell r="C114">
            <v>98.3</v>
          </cell>
          <cell r="D114">
            <v>98.3</v>
          </cell>
          <cell r="E114">
            <v>98.3</v>
          </cell>
          <cell r="F114">
            <v>98.3</v>
          </cell>
          <cell r="G114">
            <v>98.3</v>
          </cell>
          <cell r="H114">
            <v>98.3</v>
          </cell>
          <cell r="I114">
            <v>98.3</v>
          </cell>
          <cell r="J114">
            <v>98.3</v>
          </cell>
          <cell r="K114">
            <v>98.3</v>
          </cell>
          <cell r="L114">
            <v>98.3</v>
          </cell>
          <cell r="M114">
            <v>98.3</v>
          </cell>
          <cell r="N114">
            <v>98.3</v>
          </cell>
          <cell r="O114">
            <v>98.3</v>
          </cell>
          <cell r="P114">
            <v>98.3</v>
          </cell>
          <cell r="Q114">
            <v>98.3</v>
          </cell>
        </row>
        <row r="115">
          <cell r="A115" t="str">
            <v>Oman</v>
          </cell>
          <cell r="B115">
            <v>76.2</v>
          </cell>
          <cell r="C115">
            <v>76.2</v>
          </cell>
          <cell r="D115">
            <v>77.900000000000006</v>
          </cell>
          <cell r="E115">
            <v>79.7</v>
          </cell>
          <cell r="F115">
            <v>81.5</v>
          </cell>
          <cell r="G115">
            <v>83.2</v>
          </cell>
          <cell r="H115">
            <v>85</v>
          </cell>
          <cell r="I115">
            <v>86.8</v>
          </cell>
          <cell r="J115">
            <v>88.5</v>
          </cell>
          <cell r="K115">
            <v>90.3</v>
          </cell>
          <cell r="L115">
            <v>92.1</v>
          </cell>
          <cell r="M115">
            <v>93.8</v>
          </cell>
          <cell r="N115">
            <v>95.6</v>
          </cell>
          <cell r="O115">
            <v>97.3</v>
          </cell>
          <cell r="P115">
            <v>99.1</v>
          </cell>
          <cell r="Q115">
            <v>99.3</v>
          </cell>
        </row>
        <row r="116">
          <cell r="A116" t="str">
            <v>Pakistan</v>
          </cell>
          <cell r="B116">
            <v>14.1</v>
          </cell>
          <cell r="C116">
            <v>16.399999999999999</v>
          </cell>
          <cell r="D116">
            <v>18.600000000000001</v>
          </cell>
          <cell r="E116">
            <v>20.9</v>
          </cell>
          <cell r="F116">
            <v>23.2</v>
          </cell>
          <cell r="G116">
            <v>25.4</v>
          </cell>
          <cell r="H116">
            <v>27.7</v>
          </cell>
          <cell r="I116">
            <v>30</v>
          </cell>
          <cell r="J116">
            <v>32.200000000000003</v>
          </cell>
          <cell r="K116">
            <v>34.5</v>
          </cell>
          <cell r="L116">
            <v>36.700000000000003</v>
          </cell>
          <cell r="M116">
            <v>39</v>
          </cell>
          <cell r="N116">
            <v>41.3</v>
          </cell>
          <cell r="O116">
            <v>43.5</v>
          </cell>
          <cell r="P116">
            <v>45.8</v>
          </cell>
          <cell r="Q116">
            <v>48.1</v>
          </cell>
        </row>
        <row r="117">
          <cell r="A117" t="str">
            <v>Palau</v>
          </cell>
          <cell r="B117">
            <v>67</v>
          </cell>
          <cell r="C117">
            <v>70.2</v>
          </cell>
          <cell r="D117">
            <v>73.400000000000006</v>
          </cell>
          <cell r="E117">
            <v>76.599999999999994</v>
          </cell>
          <cell r="F117">
            <v>79.8</v>
          </cell>
          <cell r="G117">
            <v>83</v>
          </cell>
          <cell r="H117">
            <v>86.2</v>
          </cell>
          <cell r="I117">
            <v>89.4</v>
          </cell>
          <cell r="J117">
            <v>92.6</v>
          </cell>
          <cell r="K117">
            <v>95.8</v>
          </cell>
          <cell r="L117">
            <v>99</v>
          </cell>
          <cell r="M117">
            <v>100</v>
          </cell>
          <cell r="N117">
            <v>100</v>
          </cell>
          <cell r="O117">
            <v>100</v>
          </cell>
          <cell r="P117">
            <v>100</v>
          </cell>
          <cell r="Q117">
            <v>100</v>
          </cell>
        </row>
        <row r="118">
          <cell r="A118" t="str">
            <v>Palestine</v>
          </cell>
          <cell r="B118">
            <v>96.6</v>
          </cell>
          <cell r="C118">
            <v>96.7</v>
          </cell>
          <cell r="D118">
            <v>96.9</v>
          </cell>
          <cell r="E118">
            <v>97</v>
          </cell>
          <cell r="F118">
            <v>97.2</v>
          </cell>
          <cell r="G118">
            <v>97.3</v>
          </cell>
          <cell r="H118">
            <v>97.5</v>
          </cell>
          <cell r="I118">
            <v>97.6</v>
          </cell>
          <cell r="J118">
            <v>97.8</v>
          </cell>
          <cell r="K118">
            <v>97.9</v>
          </cell>
          <cell r="L118">
            <v>98.1</v>
          </cell>
          <cell r="M118">
            <v>98.2</v>
          </cell>
          <cell r="N118">
            <v>98.4</v>
          </cell>
          <cell r="O118">
            <v>98.6</v>
          </cell>
          <cell r="P118">
            <v>98.7</v>
          </cell>
          <cell r="Q118">
            <v>98.9</v>
          </cell>
        </row>
        <row r="119">
          <cell r="A119" t="str">
            <v>Panama</v>
          </cell>
          <cell r="B119">
            <v>44.9</v>
          </cell>
          <cell r="C119">
            <v>45.8</v>
          </cell>
          <cell r="D119">
            <v>46.8</v>
          </cell>
          <cell r="E119">
            <v>47.7</v>
          </cell>
          <cell r="F119">
            <v>48.7</v>
          </cell>
          <cell r="G119">
            <v>49.7</v>
          </cell>
          <cell r="H119">
            <v>50.6</v>
          </cell>
          <cell r="I119">
            <v>51.6</v>
          </cell>
          <cell r="J119">
            <v>52.5</v>
          </cell>
          <cell r="K119">
            <v>53.5</v>
          </cell>
          <cell r="L119">
            <v>54.4</v>
          </cell>
          <cell r="M119">
            <v>55.4</v>
          </cell>
          <cell r="N119">
            <v>56.4</v>
          </cell>
          <cell r="O119">
            <v>57.3</v>
          </cell>
          <cell r="P119">
            <v>58.3</v>
          </cell>
          <cell r="Q119">
            <v>59.2</v>
          </cell>
        </row>
        <row r="120">
          <cell r="A120" t="str">
            <v>Papua New Guinea</v>
          </cell>
          <cell r="B120">
            <v>13.1</v>
          </cell>
          <cell r="C120">
            <v>13.1</v>
          </cell>
          <cell r="D120">
            <v>13.1</v>
          </cell>
          <cell r="E120">
            <v>13.1</v>
          </cell>
          <cell r="F120">
            <v>13.1</v>
          </cell>
          <cell r="G120">
            <v>13.1</v>
          </cell>
          <cell r="H120">
            <v>13.1</v>
          </cell>
          <cell r="I120">
            <v>13.1</v>
          </cell>
          <cell r="J120">
            <v>13.1</v>
          </cell>
          <cell r="K120">
            <v>13.1</v>
          </cell>
          <cell r="L120">
            <v>13.1</v>
          </cell>
          <cell r="M120">
            <v>13.1</v>
          </cell>
          <cell r="N120">
            <v>13.1</v>
          </cell>
          <cell r="O120">
            <v>13.1</v>
          </cell>
          <cell r="P120">
            <v>13.1</v>
          </cell>
          <cell r="Q120">
            <v>13.1</v>
          </cell>
        </row>
        <row r="121">
          <cell r="A121" t="str">
            <v>Paraguay</v>
          </cell>
          <cell r="B121">
            <v>51.5</v>
          </cell>
          <cell r="C121">
            <v>53.5</v>
          </cell>
          <cell r="D121">
            <v>55.4</v>
          </cell>
          <cell r="E121">
            <v>57.3</v>
          </cell>
          <cell r="F121">
            <v>59.3</v>
          </cell>
          <cell r="G121">
            <v>61.2</v>
          </cell>
          <cell r="H121">
            <v>63.2</v>
          </cell>
          <cell r="I121">
            <v>65.099999999999994</v>
          </cell>
          <cell r="J121">
            <v>67.099999999999994</v>
          </cell>
          <cell r="K121">
            <v>69</v>
          </cell>
          <cell r="L121">
            <v>71</v>
          </cell>
          <cell r="M121">
            <v>72.900000000000006</v>
          </cell>
          <cell r="N121">
            <v>74.900000000000006</v>
          </cell>
          <cell r="O121">
            <v>76.8</v>
          </cell>
          <cell r="P121">
            <v>78.8</v>
          </cell>
          <cell r="Q121">
            <v>80.7</v>
          </cell>
        </row>
        <row r="122">
          <cell r="A122" t="str">
            <v>Peru</v>
          </cell>
          <cell r="B122">
            <v>25.3</v>
          </cell>
          <cell r="C122">
            <v>27.5</v>
          </cell>
          <cell r="D122">
            <v>29.7</v>
          </cell>
          <cell r="E122">
            <v>31.9</v>
          </cell>
          <cell r="F122">
            <v>34.1</v>
          </cell>
          <cell r="G122">
            <v>36.299999999999997</v>
          </cell>
          <cell r="H122">
            <v>38.5</v>
          </cell>
          <cell r="I122">
            <v>40.700000000000003</v>
          </cell>
          <cell r="J122">
            <v>42.9</v>
          </cell>
          <cell r="K122">
            <v>45.1</v>
          </cell>
          <cell r="L122">
            <v>47.3</v>
          </cell>
          <cell r="M122">
            <v>49.5</v>
          </cell>
          <cell r="N122">
            <v>51.7</v>
          </cell>
          <cell r="O122">
            <v>53.9</v>
          </cell>
          <cell r="P122">
            <v>56.1</v>
          </cell>
          <cell r="Q122">
            <v>58.2</v>
          </cell>
        </row>
        <row r="123">
          <cell r="A123" t="str">
            <v>Philippines</v>
          </cell>
          <cell r="B123">
            <v>59.1</v>
          </cell>
          <cell r="C123">
            <v>60</v>
          </cell>
          <cell r="D123">
            <v>60.8</v>
          </cell>
          <cell r="E123">
            <v>61.7</v>
          </cell>
          <cell r="F123">
            <v>62.5</v>
          </cell>
          <cell r="G123">
            <v>63.4</v>
          </cell>
          <cell r="H123">
            <v>64.2</v>
          </cell>
          <cell r="I123">
            <v>65.099999999999994</v>
          </cell>
          <cell r="J123">
            <v>65.900000000000006</v>
          </cell>
          <cell r="K123">
            <v>66.8</v>
          </cell>
          <cell r="L123">
            <v>67.599999999999994</v>
          </cell>
          <cell r="M123">
            <v>68.5</v>
          </cell>
          <cell r="N123">
            <v>69.3</v>
          </cell>
          <cell r="O123">
            <v>70.2</v>
          </cell>
          <cell r="P123">
            <v>71</v>
          </cell>
          <cell r="Q123">
            <v>71.900000000000006</v>
          </cell>
        </row>
        <row r="124">
          <cell r="A124" t="str">
            <v>Poland</v>
          </cell>
          <cell r="B124">
            <v>76</v>
          </cell>
          <cell r="C124">
            <v>77.5</v>
          </cell>
          <cell r="D124">
            <v>79</v>
          </cell>
          <cell r="E124">
            <v>80.400000000000006</v>
          </cell>
          <cell r="F124">
            <v>81.900000000000006</v>
          </cell>
          <cell r="G124">
            <v>83.4</v>
          </cell>
          <cell r="H124">
            <v>84.9</v>
          </cell>
          <cell r="I124">
            <v>86.3</v>
          </cell>
          <cell r="J124">
            <v>87.8</v>
          </cell>
          <cell r="K124">
            <v>89.3</v>
          </cell>
          <cell r="L124">
            <v>90.8</v>
          </cell>
          <cell r="M124">
            <v>92.3</v>
          </cell>
          <cell r="N124">
            <v>93.7</v>
          </cell>
          <cell r="O124">
            <v>95.2</v>
          </cell>
          <cell r="P124">
            <v>96.7</v>
          </cell>
          <cell r="Q124">
            <v>98.2</v>
          </cell>
        </row>
        <row r="125">
          <cell r="A125" t="str">
            <v>Portugal</v>
          </cell>
          <cell r="B125">
            <v>96</v>
          </cell>
          <cell r="C125">
            <v>96.2</v>
          </cell>
          <cell r="D125">
            <v>96.4</v>
          </cell>
          <cell r="E125">
            <v>96.7</v>
          </cell>
          <cell r="F125">
            <v>96.9</v>
          </cell>
          <cell r="G125">
            <v>97.2</v>
          </cell>
          <cell r="H125">
            <v>97.4</v>
          </cell>
          <cell r="I125">
            <v>97.6</v>
          </cell>
          <cell r="J125">
            <v>97.9</v>
          </cell>
          <cell r="K125">
            <v>98.1</v>
          </cell>
          <cell r="L125">
            <v>98.3</v>
          </cell>
          <cell r="M125">
            <v>98.6</v>
          </cell>
          <cell r="N125">
            <v>98.8</v>
          </cell>
          <cell r="O125">
            <v>99.1</v>
          </cell>
          <cell r="P125">
            <v>99.3</v>
          </cell>
          <cell r="Q125">
            <v>99.5</v>
          </cell>
        </row>
        <row r="126">
          <cell r="A126" t="str">
            <v>Romania</v>
          </cell>
          <cell r="H126">
            <v>68.099999999999994</v>
          </cell>
          <cell r="I126">
            <v>68.099999999999994</v>
          </cell>
          <cell r="J126">
            <v>68.099999999999994</v>
          </cell>
          <cell r="K126">
            <v>68.099999999999994</v>
          </cell>
          <cell r="L126">
            <v>68.099999999999994</v>
          </cell>
          <cell r="M126">
            <v>68.099999999999994</v>
          </cell>
          <cell r="N126">
            <v>68.099999999999994</v>
          </cell>
          <cell r="O126">
            <v>68.099999999999994</v>
          </cell>
          <cell r="P126">
            <v>68.099999999999994</v>
          </cell>
          <cell r="Q126">
            <v>68.099999999999994</v>
          </cell>
        </row>
        <row r="127">
          <cell r="A127" t="str">
            <v>Russia</v>
          </cell>
          <cell r="B127">
            <v>54.7</v>
          </cell>
          <cell r="C127">
            <v>56.1</v>
          </cell>
          <cell r="D127">
            <v>57.5</v>
          </cell>
          <cell r="E127">
            <v>58.9</v>
          </cell>
          <cell r="F127">
            <v>60.4</v>
          </cell>
          <cell r="G127">
            <v>61.8</v>
          </cell>
          <cell r="H127">
            <v>63.2</v>
          </cell>
          <cell r="I127">
            <v>64.599999999999994</v>
          </cell>
          <cell r="J127">
            <v>66</v>
          </cell>
          <cell r="K127">
            <v>67.400000000000006</v>
          </cell>
          <cell r="L127">
            <v>68.8</v>
          </cell>
          <cell r="M127">
            <v>70.2</v>
          </cell>
          <cell r="N127">
            <v>71.599999999999994</v>
          </cell>
          <cell r="O127">
            <v>73.099999999999994</v>
          </cell>
          <cell r="P127">
            <v>74.5</v>
          </cell>
          <cell r="Q127">
            <v>75.900000000000006</v>
          </cell>
        </row>
        <row r="128">
          <cell r="A128" t="str">
            <v>Rwanda</v>
          </cell>
          <cell r="B128">
            <v>41.9</v>
          </cell>
          <cell r="C128">
            <v>43.4</v>
          </cell>
          <cell r="D128">
            <v>44.9</v>
          </cell>
          <cell r="E128">
            <v>46.4</v>
          </cell>
          <cell r="F128">
            <v>47.9</v>
          </cell>
          <cell r="G128">
            <v>49.4</v>
          </cell>
          <cell r="H128">
            <v>50.9</v>
          </cell>
          <cell r="I128">
            <v>52.4</v>
          </cell>
          <cell r="J128">
            <v>53.9</v>
          </cell>
          <cell r="K128">
            <v>55.4</v>
          </cell>
          <cell r="L128">
            <v>56.9</v>
          </cell>
          <cell r="M128">
            <v>58.4</v>
          </cell>
          <cell r="N128">
            <v>59.9</v>
          </cell>
          <cell r="O128">
            <v>61.4</v>
          </cell>
          <cell r="P128">
            <v>62.9</v>
          </cell>
          <cell r="Q128">
            <v>64.400000000000006</v>
          </cell>
        </row>
        <row r="129">
          <cell r="A129" t="str">
            <v>Samoa</v>
          </cell>
          <cell r="B129">
            <v>98.4</v>
          </cell>
          <cell r="C129">
            <v>98.4</v>
          </cell>
          <cell r="D129">
            <v>98.4</v>
          </cell>
          <cell r="E129">
            <v>98.4</v>
          </cell>
          <cell r="F129">
            <v>98.4</v>
          </cell>
          <cell r="G129">
            <v>98.2</v>
          </cell>
          <cell r="H129">
            <v>98</v>
          </cell>
          <cell r="I129">
            <v>97.8</v>
          </cell>
          <cell r="J129">
            <v>97.6</v>
          </cell>
          <cell r="K129">
            <v>97.4</v>
          </cell>
          <cell r="L129">
            <v>97.2</v>
          </cell>
          <cell r="M129">
            <v>97.1</v>
          </cell>
          <cell r="N129">
            <v>96.9</v>
          </cell>
          <cell r="O129">
            <v>96.7</v>
          </cell>
          <cell r="P129">
            <v>96.5</v>
          </cell>
          <cell r="Q129">
            <v>96.3</v>
          </cell>
        </row>
        <row r="130">
          <cell r="A130" t="str">
            <v>Sao Tome and Principe</v>
          </cell>
          <cell r="B130">
            <v>14.8</v>
          </cell>
          <cell r="C130">
            <v>15.7</v>
          </cell>
          <cell r="D130">
            <v>16.600000000000001</v>
          </cell>
          <cell r="E130">
            <v>17.5</v>
          </cell>
          <cell r="F130">
            <v>18.399999999999999</v>
          </cell>
          <cell r="G130">
            <v>19.2</v>
          </cell>
          <cell r="H130">
            <v>20.100000000000001</v>
          </cell>
          <cell r="I130">
            <v>21</v>
          </cell>
          <cell r="J130">
            <v>21.9</v>
          </cell>
          <cell r="K130">
            <v>22.7</v>
          </cell>
          <cell r="L130">
            <v>23.6</v>
          </cell>
          <cell r="M130">
            <v>24.5</v>
          </cell>
          <cell r="N130">
            <v>25.4</v>
          </cell>
          <cell r="O130">
            <v>26.3</v>
          </cell>
          <cell r="P130">
            <v>27.1</v>
          </cell>
          <cell r="Q130">
            <v>28</v>
          </cell>
        </row>
        <row r="131">
          <cell r="A131" t="str">
            <v>Senegal</v>
          </cell>
          <cell r="B131">
            <v>24.5</v>
          </cell>
          <cell r="C131">
            <v>25.2</v>
          </cell>
          <cell r="D131">
            <v>25.9</v>
          </cell>
          <cell r="E131">
            <v>26.6</v>
          </cell>
          <cell r="F131">
            <v>27.2</v>
          </cell>
          <cell r="G131">
            <v>27.9</v>
          </cell>
          <cell r="H131">
            <v>28.6</v>
          </cell>
          <cell r="I131">
            <v>29.3</v>
          </cell>
          <cell r="J131">
            <v>30</v>
          </cell>
          <cell r="K131">
            <v>30.7</v>
          </cell>
          <cell r="L131">
            <v>31.4</v>
          </cell>
          <cell r="M131">
            <v>32</v>
          </cell>
          <cell r="N131">
            <v>32.700000000000003</v>
          </cell>
          <cell r="O131">
            <v>33.4</v>
          </cell>
          <cell r="P131">
            <v>34.1</v>
          </cell>
          <cell r="Q131">
            <v>34.799999999999997</v>
          </cell>
        </row>
        <row r="132">
          <cell r="A132" t="str">
            <v>Serbia</v>
          </cell>
          <cell r="B132">
            <v>97.2</v>
          </cell>
          <cell r="C132">
            <v>96.8</v>
          </cell>
          <cell r="D132">
            <v>96.3</v>
          </cell>
          <cell r="E132">
            <v>95.9</v>
          </cell>
          <cell r="F132">
            <v>95.5</v>
          </cell>
          <cell r="G132">
            <v>95</v>
          </cell>
          <cell r="H132">
            <v>94.6</v>
          </cell>
          <cell r="I132">
            <v>94.2</v>
          </cell>
          <cell r="J132">
            <v>93.8</v>
          </cell>
          <cell r="K132">
            <v>93.3</v>
          </cell>
          <cell r="L132">
            <v>92.9</v>
          </cell>
          <cell r="M132">
            <v>92.5</v>
          </cell>
          <cell r="N132">
            <v>92</v>
          </cell>
          <cell r="O132">
            <v>91.6</v>
          </cell>
          <cell r="P132">
            <v>91.2</v>
          </cell>
          <cell r="Q132">
            <v>90.8</v>
          </cell>
        </row>
        <row r="133">
          <cell r="A133" t="str">
            <v>Sierra Leone</v>
          </cell>
          <cell r="B133">
            <v>4.22</v>
          </cell>
          <cell r="C133">
            <v>4.49</v>
          </cell>
          <cell r="D133">
            <v>4.7699999999999996</v>
          </cell>
          <cell r="E133">
            <v>5.04</v>
          </cell>
          <cell r="F133">
            <v>5.32</v>
          </cell>
          <cell r="G133">
            <v>5.6</v>
          </cell>
          <cell r="H133">
            <v>5.87</v>
          </cell>
          <cell r="I133">
            <v>6.15</v>
          </cell>
          <cell r="J133">
            <v>6.43</v>
          </cell>
          <cell r="K133">
            <v>6.7</v>
          </cell>
          <cell r="L133">
            <v>6.98</v>
          </cell>
          <cell r="M133">
            <v>7.26</v>
          </cell>
          <cell r="N133">
            <v>7.53</v>
          </cell>
          <cell r="O133">
            <v>7.81</v>
          </cell>
          <cell r="P133">
            <v>8.08</v>
          </cell>
          <cell r="Q133">
            <v>8.36</v>
          </cell>
        </row>
        <row r="134">
          <cell r="A134" t="str">
            <v>Slovak Republic</v>
          </cell>
          <cell r="B134">
            <v>98.2</v>
          </cell>
          <cell r="C134">
            <v>98.2</v>
          </cell>
          <cell r="D134">
            <v>98.2</v>
          </cell>
          <cell r="E134">
            <v>98.2</v>
          </cell>
          <cell r="F134">
            <v>98.2</v>
          </cell>
          <cell r="G134">
            <v>98.2</v>
          </cell>
          <cell r="H134">
            <v>98.3</v>
          </cell>
          <cell r="I134">
            <v>98.3</v>
          </cell>
          <cell r="J134">
            <v>98.3</v>
          </cell>
          <cell r="K134">
            <v>98.3</v>
          </cell>
          <cell r="L134">
            <v>98.3</v>
          </cell>
          <cell r="M134">
            <v>98.3</v>
          </cell>
          <cell r="N134">
            <v>98.3</v>
          </cell>
          <cell r="O134">
            <v>98.3</v>
          </cell>
          <cell r="P134">
            <v>98.4</v>
          </cell>
          <cell r="Q134">
            <v>98.4</v>
          </cell>
        </row>
        <row r="135">
          <cell r="A135" t="str">
            <v>Slovenia</v>
          </cell>
          <cell r="B135">
            <v>99.1</v>
          </cell>
          <cell r="C135">
            <v>99.1</v>
          </cell>
          <cell r="D135">
            <v>99.1</v>
          </cell>
          <cell r="E135">
            <v>99.1</v>
          </cell>
          <cell r="F135">
            <v>99.1</v>
          </cell>
          <cell r="G135">
            <v>99.1</v>
          </cell>
          <cell r="H135">
            <v>99.1</v>
          </cell>
          <cell r="I135">
            <v>99.1</v>
          </cell>
          <cell r="J135">
            <v>99.1</v>
          </cell>
          <cell r="K135">
            <v>99.1</v>
          </cell>
          <cell r="L135">
            <v>99.1</v>
          </cell>
          <cell r="M135">
            <v>99.1</v>
          </cell>
          <cell r="N135">
            <v>99.1</v>
          </cell>
          <cell r="O135">
            <v>99.1</v>
          </cell>
          <cell r="P135">
            <v>99.1</v>
          </cell>
          <cell r="Q135">
            <v>99.1</v>
          </cell>
        </row>
        <row r="136">
          <cell r="A136" t="str">
            <v>Solomon Islands</v>
          </cell>
          <cell r="B136">
            <v>13</v>
          </cell>
          <cell r="C136">
            <v>13</v>
          </cell>
          <cell r="D136">
            <v>13</v>
          </cell>
          <cell r="E136">
            <v>13</v>
          </cell>
          <cell r="F136">
            <v>13</v>
          </cell>
          <cell r="G136">
            <v>13.5</v>
          </cell>
          <cell r="H136">
            <v>14</v>
          </cell>
          <cell r="I136">
            <v>14.5</v>
          </cell>
          <cell r="J136">
            <v>15</v>
          </cell>
          <cell r="K136">
            <v>15.5</v>
          </cell>
          <cell r="L136">
            <v>16</v>
          </cell>
          <cell r="M136">
            <v>16.399999999999999</v>
          </cell>
          <cell r="N136">
            <v>16.899999999999999</v>
          </cell>
          <cell r="O136">
            <v>17.399999999999999</v>
          </cell>
          <cell r="P136">
            <v>17.899999999999999</v>
          </cell>
          <cell r="Q136">
            <v>18.399999999999999</v>
          </cell>
        </row>
        <row r="137">
          <cell r="A137" t="str">
            <v>Somalia</v>
          </cell>
          <cell r="B137">
            <v>8.7200000000000006</v>
          </cell>
          <cell r="C137">
            <v>8.69</v>
          </cell>
          <cell r="D137">
            <v>8.65</v>
          </cell>
          <cell r="E137">
            <v>8.61</v>
          </cell>
          <cell r="F137">
            <v>8.57</v>
          </cell>
          <cell r="G137">
            <v>8.5399999999999991</v>
          </cell>
          <cell r="H137">
            <v>8.5</v>
          </cell>
          <cell r="I137">
            <v>8.4600000000000009</v>
          </cell>
          <cell r="J137">
            <v>8.42</v>
          </cell>
          <cell r="K137">
            <v>8.39</v>
          </cell>
          <cell r="L137">
            <v>8.35</v>
          </cell>
          <cell r="M137">
            <v>8.31</v>
          </cell>
          <cell r="N137">
            <v>8.2799999999999994</v>
          </cell>
          <cell r="O137">
            <v>8.24</v>
          </cell>
          <cell r="P137">
            <v>8.1999999999999993</v>
          </cell>
          <cell r="Q137">
            <v>8.16</v>
          </cell>
        </row>
        <row r="138">
          <cell r="A138" t="str">
            <v>South Africa</v>
          </cell>
          <cell r="B138">
            <v>44.6</v>
          </cell>
          <cell r="C138">
            <v>46.2</v>
          </cell>
          <cell r="D138">
            <v>47.8</v>
          </cell>
          <cell r="E138">
            <v>49.4</v>
          </cell>
          <cell r="F138">
            <v>51</v>
          </cell>
          <cell r="G138">
            <v>52.6</v>
          </cell>
          <cell r="H138">
            <v>54.2</v>
          </cell>
          <cell r="I138">
            <v>55.8</v>
          </cell>
          <cell r="J138">
            <v>57.4</v>
          </cell>
          <cell r="K138">
            <v>59</v>
          </cell>
          <cell r="L138">
            <v>60.6</v>
          </cell>
          <cell r="M138">
            <v>62.2</v>
          </cell>
          <cell r="N138">
            <v>63.9</v>
          </cell>
          <cell r="O138">
            <v>65.5</v>
          </cell>
          <cell r="P138">
            <v>67.099999999999994</v>
          </cell>
          <cell r="Q138">
            <v>68.7</v>
          </cell>
        </row>
        <row r="139">
          <cell r="A139" t="str">
            <v>South Sudan</v>
          </cell>
          <cell r="M139">
            <v>4.32</v>
          </cell>
          <cell r="N139">
            <v>4.83</v>
          </cell>
          <cell r="O139">
            <v>5.34</v>
          </cell>
          <cell r="P139">
            <v>5.85</v>
          </cell>
          <cell r="Q139">
            <v>6.37</v>
          </cell>
        </row>
        <row r="140">
          <cell r="A140" t="str">
            <v>Spain</v>
          </cell>
          <cell r="B140">
            <v>100</v>
          </cell>
          <cell r="C140">
            <v>100</v>
          </cell>
          <cell r="D140">
            <v>100</v>
          </cell>
          <cell r="E140">
            <v>100</v>
          </cell>
          <cell r="F140">
            <v>100</v>
          </cell>
          <cell r="G140">
            <v>100</v>
          </cell>
          <cell r="H140">
            <v>100</v>
          </cell>
          <cell r="I140">
            <v>100</v>
          </cell>
          <cell r="J140">
            <v>100</v>
          </cell>
          <cell r="K140">
            <v>100</v>
          </cell>
          <cell r="L140">
            <v>100</v>
          </cell>
          <cell r="M140">
            <v>100</v>
          </cell>
          <cell r="N140">
            <v>100</v>
          </cell>
          <cell r="O140">
            <v>100</v>
          </cell>
          <cell r="P140">
            <v>100</v>
          </cell>
          <cell r="Q140">
            <v>100</v>
          </cell>
        </row>
        <row r="141">
          <cell r="A141" t="str">
            <v>Sri Lanka</v>
          </cell>
          <cell r="B141">
            <v>84.6</v>
          </cell>
          <cell r="C141">
            <v>85.3</v>
          </cell>
          <cell r="D141">
            <v>86.1</v>
          </cell>
          <cell r="E141">
            <v>86.9</v>
          </cell>
          <cell r="F141">
            <v>87.6</v>
          </cell>
          <cell r="G141">
            <v>88.4</v>
          </cell>
          <cell r="H141">
            <v>89.2</v>
          </cell>
          <cell r="I141">
            <v>90</v>
          </cell>
          <cell r="J141">
            <v>90.7</v>
          </cell>
          <cell r="K141">
            <v>91.5</v>
          </cell>
          <cell r="L141">
            <v>92.3</v>
          </cell>
          <cell r="M141">
            <v>93.1</v>
          </cell>
          <cell r="N141">
            <v>93.8</v>
          </cell>
          <cell r="O141">
            <v>94.6</v>
          </cell>
          <cell r="P141">
            <v>95.2</v>
          </cell>
          <cell r="Q141">
            <v>95.3</v>
          </cell>
        </row>
        <row r="142">
          <cell r="A142" t="str">
            <v>St. Lucia</v>
          </cell>
          <cell r="B142">
            <v>80</v>
          </cell>
          <cell r="C142">
            <v>80</v>
          </cell>
          <cell r="D142">
            <v>80</v>
          </cell>
          <cell r="E142">
            <v>80</v>
          </cell>
          <cell r="F142">
            <v>81.2</v>
          </cell>
          <cell r="G142">
            <v>82.4</v>
          </cell>
          <cell r="H142">
            <v>83.7</v>
          </cell>
          <cell r="I142">
            <v>84.9</v>
          </cell>
          <cell r="J142">
            <v>86.1</v>
          </cell>
          <cell r="K142">
            <v>87.3</v>
          </cell>
          <cell r="L142">
            <v>88.5</v>
          </cell>
          <cell r="M142">
            <v>89.7</v>
          </cell>
          <cell r="N142">
            <v>90.9</v>
          </cell>
          <cell r="O142">
            <v>92</v>
          </cell>
          <cell r="P142">
            <v>92</v>
          </cell>
          <cell r="Q142">
            <v>92</v>
          </cell>
        </row>
        <row r="143">
          <cell r="A143" t="str">
            <v>Sudan</v>
          </cell>
          <cell r="B143">
            <v>11.1</v>
          </cell>
          <cell r="C143">
            <v>11.1</v>
          </cell>
          <cell r="D143">
            <v>11.1</v>
          </cell>
          <cell r="E143">
            <v>11.1</v>
          </cell>
          <cell r="F143">
            <v>11.1</v>
          </cell>
          <cell r="G143">
            <v>12.2</v>
          </cell>
          <cell r="H143">
            <v>13.3</v>
          </cell>
          <cell r="I143">
            <v>14.3</v>
          </cell>
          <cell r="J143">
            <v>15.4</v>
          </cell>
          <cell r="K143">
            <v>16.5</v>
          </cell>
          <cell r="L143">
            <v>17.5</v>
          </cell>
          <cell r="M143">
            <v>18.600000000000001</v>
          </cell>
          <cell r="N143">
            <v>19.7</v>
          </cell>
          <cell r="O143">
            <v>20.7</v>
          </cell>
          <cell r="P143">
            <v>21.8</v>
          </cell>
          <cell r="Q143">
            <v>22.9</v>
          </cell>
        </row>
        <row r="144">
          <cell r="A144" t="str">
            <v>Suriname</v>
          </cell>
          <cell r="B144">
            <v>63.5</v>
          </cell>
          <cell r="C144">
            <v>63.3</v>
          </cell>
          <cell r="D144">
            <v>63.1</v>
          </cell>
          <cell r="E144">
            <v>62.9</v>
          </cell>
          <cell r="F144">
            <v>62.8</v>
          </cell>
          <cell r="G144">
            <v>62.6</v>
          </cell>
          <cell r="H144">
            <v>62.4</v>
          </cell>
          <cell r="I144">
            <v>62.2</v>
          </cell>
          <cell r="J144">
            <v>62.1</v>
          </cell>
          <cell r="K144">
            <v>61.9</v>
          </cell>
          <cell r="L144">
            <v>61.7</v>
          </cell>
          <cell r="M144">
            <v>61.6</v>
          </cell>
          <cell r="N144">
            <v>61.4</v>
          </cell>
          <cell r="O144">
            <v>61.4</v>
          </cell>
          <cell r="P144">
            <v>61.4</v>
          </cell>
          <cell r="Q144">
            <v>61.4</v>
          </cell>
        </row>
        <row r="145">
          <cell r="A145" t="str">
            <v>Swaziland</v>
          </cell>
          <cell r="B145">
            <v>46.8</v>
          </cell>
          <cell r="C145">
            <v>47.6</v>
          </cell>
          <cell r="D145">
            <v>48.3</v>
          </cell>
          <cell r="E145">
            <v>49</v>
          </cell>
          <cell r="F145">
            <v>49.8</v>
          </cell>
          <cell r="G145">
            <v>50.5</v>
          </cell>
          <cell r="H145">
            <v>51.3</v>
          </cell>
          <cell r="I145">
            <v>52</v>
          </cell>
          <cell r="J145">
            <v>52.8</v>
          </cell>
          <cell r="K145">
            <v>53.5</v>
          </cell>
          <cell r="L145">
            <v>54.3</v>
          </cell>
          <cell r="M145">
            <v>55</v>
          </cell>
          <cell r="N145">
            <v>55.8</v>
          </cell>
          <cell r="O145">
            <v>56.5</v>
          </cell>
          <cell r="P145">
            <v>57.2</v>
          </cell>
          <cell r="Q145">
            <v>58</v>
          </cell>
        </row>
        <row r="146">
          <cell r="A146" t="str">
            <v>Sweden</v>
          </cell>
          <cell r="B146">
            <v>99.7</v>
          </cell>
          <cell r="C146">
            <v>99.7</v>
          </cell>
          <cell r="D146">
            <v>99.7</v>
          </cell>
          <cell r="E146">
            <v>99.7</v>
          </cell>
          <cell r="F146">
            <v>99.7</v>
          </cell>
          <cell r="G146">
            <v>99.7</v>
          </cell>
          <cell r="H146">
            <v>99.7</v>
          </cell>
          <cell r="I146">
            <v>99.7</v>
          </cell>
          <cell r="J146">
            <v>99.7</v>
          </cell>
          <cell r="K146">
            <v>99.7</v>
          </cell>
          <cell r="L146">
            <v>99.7</v>
          </cell>
          <cell r="M146">
            <v>99.7</v>
          </cell>
          <cell r="N146">
            <v>99.7</v>
          </cell>
          <cell r="O146">
            <v>99.6</v>
          </cell>
          <cell r="P146">
            <v>99.6</v>
          </cell>
          <cell r="Q146">
            <v>99.6</v>
          </cell>
        </row>
        <row r="147">
          <cell r="A147" t="str">
            <v>Switzerland</v>
          </cell>
          <cell r="B147">
            <v>99.9</v>
          </cell>
          <cell r="C147">
            <v>99.9</v>
          </cell>
          <cell r="D147">
            <v>99.9</v>
          </cell>
          <cell r="E147">
            <v>99.9</v>
          </cell>
          <cell r="F147">
            <v>99.9</v>
          </cell>
          <cell r="G147">
            <v>99.9</v>
          </cell>
          <cell r="H147">
            <v>99.9</v>
          </cell>
          <cell r="I147">
            <v>99.9</v>
          </cell>
          <cell r="J147">
            <v>99.9</v>
          </cell>
          <cell r="K147">
            <v>99.9</v>
          </cell>
          <cell r="L147">
            <v>99.9</v>
          </cell>
          <cell r="M147">
            <v>99.9</v>
          </cell>
          <cell r="N147">
            <v>99.9</v>
          </cell>
          <cell r="O147">
            <v>99.9</v>
          </cell>
          <cell r="P147">
            <v>99.9</v>
          </cell>
          <cell r="Q147">
            <v>99.9</v>
          </cell>
        </row>
        <row r="148">
          <cell r="A148" t="str">
            <v>Syria</v>
          </cell>
          <cell r="B148">
            <v>90</v>
          </cell>
          <cell r="C148">
            <v>89.9</v>
          </cell>
          <cell r="D148">
            <v>89.9</v>
          </cell>
          <cell r="E148">
            <v>89.8</v>
          </cell>
          <cell r="F148">
            <v>89.7</v>
          </cell>
          <cell r="G148">
            <v>89.6</v>
          </cell>
          <cell r="H148">
            <v>89.6</v>
          </cell>
          <cell r="I148">
            <v>89.5</v>
          </cell>
          <cell r="J148">
            <v>89.4</v>
          </cell>
          <cell r="K148">
            <v>89.4</v>
          </cell>
          <cell r="L148">
            <v>89.3</v>
          </cell>
          <cell r="M148">
            <v>89.2</v>
          </cell>
          <cell r="N148">
            <v>89.1</v>
          </cell>
          <cell r="O148">
            <v>89.1</v>
          </cell>
          <cell r="P148">
            <v>89.1</v>
          </cell>
          <cell r="Q148">
            <v>89.1</v>
          </cell>
        </row>
        <row r="149">
          <cell r="A149" t="str">
            <v>Tajikistan</v>
          </cell>
          <cell r="B149">
            <v>89</v>
          </cell>
          <cell r="C149">
            <v>89.5</v>
          </cell>
          <cell r="D149">
            <v>90</v>
          </cell>
          <cell r="E149">
            <v>90.5</v>
          </cell>
          <cell r="F149">
            <v>91</v>
          </cell>
          <cell r="G149">
            <v>91.5</v>
          </cell>
          <cell r="H149">
            <v>92</v>
          </cell>
          <cell r="I149">
            <v>92.5</v>
          </cell>
          <cell r="J149">
            <v>93</v>
          </cell>
          <cell r="K149">
            <v>93.5</v>
          </cell>
          <cell r="L149">
            <v>94</v>
          </cell>
          <cell r="M149">
            <v>94.5</v>
          </cell>
          <cell r="N149">
            <v>95</v>
          </cell>
          <cell r="O149">
            <v>95.5</v>
          </cell>
          <cell r="P149">
            <v>96</v>
          </cell>
          <cell r="Q149">
            <v>96</v>
          </cell>
        </row>
        <row r="150">
          <cell r="A150" t="str">
            <v>Tanzania</v>
          </cell>
          <cell r="B150">
            <v>5.07</v>
          </cell>
          <cell r="C150">
            <v>5.88</v>
          </cell>
          <cell r="D150">
            <v>6.69</v>
          </cell>
          <cell r="E150">
            <v>7.5</v>
          </cell>
          <cell r="F150">
            <v>8.31</v>
          </cell>
          <cell r="G150">
            <v>9.1199999999999992</v>
          </cell>
          <cell r="H150">
            <v>9.93</v>
          </cell>
          <cell r="I150">
            <v>10.7</v>
          </cell>
          <cell r="J150">
            <v>11.5</v>
          </cell>
          <cell r="K150">
            <v>12.4</v>
          </cell>
          <cell r="L150">
            <v>13.2</v>
          </cell>
          <cell r="M150">
            <v>14</v>
          </cell>
          <cell r="N150">
            <v>14.8</v>
          </cell>
          <cell r="O150">
            <v>15.6</v>
          </cell>
          <cell r="P150">
            <v>16.399999999999999</v>
          </cell>
          <cell r="Q150">
            <v>17.2</v>
          </cell>
        </row>
        <row r="151">
          <cell r="A151" t="str">
            <v>Thailand</v>
          </cell>
          <cell r="B151">
            <v>95.4</v>
          </cell>
          <cell r="C151">
            <v>95.4</v>
          </cell>
          <cell r="D151">
            <v>95.5</v>
          </cell>
          <cell r="E151">
            <v>95.5</v>
          </cell>
          <cell r="F151">
            <v>95.6</v>
          </cell>
          <cell r="G151">
            <v>95.7</v>
          </cell>
          <cell r="H151">
            <v>95.7</v>
          </cell>
          <cell r="I151">
            <v>95.8</v>
          </cell>
          <cell r="J151">
            <v>95.8</v>
          </cell>
          <cell r="K151">
            <v>95.9</v>
          </cell>
          <cell r="L151">
            <v>95.9</v>
          </cell>
          <cell r="M151">
            <v>96</v>
          </cell>
          <cell r="N151">
            <v>96.1</v>
          </cell>
          <cell r="O151">
            <v>96.1</v>
          </cell>
          <cell r="P151">
            <v>96.2</v>
          </cell>
          <cell r="Q151">
            <v>96.2</v>
          </cell>
        </row>
        <row r="152">
          <cell r="A152" t="str">
            <v>Timor-Leste</v>
          </cell>
          <cell r="D152">
            <v>27.2</v>
          </cell>
          <cell r="E152">
            <v>27.4</v>
          </cell>
          <cell r="F152">
            <v>27.6</v>
          </cell>
          <cell r="G152">
            <v>27.9</v>
          </cell>
          <cell r="H152">
            <v>28.1</v>
          </cell>
          <cell r="I152">
            <v>28.3</v>
          </cell>
          <cell r="J152">
            <v>28.5</v>
          </cell>
          <cell r="K152">
            <v>28.8</v>
          </cell>
          <cell r="L152">
            <v>29</v>
          </cell>
          <cell r="M152">
            <v>29.2</v>
          </cell>
          <cell r="N152">
            <v>29.4</v>
          </cell>
          <cell r="O152">
            <v>29.7</v>
          </cell>
          <cell r="P152">
            <v>29.9</v>
          </cell>
          <cell r="Q152">
            <v>30.1</v>
          </cell>
        </row>
        <row r="153">
          <cell r="A153" t="str">
            <v>Togo</v>
          </cell>
          <cell r="B153">
            <v>4.3099999999999996</v>
          </cell>
          <cell r="C153">
            <v>4.33</v>
          </cell>
          <cell r="D153">
            <v>4.34</v>
          </cell>
          <cell r="E153">
            <v>4.3600000000000003</v>
          </cell>
          <cell r="F153">
            <v>4.37</v>
          </cell>
          <cell r="G153">
            <v>4.3899999999999997</v>
          </cell>
          <cell r="H153">
            <v>4.4000000000000004</v>
          </cell>
          <cell r="I153">
            <v>4.41</v>
          </cell>
          <cell r="J153">
            <v>4.43</v>
          </cell>
          <cell r="K153">
            <v>4.4400000000000004</v>
          </cell>
          <cell r="L153">
            <v>4.46</v>
          </cell>
          <cell r="M153">
            <v>4.47</v>
          </cell>
          <cell r="N153">
            <v>4.49</v>
          </cell>
          <cell r="O153">
            <v>4.5</v>
          </cell>
          <cell r="P153">
            <v>4.5199999999999996</v>
          </cell>
          <cell r="Q153">
            <v>4.53</v>
          </cell>
        </row>
        <row r="154">
          <cell r="A154" t="str">
            <v>Tonga</v>
          </cell>
          <cell r="B154">
            <v>85.7</v>
          </cell>
          <cell r="C154">
            <v>85.7</v>
          </cell>
          <cell r="D154">
            <v>85.7</v>
          </cell>
          <cell r="E154">
            <v>85.7</v>
          </cell>
          <cell r="F154">
            <v>85.7</v>
          </cell>
          <cell r="G154">
            <v>86.4</v>
          </cell>
          <cell r="H154">
            <v>87.1</v>
          </cell>
          <cell r="I154">
            <v>87.7</v>
          </cell>
          <cell r="J154">
            <v>88.4</v>
          </cell>
          <cell r="K154">
            <v>89.1</v>
          </cell>
          <cell r="L154">
            <v>89.8</v>
          </cell>
          <cell r="M154">
            <v>90.5</v>
          </cell>
          <cell r="N154">
            <v>91.1</v>
          </cell>
          <cell r="O154">
            <v>91.8</v>
          </cell>
          <cell r="P154">
            <v>92.5</v>
          </cell>
          <cell r="Q154">
            <v>92.5</v>
          </cell>
        </row>
        <row r="155">
          <cell r="A155" t="str">
            <v>Tunisia</v>
          </cell>
          <cell r="B155">
            <v>56.4</v>
          </cell>
          <cell r="C155">
            <v>58.2</v>
          </cell>
          <cell r="D155">
            <v>60</v>
          </cell>
          <cell r="E155">
            <v>61.8</v>
          </cell>
          <cell r="F155">
            <v>63.6</v>
          </cell>
          <cell r="G155">
            <v>65.3</v>
          </cell>
          <cell r="H155">
            <v>67.099999999999994</v>
          </cell>
          <cell r="I155">
            <v>68.900000000000006</v>
          </cell>
          <cell r="J155">
            <v>70.7</v>
          </cell>
          <cell r="K155">
            <v>72.5</v>
          </cell>
          <cell r="L155">
            <v>74.3</v>
          </cell>
          <cell r="M155">
            <v>76</v>
          </cell>
          <cell r="N155">
            <v>77.8</v>
          </cell>
          <cell r="O155">
            <v>79.599999999999994</v>
          </cell>
          <cell r="P155">
            <v>81.400000000000006</v>
          </cell>
          <cell r="Q155">
            <v>83.2</v>
          </cell>
        </row>
        <row r="156">
          <cell r="A156" t="str">
            <v>Turkey</v>
          </cell>
          <cell r="B156">
            <v>69.900000000000006</v>
          </cell>
          <cell r="C156">
            <v>69.900000000000006</v>
          </cell>
          <cell r="D156">
            <v>71.2</v>
          </cell>
          <cell r="E156">
            <v>72.599999999999994</v>
          </cell>
          <cell r="F156">
            <v>74</v>
          </cell>
          <cell r="G156">
            <v>75.400000000000006</v>
          </cell>
          <cell r="H156">
            <v>76.7</v>
          </cell>
          <cell r="I156">
            <v>78.099999999999994</v>
          </cell>
          <cell r="J156">
            <v>79.5</v>
          </cell>
          <cell r="K156">
            <v>80.8</v>
          </cell>
          <cell r="L156">
            <v>82.2</v>
          </cell>
          <cell r="M156">
            <v>83.6</v>
          </cell>
          <cell r="N156">
            <v>84.9</v>
          </cell>
          <cell r="O156">
            <v>86.3</v>
          </cell>
          <cell r="P156">
            <v>87.7</v>
          </cell>
          <cell r="Q156">
            <v>89</v>
          </cell>
        </row>
        <row r="157">
          <cell r="A157" t="str">
            <v>Turkmenistan</v>
          </cell>
          <cell r="B157">
            <v>96.3</v>
          </cell>
          <cell r="C157">
            <v>96.5</v>
          </cell>
          <cell r="D157">
            <v>96.6</v>
          </cell>
          <cell r="E157">
            <v>96.8</v>
          </cell>
          <cell r="F157">
            <v>97</v>
          </cell>
          <cell r="G157">
            <v>97.1</v>
          </cell>
          <cell r="H157">
            <v>97.3</v>
          </cell>
          <cell r="I157">
            <v>97.4</v>
          </cell>
          <cell r="J157">
            <v>97.6</v>
          </cell>
          <cell r="K157">
            <v>97.8</v>
          </cell>
          <cell r="L157">
            <v>97.9</v>
          </cell>
          <cell r="M157">
            <v>98.1</v>
          </cell>
          <cell r="N157">
            <v>98.2</v>
          </cell>
          <cell r="O157">
            <v>98.4</v>
          </cell>
          <cell r="P157">
            <v>98.5</v>
          </cell>
          <cell r="Q157">
            <v>98.7</v>
          </cell>
        </row>
        <row r="158">
          <cell r="A158" t="str">
            <v>Tuvalu</v>
          </cell>
          <cell r="C158">
            <v>79.5</v>
          </cell>
          <cell r="D158">
            <v>79.5</v>
          </cell>
          <cell r="E158">
            <v>79.5</v>
          </cell>
          <cell r="F158">
            <v>79.5</v>
          </cell>
          <cell r="G158">
            <v>79.5</v>
          </cell>
          <cell r="H158">
            <v>81</v>
          </cell>
          <cell r="I158">
            <v>82.5</v>
          </cell>
          <cell r="J158">
            <v>83.9</v>
          </cell>
          <cell r="K158">
            <v>85.4</v>
          </cell>
          <cell r="L158">
            <v>86.8</v>
          </cell>
          <cell r="M158">
            <v>88.3</v>
          </cell>
          <cell r="N158">
            <v>89.8</v>
          </cell>
          <cell r="O158">
            <v>91.1</v>
          </cell>
          <cell r="P158">
            <v>91</v>
          </cell>
          <cell r="Q158">
            <v>91</v>
          </cell>
        </row>
        <row r="159">
          <cell r="A159" t="str">
            <v>Uganda</v>
          </cell>
          <cell r="B159">
            <v>13.6</v>
          </cell>
          <cell r="C159">
            <v>13.9</v>
          </cell>
          <cell r="D159">
            <v>14.1</v>
          </cell>
          <cell r="E159">
            <v>14.4</v>
          </cell>
          <cell r="F159">
            <v>14.6</v>
          </cell>
          <cell r="G159">
            <v>14.9</v>
          </cell>
          <cell r="H159">
            <v>15.1</v>
          </cell>
          <cell r="I159">
            <v>15.4</v>
          </cell>
          <cell r="J159">
            <v>15.6</v>
          </cell>
          <cell r="K159">
            <v>15.9</v>
          </cell>
          <cell r="L159">
            <v>16.100000000000001</v>
          </cell>
          <cell r="M159">
            <v>16.399999999999999</v>
          </cell>
          <cell r="N159">
            <v>16.7</v>
          </cell>
          <cell r="O159">
            <v>16.899999999999999</v>
          </cell>
          <cell r="P159">
            <v>17.2</v>
          </cell>
          <cell r="Q159">
            <v>17.399999999999999</v>
          </cell>
        </row>
        <row r="160">
          <cell r="A160" t="str">
            <v>Ukraine</v>
          </cell>
          <cell r="B160">
            <v>89.7</v>
          </cell>
          <cell r="C160">
            <v>89.9</v>
          </cell>
          <cell r="D160">
            <v>90.1</v>
          </cell>
          <cell r="E160">
            <v>90.3</v>
          </cell>
          <cell r="F160">
            <v>90.5</v>
          </cell>
          <cell r="G160">
            <v>90.7</v>
          </cell>
          <cell r="H160">
            <v>90.9</v>
          </cell>
          <cell r="I160">
            <v>91.2</v>
          </cell>
          <cell r="J160">
            <v>91.4</v>
          </cell>
          <cell r="K160">
            <v>91.6</v>
          </cell>
          <cell r="L160">
            <v>91.8</v>
          </cell>
          <cell r="M160">
            <v>92</v>
          </cell>
          <cell r="N160">
            <v>92.2</v>
          </cell>
          <cell r="O160">
            <v>92.4</v>
          </cell>
          <cell r="P160">
            <v>92.6</v>
          </cell>
          <cell r="Q160">
            <v>92.6</v>
          </cell>
        </row>
        <row r="161">
          <cell r="A161" t="str">
            <v>United Arab Emirates</v>
          </cell>
          <cell r="B161">
            <v>100</v>
          </cell>
          <cell r="C161">
            <v>100</v>
          </cell>
          <cell r="D161">
            <v>100</v>
          </cell>
          <cell r="E161">
            <v>100</v>
          </cell>
          <cell r="F161">
            <v>100</v>
          </cell>
          <cell r="G161">
            <v>100</v>
          </cell>
          <cell r="H161">
            <v>100</v>
          </cell>
          <cell r="I161">
            <v>100</v>
          </cell>
          <cell r="J161">
            <v>100</v>
          </cell>
          <cell r="K161">
            <v>100</v>
          </cell>
          <cell r="L161">
            <v>100</v>
          </cell>
          <cell r="M161">
            <v>100</v>
          </cell>
          <cell r="N161">
            <v>100</v>
          </cell>
          <cell r="O161">
            <v>100</v>
          </cell>
          <cell r="P161">
            <v>100</v>
          </cell>
          <cell r="Q161">
            <v>100</v>
          </cell>
        </row>
        <row r="162">
          <cell r="A162" t="str">
            <v>United Kingdom</v>
          </cell>
          <cell r="B162">
            <v>99.5</v>
          </cell>
          <cell r="C162">
            <v>99.5</v>
          </cell>
          <cell r="D162">
            <v>99.5</v>
          </cell>
          <cell r="E162">
            <v>99.5</v>
          </cell>
          <cell r="F162">
            <v>99.5</v>
          </cell>
          <cell r="G162">
            <v>99.5</v>
          </cell>
          <cell r="H162">
            <v>99.5</v>
          </cell>
          <cell r="I162">
            <v>99.5</v>
          </cell>
          <cell r="J162">
            <v>99.5</v>
          </cell>
          <cell r="K162">
            <v>99.5</v>
          </cell>
          <cell r="L162">
            <v>99.5</v>
          </cell>
          <cell r="M162">
            <v>99.5</v>
          </cell>
          <cell r="N162">
            <v>99.5</v>
          </cell>
          <cell r="O162">
            <v>99.5</v>
          </cell>
          <cell r="P162">
            <v>99.5</v>
          </cell>
          <cell r="Q162">
            <v>99.5</v>
          </cell>
        </row>
        <row r="163">
          <cell r="A163" t="str">
            <v>United States</v>
          </cell>
          <cell r="B163">
            <v>99.9</v>
          </cell>
          <cell r="C163">
            <v>99.9</v>
          </cell>
          <cell r="D163">
            <v>99.9</v>
          </cell>
          <cell r="E163">
            <v>99.9</v>
          </cell>
          <cell r="F163">
            <v>99.9</v>
          </cell>
          <cell r="G163">
            <v>99.9</v>
          </cell>
          <cell r="H163">
            <v>99.9</v>
          </cell>
          <cell r="I163">
            <v>99.9</v>
          </cell>
          <cell r="J163">
            <v>99.9</v>
          </cell>
          <cell r="K163">
            <v>99.9</v>
          </cell>
          <cell r="L163">
            <v>99.9</v>
          </cell>
          <cell r="M163">
            <v>99.9</v>
          </cell>
          <cell r="N163">
            <v>99.9</v>
          </cell>
          <cell r="O163">
            <v>99.9</v>
          </cell>
          <cell r="P163">
            <v>99.9</v>
          </cell>
          <cell r="Q163">
            <v>99.9</v>
          </cell>
        </row>
        <row r="164">
          <cell r="A164" t="str">
            <v>Uruguay</v>
          </cell>
          <cell r="B164">
            <v>85.1</v>
          </cell>
          <cell r="C164">
            <v>85.1</v>
          </cell>
          <cell r="D164">
            <v>85.1</v>
          </cell>
          <cell r="E164">
            <v>85.1</v>
          </cell>
          <cell r="F164">
            <v>85.1</v>
          </cell>
          <cell r="G164">
            <v>85.9</v>
          </cell>
          <cell r="H164">
            <v>86.8</v>
          </cell>
          <cell r="I164">
            <v>87.7</v>
          </cell>
          <cell r="J164">
            <v>88.6</v>
          </cell>
          <cell r="K164">
            <v>89.5</v>
          </cell>
          <cell r="L164">
            <v>90.4</v>
          </cell>
          <cell r="M164">
            <v>91.3</v>
          </cell>
          <cell r="N164">
            <v>92.2</v>
          </cell>
          <cell r="O164">
            <v>93.1</v>
          </cell>
          <cell r="P164">
            <v>94</v>
          </cell>
          <cell r="Q164">
            <v>94.9</v>
          </cell>
        </row>
        <row r="165">
          <cell r="A165" t="str">
            <v>Uzbekistan</v>
          </cell>
          <cell r="B165">
            <v>84.8</v>
          </cell>
          <cell r="C165">
            <v>87.2</v>
          </cell>
          <cell r="D165">
            <v>89.7</v>
          </cell>
          <cell r="E165">
            <v>92.1</v>
          </cell>
          <cell r="F165">
            <v>94.6</v>
          </cell>
          <cell r="G165">
            <v>97</v>
          </cell>
          <cell r="H165">
            <v>99.5</v>
          </cell>
          <cell r="I165">
            <v>100</v>
          </cell>
          <cell r="J165">
            <v>100</v>
          </cell>
          <cell r="K165">
            <v>100</v>
          </cell>
          <cell r="L165">
            <v>100</v>
          </cell>
          <cell r="M165">
            <v>100</v>
          </cell>
          <cell r="N165">
            <v>100</v>
          </cell>
          <cell r="O165">
            <v>100</v>
          </cell>
          <cell r="P165">
            <v>100</v>
          </cell>
          <cell r="Q165">
            <v>100</v>
          </cell>
        </row>
        <row r="166">
          <cell r="A166" t="str">
            <v>Vanuatu</v>
          </cell>
          <cell r="B166">
            <v>50.7</v>
          </cell>
          <cell r="C166">
            <v>50.7</v>
          </cell>
          <cell r="D166">
            <v>50.7</v>
          </cell>
          <cell r="E166">
            <v>50.7</v>
          </cell>
          <cell r="F166">
            <v>50.7</v>
          </cell>
          <cell r="G166">
            <v>50.7</v>
          </cell>
          <cell r="H166">
            <v>50.7</v>
          </cell>
          <cell r="I166">
            <v>50.7</v>
          </cell>
          <cell r="J166">
            <v>50.7</v>
          </cell>
          <cell r="K166">
            <v>50.7</v>
          </cell>
          <cell r="L166">
            <v>50.7</v>
          </cell>
          <cell r="M166">
            <v>50.7</v>
          </cell>
          <cell r="N166">
            <v>50.7</v>
          </cell>
          <cell r="O166">
            <v>50.7</v>
          </cell>
          <cell r="P166">
            <v>50.7</v>
          </cell>
          <cell r="Q166">
            <v>50.7</v>
          </cell>
        </row>
        <row r="167">
          <cell r="A167" t="str">
            <v>Venezuela</v>
          </cell>
          <cell r="B167">
            <v>52.5</v>
          </cell>
          <cell r="C167">
            <v>54</v>
          </cell>
          <cell r="D167">
            <v>55.5</v>
          </cell>
          <cell r="E167">
            <v>57</v>
          </cell>
          <cell r="F167">
            <v>58.6</v>
          </cell>
          <cell r="G167">
            <v>60.1</v>
          </cell>
          <cell r="H167">
            <v>61.6</v>
          </cell>
          <cell r="I167">
            <v>63.1</v>
          </cell>
          <cell r="J167">
            <v>64.7</v>
          </cell>
          <cell r="K167">
            <v>66.2</v>
          </cell>
          <cell r="L167">
            <v>67.7</v>
          </cell>
          <cell r="M167">
            <v>69.2</v>
          </cell>
          <cell r="N167">
            <v>70.7</v>
          </cell>
          <cell r="O167">
            <v>72.3</v>
          </cell>
          <cell r="P167">
            <v>72.3</v>
          </cell>
          <cell r="Q167">
            <v>72.3</v>
          </cell>
        </row>
        <row r="168">
          <cell r="A168" t="str">
            <v>Vietnam</v>
          </cell>
          <cell r="B168">
            <v>44.1</v>
          </cell>
          <cell r="C168">
            <v>46</v>
          </cell>
          <cell r="D168">
            <v>47.8</v>
          </cell>
          <cell r="E168">
            <v>49.7</v>
          </cell>
          <cell r="F168">
            <v>51.5</v>
          </cell>
          <cell r="G168">
            <v>53.4</v>
          </cell>
          <cell r="H168">
            <v>55.2</v>
          </cell>
          <cell r="I168">
            <v>57</v>
          </cell>
          <cell r="J168">
            <v>58.9</v>
          </cell>
          <cell r="K168">
            <v>60.7</v>
          </cell>
          <cell r="L168">
            <v>62.6</v>
          </cell>
          <cell r="M168">
            <v>64.400000000000006</v>
          </cell>
          <cell r="N168">
            <v>66.3</v>
          </cell>
          <cell r="O168">
            <v>68.099999999999994</v>
          </cell>
          <cell r="P168">
            <v>69.900000000000006</v>
          </cell>
          <cell r="Q168">
            <v>71.8</v>
          </cell>
        </row>
        <row r="169">
          <cell r="A169" t="str">
            <v>Yemen</v>
          </cell>
          <cell r="B169">
            <v>26.1</v>
          </cell>
          <cell r="C169">
            <v>26.1</v>
          </cell>
          <cell r="D169">
            <v>26.1</v>
          </cell>
          <cell r="E169">
            <v>27.4</v>
          </cell>
          <cell r="F169">
            <v>28.8</v>
          </cell>
          <cell r="G169">
            <v>30.1</v>
          </cell>
          <cell r="H169">
            <v>31.5</v>
          </cell>
          <cell r="I169">
            <v>32.799999999999997</v>
          </cell>
          <cell r="J169">
            <v>34.200000000000003</v>
          </cell>
          <cell r="K169">
            <v>35.5</v>
          </cell>
          <cell r="L169">
            <v>36.9</v>
          </cell>
          <cell r="M169">
            <v>38.299999999999997</v>
          </cell>
          <cell r="N169">
            <v>39.6</v>
          </cell>
          <cell r="O169">
            <v>41</v>
          </cell>
          <cell r="P169">
            <v>42.3</v>
          </cell>
          <cell r="Q169">
            <v>43.7</v>
          </cell>
        </row>
        <row r="170">
          <cell r="A170" t="str">
            <v>Zambia</v>
          </cell>
          <cell r="B170">
            <v>12.7</v>
          </cell>
          <cell r="C170">
            <v>13.1</v>
          </cell>
          <cell r="D170">
            <v>13.5</v>
          </cell>
          <cell r="E170">
            <v>13.9</v>
          </cell>
          <cell r="F170">
            <v>14.3</v>
          </cell>
          <cell r="G170">
            <v>14.7</v>
          </cell>
          <cell r="H170">
            <v>15.1</v>
          </cell>
          <cell r="I170">
            <v>15.5</v>
          </cell>
          <cell r="J170">
            <v>15.9</v>
          </cell>
          <cell r="K170">
            <v>16.3</v>
          </cell>
          <cell r="L170">
            <v>16.7</v>
          </cell>
          <cell r="M170">
            <v>17.100000000000001</v>
          </cell>
          <cell r="N170">
            <v>17.5</v>
          </cell>
          <cell r="O170">
            <v>17.899999999999999</v>
          </cell>
          <cell r="P170">
            <v>18.3</v>
          </cell>
          <cell r="Q170">
            <v>18.7</v>
          </cell>
        </row>
        <row r="171">
          <cell r="A171" t="str">
            <v>Zimbabwe</v>
          </cell>
          <cell r="B171">
            <v>35.700000000000003</v>
          </cell>
          <cell r="C171">
            <v>35.700000000000003</v>
          </cell>
          <cell r="D171">
            <v>35.4</v>
          </cell>
          <cell r="E171">
            <v>35</v>
          </cell>
          <cell r="F171">
            <v>34.700000000000003</v>
          </cell>
          <cell r="G171">
            <v>34.4</v>
          </cell>
          <cell r="H171">
            <v>34.1</v>
          </cell>
          <cell r="I171">
            <v>33.799999999999997</v>
          </cell>
          <cell r="J171">
            <v>33.5</v>
          </cell>
          <cell r="K171">
            <v>33.1</v>
          </cell>
          <cell r="L171">
            <v>32.799999999999997</v>
          </cell>
          <cell r="M171">
            <v>32.5</v>
          </cell>
          <cell r="N171">
            <v>32.200000000000003</v>
          </cell>
          <cell r="O171">
            <v>31.9</v>
          </cell>
          <cell r="P171">
            <v>31.6</v>
          </cell>
          <cell r="Q171">
            <v>31.2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_least_basic_sanitation_urban"/>
    </sheetNames>
    <sheetDataSet>
      <sheetData sheetId="0">
        <row r="1">
          <cell r="A1" t="str">
            <v>country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>
            <v>2010</v>
          </cell>
          <cell r="M1">
            <v>2011</v>
          </cell>
          <cell r="N1">
            <v>2012</v>
          </cell>
          <cell r="O1">
            <v>2013</v>
          </cell>
          <cell r="P1">
            <v>2014</v>
          </cell>
          <cell r="Q1">
            <v>2015</v>
          </cell>
        </row>
        <row r="2">
          <cell r="A2" t="str">
            <v>Afghanistan</v>
          </cell>
          <cell r="B2">
            <v>31.3</v>
          </cell>
          <cell r="C2">
            <v>31.3</v>
          </cell>
          <cell r="D2">
            <v>33.1</v>
          </cell>
          <cell r="E2">
            <v>34.9</v>
          </cell>
          <cell r="F2">
            <v>36.700000000000003</v>
          </cell>
          <cell r="G2">
            <v>38.5</v>
          </cell>
          <cell r="H2">
            <v>40.299999999999997</v>
          </cell>
          <cell r="I2">
            <v>42.1</v>
          </cell>
          <cell r="J2">
            <v>43.9</v>
          </cell>
          <cell r="K2">
            <v>45.6</v>
          </cell>
          <cell r="L2">
            <v>47.4</v>
          </cell>
          <cell r="M2">
            <v>49.2</v>
          </cell>
          <cell r="N2">
            <v>51</v>
          </cell>
          <cell r="O2">
            <v>52.8</v>
          </cell>
          <cell r="P2">
            <v>54.6</v>
          </cell>
          <cell r="Q2">
            <v>56.4</v>
          </cell>
        </row>
        <row r="3">
          <cell r="A3" t="str">
            <v>Albania</v>
          </cell>
          <cell r="B3">
            <v>97</v>
          </cell>
          <cell r="C3">
            <v>97.1</v>
          </cell>
          <cell r="D3">
            <v>97.2</v>
          </cell>
          <cell r="E3">
            <v>97.3</v>
          </cell>
          <cell r="F3">
            <v>97.4</v>
          </cell>
          <cell r="G3">
            <v>97.5</v>
          </cell>
          <cell r="H3">
            <v>97.6</v>
          </cell>
          <cell r="I3">
            <v>97.7</v>
          </cell>
          <cell r="J3">
            <v>97.8</v>
          </cell>
          <cell r="K3">
            <v>97.9</v>
          </cell>
          <cell r="L3">
            <v>98</v>
          </cell>
          <cell r="M3">
            <v>98.1</v>
          </cell>
          <cell r="N3">
            <v>98.2</v>
          </cell>
          <cell r="O3">
            <v>98.2</v>
          </cell>
          <cell r="P3">
            <v>98.3</v>
          </cell>
          <cell r="Q3">
            <v>98.3</v>
          </cell>
        </row>
        <row r="4">
          <cell r="A4" t="str">
            <v>Algeria</v>
          </cell>
          <cell r="B4">
            <v>91.4</v>
          </cell>
          <cell r="C4">
            <v>91.2</v>
          </cell>
          <cell r="D4">
            <v>91.1</v>
          </cell>
          <cell r="E4">
            <v>91</v>
          </cell>
          <cell r="F4">
            <v>90.9</v>
          </cell>
          <cell r="G4">
            <v>90.8</v>
          </cell>
          <cell r="H4">
            <v>90.7</v>
          </cell>
          <cell r="I4">
            <v>90.6</v>
          </cell>
          <cell r="J4">
            <v>90.5</v>
          </cell>
          <cell r="K4">
            <v>90.3</v>
          </cell>
          <cell r="L4">
            <v>90.2</v>
          </cell>
          <cell r="M4">
            <v>90.1</v>
          </cell>
          <cell r="N4">
            <v>90</v>
          </cell>
          <cell r="O4">
            <v>89.9</v>
          </cell>
          <cell r="P4">
            <v>89.8</v>
          </cell>
          <cell r="Q4">
            <v>89.7</v>
          </cell>
        </row>
        <row r="5">
          <cell r="A5" t="str">
            <v>Andorra</v>
          </cell>
          <cell r="B5">
            <v>100</v>
          </cell>
          <cell r="C5">
            <v>100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>
            <v>100</v>
          </cell>
          <cell r="J5">
            <v>100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</row>
        <row r="6">
          <cell r="A6" t="str">
            <v>Angola</v>
          </cell>
          <cell r="B6">
            <v>47.5</v>
          </cell>
          <cell r="C6">
            <v>48.5</v>
          </cell>
          <cell r="D6">
            <v>49.5</v>
          </cell>
          <cell r="E6">
            <v>50.5</v>
          </cell>
          <cell r="F6">
            <v>51.5</v>
          </cell>
          <cell r="G6">
            <v>52.5</v>
          </cell>
          <cell r="H6">
            <v>53.4</v>
          </cell>
          <cell r="I6">
            <v>54.4</v>
          </cell>
          <cell r="J6">
            <v>55.4</v>
          </cell>
          <cell r="K6">
            <v>56.4</v>
          </cell>
          <cell r="L6">
            <v>57.4</v>
          </cell>
          <cell r="M6">
            <v>58.4</v>
          </cell>
          <cell r="N6">
            <v>59.4</v>
          </cell>
          <cell r="O6">
            <v>60.4</v>
          </cell>
          <cell r="P6">
            <v>61.4</v>
          </cell>
          <cell r="Q6">
            <v>62.3</v>
          </cell>
        </row>
        <row r="7">
          <cell r="A7" t="str">
            <v>Argentina</v>
          </cell>
          <cell r="B7">
            <v>94.5</v>
          </cell>
          <cell r="C7">
            <v>94.6</v>
          </cell>
          <cell r="D7">
            <v>94.6</v>
          </cell>
          <cell r="E7">
            <v>94.7</v>
          </cell>
          <cell r="F7">
            <v>94.7</v>
          </cell>
          <cell r="G7">
            <v>94.8</v>
          </cell>
          <cell r="H7">
            <v>94.8</v>
          </cell>
          <cell r="I7">
            <v>94.9</v>
          </cell>
          <cell r="J7">
            <v>94.9</v>
          </cell>
          <cell r="K7">
            <v>95</v>
          </cell>
          <cell r="L7">
            <v>95</v>
          </cell>
          <cell r="M7">
            <v>95</v>
          </cell>
          <cell r="N7">
            <v>95</v>
          </cell>
          <cell r="O7">
            <v>95</v>
          </cell>
          <cell r="P7">
            <v>95</v>
          </cell>
          <cell r="Q7">
            <v>95</v>
          </cell>
        </row>
        <row r="8">
          <cell r="A8" t="str">
            <v>Armenia</v>
          </cell>
          <cell r="B8">
            <v>95.2</v>
          </cell>
          <cell r="C8">
            <v>95.3</v>
          </cell>
          <cell r="D8">
            <v>95.3</v>
          </cell>
          <cell r="E8">
            <v>95.4</v>
          </cell>
          <cell r="F8">
            <v>95.5</v>
          </cell>
          <cell r="G8">
            <v>95.6</v>
          </cell>
          <cell r="H8">
            <v>95.7</v>
          </cell>
          <cell r="I8">
            <v>95.8</v>
          </cell>
          <cell r="J8">
            <v>95.9</v>
          </cell>
          <cell r="K8">
            <v>96</v>
          </cell>
          <cell r="L8">
            <v>96</v>
          </cell>
          <cell r="M8">
            <v>96.1</v>
          </cell>
          <cell r="N8">
            <v>96.2</v>
          </cell>
          <cell r="O8">
            <v>96.3</v>
          </cell>
          <cell r="P8">
            <v>96.4</v>
          </cell>
          <cell r="Q8">
            <v>96.5</v>
          </cell>
        </row>
        <row r="9">
          <cell r="A9" t="str">
            <v>Austria</v>
          </cell>
          <cell r="B9">
            <v>100</v>
          </cell>
          <cell r="C9">
            <v>100</v>
          </cell>
          <cell r="D9">
            <v>100</v>
          </cell>
          <cell r="E9">
            <v>100</v>
          </cell>
          <cell r="F9">
            <v>100</v>
          </cell>
          <cell r="G9">
            <v>100</v>
          </cell>
          <cell r="H9">
            <v>100</v>
          </cell>
          <cell r="I9">
            <v>100</v>
          </cell>
          <cell r="J9">
            <v>100</v>
          </cell>
          <cell r="K9">
            <v>100</v>
          </cell>
          <cell r="L9">
            <v>100</v>
          </cell>
          <cell r="M9">
            <v>100</v>
          </cell>
          <cell r="N9">
            <v>100</v>
          </cell>
          <cell r="O9">
            <v>100</v>
          </cell>
          <cell r="P9">
            <v>100</v>
          </cell>
          <cell r="Q9">
            <v>100</v>
          </cell>
        </row>
        <row r="10">
          <cell r="A10" t="str">
            <v>Azerbaijan</v>
          </cell>
          <cell r="B10">
            <v>77</v>
          </cell>
          <cell r="C10">
            <v>78</v>
          </cell>
          <cell r="D10">
            <v>79</v>
          </cell>
          <cell r="E10">
            <v>80</v>
          </cell>
          <cell r="F10">
            <v>80.900000000000006</v>
          </cell>
          <cell r="G10">
            <v>81.900000000000006</v>
          </cell>
          <cell r="H10">
            <v>82.9</v>
          </cell>
          <cell r="I10">
            <v>83.9</v>
          </cell>
          <cell r="J10">
            <v>84.9</v>
          </cell>
          <cell r="K10">
            <v>85.8</v>
          </cell>
          <cell r="L10">
            <v>86.8</v>
          </cell>
          <cell r="M10">
            <v>87.8</v>
          </cell>
          <cell r="N10">
            <v>88.8</v>
          </cell>
          <cell r="O10">
            <v>89.8</v>
          </cell>
          <cell r="P10">
            <v>90.7</v>
          </cell>
          <cell r="Q10">
            <v>91.6</v>
          </cell>
        </row>
        <row r="11">
          <cell r="A11" t="str">
            <v>Bangladesh</v>
          </cell>
          <cell r="B11">
            <v>40.700000000000003</v>
          </cell>
          <cell r="C11">
            <v>41.6</v>
          </cell>
          <cell r="D11">
            <v>42.5</v>
          </cell>
          <cell r="E11">
            <v>43.3</v>
          </cell>
          <cell r="F11">
            <v>44.2</v>
          </cell>
          <cell r="G11">
            <v>45.1</v>
          </cell>
          <cell r="H11">
            <v>45.9</v>
          </cell>
          <cell r="I11">
            <v>46.8</v>
          </cell>
          <cell r="J11">
            <v>47.6</v>
          </cell>
          <cell r="K11">
            <v>48.5</v>
          </cell>
          <cell r="L11">
            <v>49.4</v>
          </cell>
          <cell r="M11">
            <v>50.2</v>
          </cell>
          <cell r="N11">
            <v>51.1</v>
          </cell>
          <cell r="O11">
            <v>51.9</v>
          </cell>
          <cell r="P11">
            <v>52.8</v>
          </cell>
          <cell r="Q11">
            <v>53.7</v>
          </cell>
        </row>
        <row r="12">
          <cell r="A12" t="str">
            <v>Belarus</v>
          </cell>
          <cell r="B12">
            <v>94</v>
          </cell>
          <cell r="C12">
            <v>94</v>
          </cell>
          <cell r="D12">
            <v>94</v>
          </cell>
          <cell r="E12">
            <v>94</v>
          </cell>
          <cell r="F12">
            <v>94</v>
          </cell>
          <cell r="G12">
            <v>94</v>
          </cell>
          <cell r="H12">
            <v>94</v>
          </cell>
          <cell r="I12">
            <v>94</v>
          </cell>
          <cell r="J12">
            <v>94</v>
          </cell>
          <cell r="K12">
            <v>94</v>
          </cell>
          <cell r="L12">
            <v>94</v>
          </cell>
          <cell r="M12">
            <v>94</v>
          </cell>
          <cell r="N12">
            <v>94</v>
          </cell>
          <cell r="O12">
            <v>94</v>
          </cell>
          <cell r="P12">
            <v>94</v>
          </cell>
          <cell r="Q12">
            <v>94</v>
          </cell>
        </row>
        <row r="13">
          <cell r="A13" t="str">
            <v>Belgium</v>
          </cell>
          <cell r="B13">
            <v>99.5</v>
          </cell>
          <cell r="C13">
            <v>99.5</v>
          </cell>
          <cell r="D13">
            <v>99.5</v>
          </cell>
          <cell r="E13">
            <v>99.5</v>
          </cell>
          <cell r="F13">
            <v>99.5</v>
          </cell>
          <cell r="G13">
            <v>99.5</v>
          </cell>
          <cell r="H13">
            <v>99.5</v>
          </cell>
          <cell r="I13">
            <v>99.5</v>
          </cell>
          <cell r="J13">
            <v>99.5</v>
          </cell>
          <cell r="K13">
            <v>99.5</v>
          </cell>
          <cell r="L13">
            <v>99.5</v>
          </cell>
          <cell r="M13">
            <v>99.5</v>
          </cell>
          <cell r="N13">
            <v>99.5</v>
          </cell>
          <cell r="O13">
            <v>99.5</v>
          </cell>
          <cell r="P13">
            <v>99.5</v>
          </cell>
          <cell r="Q13">
            <v>99.5</v>
          </cell>
        </row>
        <row r="14">
          <cell r="A14" t="str">
            <v>Belize</v>
          </cell>
          <cell r="B14">
            <v>86.8</v>
          </cell>
          <cell r="C14">
            <v>87.1</v>
          </cell>
          <cell r="D14">
            <v>87.4</v>
          </cell>
          <cell r="E14">
            <v>87.7</v>
          </cell>
          <cell r="F14">
            <v>88</v>
          </cell>
          <cell r="G14">
            <v>88.3</v>
          </cell>
          <cell r="H14">
            <v>88.5</v>
          </cell>
          <cell r="I14">
            <v>88.8</v>
          </cell>
          <cell r="J14">
            <v>89.1</v>
          </cell>
          <cell r="K14">
            <v>89.4</v>
          </cell>
          <cell r="L14">
            <v>89.7</v>
          </cell>
          <cell r="M14">
            <v>90</v>
          </cell>
          <cell r="N14">
            <v>90.3</v>
          </cell>
          <cell r="O14">
            <v>90.6</v>
          </cell>
          <cell r="P14">
            <v>90.8</v>
          </cell>
          <cell r="Q14">
            <v>91.1</v>
          </cell>
        </row>
        <row r="15">
          <cell r="A15" t="str">
            <v>Benin</v>
          </cell>
          <cell r="B15">
            <v>20.6</v>
          </cell>
          <cell r="C15">
            <v>20.9</v>
          </cell>
          <cell r="D15">
            <v>21.2</v>
          </cell>
          <cell r="E15">
            <v>21.5</v>
          </cell>
          <cell r="F15">
            <v>21.7</v>
          </cell>
          <cell r="G15">
            <v>22</v>
          </cell>
          <cell r="H15">
            <v>22.3</v>
          </cell>
          <cell r="I15">
            <v>22.6</v>
          </cell>
          <cell r="J15">
            <v>22.9</v>
          </cell>
          <cell r="K15">
            <v>23.1</v>
          </cell>
          <cell r="L15">
            <v>23.4</v>
          </cell>
          <cell r="M15">
            <v>23.7</v>
          </cell>
          <cell r="N15">
            <v>24</v>
          </cell>
          <cell r="O15">
            <v>24.3</v>
          </cell>
          <cell r="P15">
            <v>24.5</v>
          </cell>
          <cell r="Q15">
            <v>24.8</v>
          </cell>
        </row>
        <row r="16">
          <cell r="A16" t="str">
            <v>Bhutan</v>
          </cell>
          <cell r="B16">
            <v>74.5</v>
          </cell>
          <cell r="C16">
            <v>74.5</v>
          </cell>
          <cell r="D16">
            <v>74.3</v>
          </cell>
          <cell r="E16">
            <v>74.2</v>
          </cell>
          <cell r="F16">
            <v>74</v>
          </cell>
          <cell r="G16">
            <v>73.8</v>
          </cell>
          <cell r="H16">
            <v>73.7</v>
          </cell>
          <cell r="I16">
            <v>73.5</v>
          </cell>
          <cell r="J16">
            <v>73.3</v>
          </cell>
          <cell r="K16">
            <v>73.099999999999994</v>
          </cell>
          <cell r="L16">
            <v>73</v>
          </cell>
          <cell r="M16">
            <v>72.8</v>
          </cell>
          <cell r="N16">
            <v>72.599999999999994</v>
          </cell>
          <cell r="O16">
            <v>72.400000000000006</v>
          </cell>
          <cell r="P16">
            <v>72.3</v>
          </cell>
          <cell r="Q16">
            <v>72.099999999999994</v>
          </cell>
        </row>
        <row r="17">
          <cell r="A17" t="str">
            <v>Bolivia</v>
          </cell>
          <cell r="B17">
            <v>50.9</v>
          </cell>
          <cell r="C17">
            <v>51.8</v>
          </cell>
          <cell r="D17">
            <v>52.7</v>
          </cell>
          <cell r="E17">
            <v>53.6</v>
          </cell>
          <cell r="F17">
            <v>54.5</v>
          </cell>
          <cell r="G17">
            <v>55.4</v>
          </cell>
          <cell r="H17">
            <v>56.3</v>
          </cell>
          <cell r="I17">
            <v>57.2</v>
          </cell>
          <cell r="J17">
            <v>58.1</v>
          </cell>
          <cell r="K17">
            <v>59</v>
          </cell>
          <cell r="L17">
            <v>59.9</v>
          </cell>
          <cell r="M17">
            <v>60.9</v>
          </cell>
          <cell r="N17">
            <v>61.8</v>
          </cell>
          <cell r="O17">
            <v>62.7</v>
          </cell>
          <cell r="P17">
            <v>63.6</v>
          </cell>
          <cell r="Q17">
            <v>64.5</v>
          </cell>
        </row>
        <row r="18">
          <cell r="A18" t="str">
            <v>Bosnia and Herzegovina</v>
          </cell>
          <cell r="B18">
            <v>98.4</v>
          </cell>
          <cell r="C18">
            <v>98.4</v>
          </cell>
          <cell r="D18">
            <v>98.5</v>
          </cell>
          <cell r="E18">
            <v>98.5</v>
          </cell>
          <cell r="F18">
            <v>98.5</v>
          </cell>
          <cell r="G18">
            <v>98.6</v>
          </cell>
          <cell r="H18">
            <v>98.6</v>
          </cell>
          <cell r="I18">
            <v>98.7</v>
          </cell>
          <cell r="J18">
            <v>98.7</v>
          </cell>
          <cell r="K18">
            <v>98.7</v>
          </cell>
          <cell r="L18">
            <v>98.8</v>
          </cell>
          <cell r="M18">
            <v>98.8</v>
          </cell>
          <cell r="N18">
            <v>98.9</v>
          </cell>
          <cell r="O18">
            <v>98.9</v>
          </cell>
          <cell r="P18">
            <v>98.9</v>
          </cell>
          <cell r="Q18">
            <v>98.9</v>
          </cell>
        </row>
        <row r="19">
          <cell r="A19" t="str">
            <v>Botswana</v>
          </cell>
          <cell r="B19">
            <v>71.7</v>
          </cell>
          <cell r="C19">
            <v>71.900000000000006</v>
          </cell>
          <cell r="D19">
            <v>72.2</v>
          </cell>
          <cell r="E19">
            <v>72.5</v>
          </cell>
          <cell r="F19">
            <v>72.7</v>
          </cell>
          <cell r="G19">
            <v>73</v>
          </cell>
          <cell r="H19">
            <v>73.3</v>
          </cell>
          <cell r="I19">
            <v>73.5</v>
          </cell>
          <cell r="J19">
            <v>73.8</v>
          </cell>
          <cell r="K19">
            <v>74.099999999999994</v>
          </cell>
          <cell r="L19">
            <v>74.3</v>
          </cell>
          <cell r="M19">
            <v>74.599999999999994</v>
          </cell>
          <cell r="N19">
            <v>74.900000000000006</v>
          </cell>
          <cell r="O19">
            <v>75.099999999999994</v>
          </cell>
          <cell r="P19">
            <v>75.099999999999994</v>
          </cell>
          <cell r="Q19">
            <v>75.099999999999994</v>
          </cell>
        </row>
        <row r="20">
          <cell r="A20" t="str">
            <v>Brazil</v>
          </cell>
          <cell r="B20">
            <v>82</v>
          </cell>
          <cell r="C20">
            <v>82.5</v>
          </cell>
          <cell r="D20">
            <v>83.1</v>
          </cell>
          <cell r="E20">
            <v>83.7</v>
          </cell>
          <cell r="F20">
            <v>84.3</v>
          </cell>
          <cell r="G20">
            <v>84.9</v>
          </cell>
          <cell r="H20">
            <v>85.5</v>
          </cell>
          <cell r="I20">
            <v>86.1</v>
          </cell>
          <cell r="J20">
            <v>86.7</v>
          </cell>
          <cell r="K20">
            <v>87.3</v>
          </cell>
          <cell r="L20">
            <v>87.9</v>
          </cell>
          <cell r="M20">
            <v>88.5</v>
          </cell>
          <cell r="N20">
            <v>89.1</v>
          </cell>
          <cell r="O20">
            <v>89.7</v>
          </cell>
          <cell r="P20">
            <v>90.3</v>
          </cell>
          <cell r="Q20">
            <v>90.9</v>
          </cell>
        </row>
        <row r="21">
          <cell r="A21" t="str">
            <v>Brunei</v>
          </cell>
          <cell r="I21">
            <v>96</v>
          </cell>
          <cell r="J21">
            <v>96</v>
          </cell>
          <cell r="K21">
            <v>96</v>
          </cell>
          <cell r="L21">
            <v>96</v>
          </cell>
          <cell r="M21">
            <v>96</v>
          </cell>
          <cell r="N21">
            <v>96</v>
          </cell>
          <cell r="O21">
            <v>96</v>
          </cell>
          <cell r="P21">
            <v>96</v>
          </cell>
          <cell r="Q21">
            <v>96</v>
          </cell>
        </row>
        <row r="22">
          <cell r="A22" t="str">
            <v>Bulgaria</v>
          </cell>
          <cell r="B22">
            <v>86.8</v>
          </cell>
          <cell r="C22">
            <v>86.8</v>
          </cell>
          <cell r="D22">
            <v>86.8</v>
          </cell>
          <cell r="E22">
            <v>86.8</v>
          </cell>
          <cell r="F22">
            <v>86.8</v>
          </cell>
          <cell r="G22">
            <v>86.8</v>
          </cell>
          <cell r="H22">
            <v>86.8</v>
          </cell>
          <cell r="I22">
            <v>86.8</v>
          </cell>
          <cell r="J22">
            <v>86.8</v>
          </cell>
          <cell r="K22">
            <v>86.8</v>
          </cell>
          <cell r="L22">
            <v>86.8</v>
          </cell>
          <cell r="M22">
            <v>86.8</v>
          </cell>
          <cell r="N22">
            <v>86.8</v>
          </cell>
          <cell r="O22">
            <v>86.8</v>
          </cell>
          <cell r="P22">
            <v>86.8</v>
          </cell>
          <cell r="Q22">
            <v>86.8</v>
          </cell>
        </row>
        <row r="23">
          <cell r="A23" t="str">
            <v>Burkina Faso</v>
          </cell>
          <cell r="B23">
            <v>44.2</v>
          </cell>
          <cell r="C23">
            <v>44.2</v>
          </cell>
          <cell r="D23">
            <v>44.4</v>
          </cell>
          <cell r="E23">
            <v>44.7</v>
          </cell>
          <cell r="F23">
            <v>44.9</v>
          </cell>
          <cell r="G23">
            <v>45.2</v>
          </cell>
          <cell r="H23">
            <v>45.5</v>
          </cell>
          <cell r="I23">
            <v>45.7</v>
          </cell>
          <cell r="J23">
            <v>46</v>
          </cell>
          <cell r="K23">
            <v>46.2</v>
          </cell>
          <cell r="L23">
            <v>46.5</v>
          </cell>
          <cell r="M23">
            <v>46.7</v>
          </cell>
          <cell r="N23">
            <v>47</v>
          </cell>
          <cell r="O23">
            <v>47.2</v>
          </cell>
          <cell r="P23">
            <v>47.5</v>
          </cell>
          <cell r="Q23">
            <v>47.7</v>
          </cell>
        </row>
        <row r="24">
          <cell r="A24" t="str">
            <v>Burundi</v>
          </cell>
          <cell r="B24">
            <v>33.9</v>
          </cell>
          <cell r="C24">
            <v>34.799999999999997</v>
          </cell>
          <cell r="D24">
            <v>35.700000000000003</v>
          </cell>
          <cell r="E24">
            <v>36.5</v>
          </cell>
          <cell r="F24">
            <v>37.4</v>
          </cell>
          <cell r="G24">
            <v>38.299999999999997</v>
          </cell>
          <cell r="H24">
            <v>39.1</v>
          </cell>
          <cell r="I24">
            <v>40</v>
          </cell>
          <cell r="J24">
            <v>40.9</v>
          </cell>
          <cell r="K24">
            <v>41.7</v>
          </cell>
          <cell r="L24">
            <v>42.6</v>
          </cell>
          <cell r="M24">
            <v>43.5</v>
          </cell>
          <cell r="N24">
            <v>44.3</v>
          </cell>
          <cell r="O24">
            <v>45.2</v>
          </cell>
          <cell r="P24">
            <v>46.1</v>
          </cell>
          <cell r="Q24">
            <v>46.1</v>
          </cell>
        </row>
        <row r="25">
          <cell r="A25" t="str">
            <v>Cambodia</v>
          </cell>
          <cell r="B25">
            <v>48.9</v>
          </cell>
          <cell r="C25">
            <v>51.5</v>
          </cell>
          <cell r="D25">
            <v>54.1</v>
          </cell>
          <cell r="E25">
            <v>56.7</v>
          </cell>
          <cell r="F25">
            <v>59.3</v>
          </cell>
          <cell r="G25">
            <v>61.9</v>
          </cell>
          <cell r="H25">
            <v>64.599999999999994</v>
          </cell>
          <cell r="I25">
            <v>67.2</v>
          </cell>
          <cell r="J25">
            <v>69.8</v>
          </cell>
          <cell r="K25">
            <v>72.400000000000006</v>
          </cell>
          <cell r="L25">
            <v>75</v>
          </cell>
          <cell r="M25">
            <v>77.599999999999994</v>
          </cell>
          <cell r="N25">
            <v>80.2</v>
          </cell>
          <cell r="O25">
            <v>82.8</v>
          </cell>
          <cell r="P25">
            <v>85.4</v>
          </cell>
          <cell r="Q25">
            <v>88</v>
          </cell>
        </row>
        <row r="26">
          <cell r="A26" t="str">
            <v>Cameroon</v>
          </cell>
          <cell r="B26">
            <v>55.9</v>
          </cell>
          <cell r="C26">
            <v>55.9</v>
          </cell>
          <cell r="D26">
            <v>55.9</v>
          </cell>
          <cell r="E26">
            <v>55.9</v>
          </cell>
          <cell r="F26">
            <v>55.8</v>
          </cell>
          <cell r="G26">
            <v>55.8</v>
          </cell>
          <cell r="H26">
            <v>55.8</v>
          </cell>
          <cell r="I26">
            <v>55.8</v>
          </cell>
          <cell r="J26">
            <v>55.7</v>
          </cell>
          <cell r="K26">
            <v>55.7</v>
          </cell>
          <cell r="L26">
            <v>55.7</v>
          </cell>
          <cell r="M26">
            <v>55.7</v>
          </cell>
          <cell r="N26">
            <v>55.6</v>
          </cell>
          <cell r="O26">
            <v>55.6</v>
          </cell>
          <cell r="P26">
            <v>55.6</v>
          </cell>
          <cell r="Q26">
            <v>55.6</v>
          </cell>
        </row>
        <row r="27">
          <cell r="A27" t="str">
            <v>Cape Verde</v>
          </cell>
          <cell r="B27">
            <v>50.3</v>
          </cell>
          <cell r="C27">
            <v>52</v>
          </cell>
          <cell r="D27">
            <v>53.8</v>
          </cell>
          <cell r="E27">
            <v>55.5</v>
          </cell>
          <cell r="F27">
            <v>57.3</v>
          </cell>
          <cell r="G27">
            <v>59</v>
          </cell>
          <cell r="H27">
            <v>60.8</v>
          </cell>
          <cell r="I27">
            <v>62.5</v>
          </cell>
          <cell r="J27">
            <v>64.3</v>
          </cell>
          <cell r="K27">
            <v>66</v>
          </cell>
          <cell r="L27">
            <v>67.8</v>
          </cell>
          <cell r="M27">
            <v>69.5</v>
          </cell>
          <cell r="N27">
            <v>71.2</v>
          </cell>
          <cell r="O27">
            <v>72.5</v>
          </cell>
          <cell r="P27">
            <v>72.7</v>
          </cell>
          <cell r="Q27">
            <v>72.900000000000006</v>
          </cell>
        </row>
        <row r="28">
          <cell r="A28" t="str">
            <v>Central African Republic</v>
          </cell>
          <cell r="B28">
            <v>26.1</v>
          </cell>
          <cell r="C28">
            <v>28</v>
          </cell>
          <cell r="D28">
            <v>29.9</v>
          </cell>
          <cell r="E28">
            <v>31.8</v>
          </cell>
          <cell r="F28">
            <v>33.700000000000003</v>
          </cell>
          <cell r="G28">
            <v>35.700000000000003</v>
          </cell>
          <cell r="H28">
            <v>37.6</v>
          </cell>
          <cell r="I28">
            <v>39.5</v>
          </cell>
          <cell r="J28">
            <v>41.4</v>
          </cell>
          <cell r="K28">
            <v>43.3</v>
          </cell>
          <cell r="L28">
            <v>45.3</v>
          </cell>
          <cell r="M28">
            <v>47.2</v>
          </cell>
          <cell r="N28">
            <v>49.1</v>
          </cell>
          <cell r="O28">
            <v>49.1</v>
          </cell>
          <cell r="P28">
            <v>49.1</v>
          </cell>
          <cell r="Q28">
            <v>49.1</v>
          </cell>
        </row>
        <row r="29">
          <cell r="A29" t="str">
            <v>Chad</v>
          </cell>
          <cell r="B29">
            <v>23</v>
          </cell>
          <cell r="C29">
            <v>23.7</v>
          </cell>
          <cell r="D29">
            <v>24.3</v>
          </cell>
          <cell r="E29">
            <v>24.9</v>
          </cell>
          <cell r="F29">
            <v>25.6</v>
          </cell>
          <cell r="G29">
            <v>26.2</v>
          </cell>
          <cell r="H29">
            <v>26.8</v>
          </cell>
          <cell r="I29">
            <v>27.5</v>
          </cell>
          <cell r="J29">
            <v>28.1</v>
          </cell>
          <cell r="K29">
            <v>28.7</v>
          </cell>
          <cell r="L29">
            <v>29.4</v>
          </cell>
          <cell r="M29">
            <v>30</v>
          </cell>
          <cell r="N29">
            <v>30.6</v>
          </cell>
          <cell r="O29">
            <v>31.3</v>
          </cell>
          <cell r="P29">
            <v>31.9</v>
          </cell>
          <cell r="Q29">
            <v>32.5</v>
          </cell>
        </row>
        <row r="30">
          <cell r="A30" t="str">
            <v>Chile</v>
          </cell>
          <cell r="B30">
            <v>95.9</v>
          </cell>
          <cell r="C30">
            <v>96.2</v>
          </cell>
          <cell r="D30">
            <v>96.5</v>
          </cell>
          <cell r="E30">
            <v>96.8</v>
          </cell>
          <cell r="F30">
            <v>97.1</v>
          </cell>
          <cell r="G30">
            <v>97.4</v>
          </cell>
          <cell r="H30">
            <v>97.7</v>
          </cell>
          <cell r="I30">
            <v>98</v>
          </cell>
          <cell r="J30">
            <v>98.3</v>
          </cell>
          <cell r="K30">
            <v>98.6</v>
          </cell>
          <cell r="L30">
            <v>98.9</v>
          </cell>
          <cell r="M30">
            <v>99.2</v>
          </cell>
          <cell r="N30">
            <v>99.5</v>
          </cell>
          <cell r="O30">
            <v>99.7</v>
          </cell>
          <cell r="P30">
            <v>100</v>
          </cell>
          <cell r="Q30">
            <v>100</v>
          </cell>
        </row>
        <row r="31">
          <cell r="A31" t="str">
            <v>China</v>
          </cell>
          <cell r="B31">
            <v>76.599999999999994</v>
          </cell>
          <cell r="C31">
            <v>77.3</v>
          </cell>
          <cell r="D31">
            <v>77.900000000000006</v>
          </cell>
          <cell r="E31">
            <v>78.599999999999994</v>
          </cell>
          <cell r="F31">
            <v>79.2</v>
          </cell>
          <cell r="G31">
            <v>79.8</v>
          </cell>
          <cell r="H31">
            <v>80.5</v>
          </cell>
          <cell r="I31">
            <v>81.099999999999994</v>
          </cell>
          <cell r="J31">
            <v>81.8</v>
          </cell>
          <cell r="K31">
            <v>82.4</v>
          </cell>
          <cell r="L31">
            <v>83</v>
          </cell>
          <cell r="M31">
            <v>83.7</v>
          </cell>
          <cell r="N31">
            <v>84.3</v>
          </cell>
          <cell r="O31">
            <v>85</v>
          </cell>
          <cell r="P31">
            <v>85.6</v>
          </cell>
          <cell r="Q31">
            <v>86.2</v>
          </cell>
        </row>
        <row r="32">
          <cell r="A32" t="str">
            <v>Colombia</v>
          </cell>
          <cell r="B32">
            <v>85.6</v>
          </cell>
          <cell r="C32">
            <v>85.8</v>
          </cell>
          <cell r="D32">
            <v>85.9</v>
          </cell>
          <cell r="E32">
            <v>86.1</v>
          </cell>
          <cell r="F32">
            <v>86.3</v>
          </cell>
          <cell r="G32">
            <v>86.5</v>
          </cell>
          <cell r="H32">
            <v>86.7</v>
          </cell>
          <cell r="I32">
            <v>86.8</v>
          </cell>
          <cell r="J32">
            <v>87</v>
          </cell>
          <cell r="K32">
            <v>87.2</v>
          </cell>
          <cell r="L32">
            <v>87.4</v>
          </cell>
          <cell r="M32">
            <v>87.6</v>
          </cell>
          <cell r="N32">
            <v>87.7</v>
          </cell>
          <cell r="O32">
            <v>87.9</v>
          </cell>
          <cell r="P32">
            <v>88.1</v>
          </cell>
          <cell r="Q32">
            <v>88.3</v>
          </cell>
        </row>
        <row r="33">
          <cell r="A33" t="str">
            <v>Comoros</v>
          </cell>
          <cell r="B33">
            <v>39.1</v>
          </cell>
          <cell r="C33">
            <v>39.700000000000003</v>
          </cell>
          <cell r="D33">
            <v>40.299999999999997</v>
          </cell>
          <cell r="E33">
            <v>40.9</v>
          </cell>
          <cell r="F33">
            <v>41.5</v>
          </cell>
          <cell r="G33">
            <v>42</v>
          </cell>
          <cell r="H33">
            <v>42.6</v>
          </cell>
          <cell r="I33">
            <v>43.2</v>
          </cell>
          <cell r="J33">
            <v>43.8</v>
          </cell>
          <cell r="K33">
            <v>44.4</v>
          </cell>
          <cell r="L33">
            <v>44.9</v>
          </cell>
          <cell r="M33">
            <v>45.5</v>
          </cell>
          <cell r="N33">
            <v>46.1</v>
          </cell>
          <cell r="O33">
            <v>46.7</v>
          </cell>
          <cell r="P33">
            <v>47.3</v>
          </cell>
          <cell r="Q33">
            <v>47.3</v>
          </cell>
        </row>
        <row r="34">
          <cell r="A34" t="str">
            <v>Congo, Dem. Rep.</v>
          </cell>
          <cell r="B34">
            <v>24</v>
          </cell>
          <cell r="C34">
            <v>23.9</v>
          </cell>
          <cell r="D34">
            <v>23.8</v>
          </cell>
          <cell r="E34">
            <v>23.8</v>
          </cell>
          <cell r="F34">
            <v>23.7</v>
          </cell>
          <cell r="G34">
            <v>23.6</v>
          </cell>
          <cell r="H34">
            <v>23.5</v>
          </cell>
          <cell r="I34">
            <v>23.4</v>
          </cell>
          <cell r="J34">
            <v>23.3</v>
          </cell>
          <cell r="K34">
            <v>23.2</v>
          </cell>
          <cell r="L34">
            <v>23.1</v>
          </cell>
          <cell r="M34">
            <v>23</v>
          </cell>
          <cell r="N34">
            <v>22.9</v>
          </cell>
          <cell r="O34">
            <v>22.8</v>
          </cell>
          <cell r="P34">
            <v>22.7</v>
          </cell>
          <cell r="Q34">
            <v>22.6</v>
          </cell>
        </row>
        <row r="35">
          <cell r="A35" t="str">
            <v>Congo, Rep.</v>
          </cell>
          <cell r="B35">
            <v>17.7</v>
          </cell>
          <cell r="C35">
            <v>17.7</v>
          </cell>
          <cell r="D35">
            <v>17.899999999999999</v>
          </cell>
          <cell r="E35">
            <v>18.100000000000001</v>
          </cell>
          <cell r="F35">
            <v>18.2</v>
          </cell>
          <cell r="G35">
            <v>18.399999999999999</v>
          </cell>
          <cell r="H35">
            <v>18.600000000000001</v>
          </cell>
          <cell r="I35">
            <v>18.8</v>
          </cell>
          <cell r="J35">
            <v>18.899999999999999</v>
          </cell>
          <cell r="K35">
            <v>19.100000000000001</v>
          </cell>
          <cell r="L35">
            <v>19.3</v>
          </cell>
          <cell r="M35">
            <v>19.5</v>
          </cell>
          <cell r="N35">
            <v>19.600000000000001</v>
          </cell>
          <cell r="O35">
            <v>19.8</v>
          </cell>
          <cell r="P35">
            <v>20</v>
          </cell>
          <cell r="Q35">
            <v>20</v>
          </cell>
        </row>
        <row r="36">
          <cell r="A36" t="str">
            <v>Costa Rica</v>
          </cell>
          <cell r="B36">
            <v>97</v>
          </cell>
          <cell r="C36">
            <v>97.1</v>
          </cell>
          <cell r="D36">
            <v>97.1</v>
          </cell>
          <cell r="E36">
            <v>97.2</v>
          </cell>
          <cell r="F36">
            <v>97.3</v>
          </cell>
          <cell r="G36">
            <v>97.3</v>
          </cell>
          <cell r="H36">
            <v>97.4</v>
          </cell>
          <cell r="I36">
            <v>97.5</v>
          </cell>
          <cell r="J36">
            <v>97.5</v>
          </cell>
          <cell r="K36">
            <v>97.6</v>
          </cell>
          <cell r="L36">
            <v>97.7</v>
          </cell>
          <cell r="M36">
            <v>97.7</v>
          </cell>
          <cell r="N36">
            <v>97.8</v>
          </cell>
          <cell r="O36">
            <v>97.9</v>
          </cell>
          <cell r="P36">
            <v>98</v>
          </cell>
          <cell r="Q36">
            <v>98</v>
          </cell>
        </row>
        <row r="37">
          <cell r="A37" t="str">
            <v>Cote d'Ivoire</v>
          </cell>
          <cell r="B37">
            <v>39.9</v>
          </cell>
          <cell r="C37">
            <v>40.200000000000003</v>
          </cell>
          <cell r="D37">
            <v>40.5</v>
          </cell>
          <cell r="E37">
            <v>40.799999999999997</v>
          </cell>
          <cell r="F37">
            <v>41.1</v>
          </cell>
          <cell r="G37">
            <v>41.4</v>
          </cell>
          <cell r="H37">
            <v>41.8</v>
          </cell>
          <cell r="I37">
            <v>42.1</v>
          </cell>
          <cell r="J37">
            <v>42.4</v>
          </cell>
          <cell r="K37">
            <v>42.7</v>
          </cell>
          <cell r="L37">
            <v>43</v>
          </cell>
          <cell r="M37">
            <v>43.3</v>
          </cell>
          <cell r="N37">
            <v>43.6</v>
          </cell>
          <cell r="O37">
            <v>43.9</v>
          </cell>
          <cell r="P37">
            <v>44.2</v>
          </cell>
          <cell r="Q37">
            <v>44.5</v>
          </cell>
        </row>
        <row r="38">
          <cell r="A38" t="str">
            <v>Croatia</v>
          </cell>
          <cell r="B38">
            <v>98</v>
          </cell>
          <cell r="C38">
            <v>98</v>
          </cell>
          <cell r="D38">
            <v>98.1</v>
          </cell>
          <cell r="E38">
            <v>98.1</v>
          </cell>
          <cell r="F38">
            <v>98.1</v>
          </cell>
          <cell r="G38">
            <v>98.1</v>
          </cell>
          <cell r="H38">
            <v>98.1</v>
          </cell>
          <cell r="I38">
            <v>98.2</v>
          </cell>
          <cell r="J38">
            <v>98.2</v>
          </cell>
          <cell r="K38">
            <v>98.2</v>
          </cell>
          <cell r="L38">
            <v>98.2</v>
          </cell>
          <cell r="M38">
            <v>98.2</v>
          </cell>
          <cell r="N38">
            <v>98.2</v>
          </cell>
          <cell r="O38">
            <v>98.3</v>
          </cell>
          <cell r="P38">
            <v>98.3</v>
          </cell>
          <cell r="Q38">
            <v>98.3</v>
          </cell>
        </row>
        <row r="39">
          <cell r="A39" t="str">
            <v>Cuba</v>
          </cell>
          <cell r="B39">
            <v>92.2</v>
          </cell>
          <cell r="C39">
            <v>92.2</v>
          </cell>
          <cell r="D39">
            <v>92.1</v>
          </cell>
          <cell r="E39">
            <v>92.1</v>
          </cell>
          <cell r="F39">
            <v>92.1</v>
          </cell>
          <cell r="G39">
            <v>92</v>
          </cell>
          <cell r="H39">
            <v>92</v>
          </cell>
          <cell r="I39">
            <v>91.9</v>
          </cell>
          <cell r="J39">
            <v>91.9</v>
          </cell>
          <cell r="K39">
            <v>91.9</v>
          </cell>
          <cell r="L39">
            <v>91.8</v>
          </cell>
          <cell r="M39">
            <v>91.8</v>
          </cell>
          <cell r="N39">
            <v>91.7</v>
          </cell>
          <cell r="O39">
            <v>91.7</v>
          </cell>
          <cell r="P39">
            <v>91.7</v>
          </cell>
          <cell r="Q39">
            <v>91.6</v>
          </cell>
        </row>
        <row r="40">
          <cell r="A40" t="str">
            <v>Cyprus</v>
          </cell>
          <cell r="B40">
            <v>100</v>
          </cell>
          <cell r="C40">
            <v>100</v>
          </cell>
          <cell r="D40">
            <v>100</v>
          </cell>
          <cell r="E40">
            <v>100</v>
          </cell>
          <cell r="F40">
            <v>100</v>
          </cell>
          <cell r="G40">
            <v>100</v>
          </cell>
          <cell r="H40">
            <v>100</v>
          </cell>
          <cell r="I40">
            <v>99.9</v>
          </cell>
          <cell r="J40">
            <v>99.9</v>
          </cell>
          <cell r="K40">
            <v>99.9</v>
          </cell>
          <cell r="L40">
            <v>99.9</v>
          </cell>
          <cell r="M40">
            <v>99.8</v>
          </cell>
          <cell r="N40">
            <v>99.8</v>
          </cell>
          <cell r="O40">
            <v>99.8</v>
          </cell>
          <cell r="P40">
            <v>99.8</v>
          </cell>
          <cell r="Q40">
            <v>99.8</v>
          </cell>
        </row>
        <row r="41">
          <cell r="A41" t="str">
            <v>Czech Republic</v>
          </cell>
          <cell r="B41">
            <v>99.1</v>
          </cell>
          <cell r="C41">
            <v>99.1</v>
          </cell>
          <cell r="D41">
            <v>99.1</v>
          </cell>
          <cell r="E41">
            <v>99.1</v>
          </cell>
          <cell r="F41">
            <v>99.1</v>
          </cell>
          <cell r="G41">
            <v>99.1</v>
          </cell>
          <cell r="H41">
            <v>99.1</v>
          </cell>
          <cell r="I41">
            <v>99.1</v>
          </cell>
          <cell r="J41">
            <v>99.1</v>
          </cell>
          <cell r="K41">
            <v>99.1</v>
          </cell>
          <cell r="L41">
            <v>99.1</v>
          </cell>
          <cell r="M41">
            <v>99.1</v>
          </cell>
          <cell r="N41">
            <v>99.1</v>
          </cell>
          <cell r="O41">
            <v>99.1</v>
          </cell>
          <cell r="P41">
            <v>99.1</v>
          </cell>
          <cell r="Q41">
            <v>99.1</v>
          </cell>
        </row>
        <row r="42">
          <cell r="A42" t="str">
            <v>Denmark</v>
          </cell>
          <cell r="B42">
            <v>99.6</v>
          </cell>
          <cell r="C42">
            <v>99.6</v>
          </cell>
          <cell r="D42">
            <v>99.6</v>
          </cell>
          <cell r="E42">
            <v>99.6</v>
          </cell>
          <cell r="F42">
            <v>99.6</v>
          </cell>
          <cell r="G42">
            <v>99.6</v>
          </cell>
          <cell r="H42">
            <v>99.6</v>
          </cell>
          <cell r="I42">
            <v>99.6</v>
          </cell>
          <cell r="J42">
            <v>99.6</v>
          </cell>
          <cell r="K42">
            <v>99.6</v>
          </cell>
          <cell r="L42">
            <v>99.6</v>
          </cell>
          <cell r="M42">
            <v>99.6</v>
          </cell>
          <cell r="N42">
            <v>99.6</v>
          </cell>
          <cell r="O42">
            <v>99.6</v>
          </cell>
          <cell r="P42">
            <v>99.6</v>
          </cell>
          <cell r="Q42">
            <v>99.6</v>
          </cell>
        </row>
        <row r="43">
          <cell r="A43" t="str">
            <v>Djibouti</v>
          </cell>
          <cell r="B43">
            <v>62.6</v>
          </cell>
          <cell r="C43">
            <v>62.6</v>
          </cell>
          <cell r="D43">
            <v>62.6</v>
          </cell>
          <cell r="E43">
            <v>62.6</v>
          </cell>
          <cell r="F43">
            <v>62.6</v>
          </cell>
          <cell r="G43">
            <v>62.6</v>
          </cell>
          <cell r="H43">
            <v>62.6</v>
          </cell>
          <cell r="I43">
            <v>62.6</v>
          </cell>
          <cell r="J43">
            <v>62.6</v>
          </cell>
          <cell r="K43">
            <v>62.6</v>
          </cell>
          <cell r="L43">
            <v>62.6</v>
          </cell>
          <cell r="M43">
            <v>62.6</v>
          </cell>
          <cell r="N43">
            <v>62.6</v>
          </cell>
          <cell r="O43">
            <v>62.6</v>
          </cell>
          <cell r="P43">
            <v>62.6</v>
          </cell>
          <cell r="Q43">
            <v>62.6</v>
          </cell>
        </row>
        <row r="44">
          <cell r="A44" t="str">
            <v>Dominican Republic</v>
          </cell>
          <cell r="B44">
            <v>85.1</v>
          </cell>
          <cell r="C44">
            <v>85.1</v>
          </cell>
          <cell r="D44">
            <v>85.1</v>
          </cell>
          <cell r="E44">
            <v>85.1</v>
          </cell>
          <cell r="F44">
            <v>85.1</v>
          </cell>
          <cell r="G44">
            <v>85.1</v>
          </cell>
          <cell r="H44">
            <v>85.1</v>
          </cell>
          <cell r="I44">
            <v>85.1</v>
          </cell>
          <cell r="J44">
            <v>85.1</v>
          </cell>
          <cell r="K44">
            <v>85.1</v>
          </cell>
          <cell r="L44">
            <v>85.1</v>
          </cell>
          <cell r="M44">
            <v>85.1</v>
          </cell>
          <cell r="N44">
            <v>85.1</v>
          </cell>
          <cell r="O44">
            <v>85.1</v>
          </cell>
          <cell r="P44">
            <v>85.1</v>
          </cell>
          <cell r="Q44">
            <v>85.1</v>
          </cell>
        </row>
        <row r="45">
          <cell r="A45" t="str">
            <v>Ecuador</v>
          </cell>
          <cell r="B45">
            <v>82.4</v>
          </cell>
          <cell r="C45">
            <v>82.9</v>
          </cell>
          <cell r="D45">
            <v>83.3</v>
          </cell>
          <cell r="E45">
            <v>83.8</v>
          </cell>
          <cell r="F45">
            <v>84.3</v>
          </cell>
          <cell r="G45">
            <v>84.7</v>
          </cell>
          <cell r="H45">
            <v>85.2</v>
          </cell>
          <cell r="I45">
            <v>85.7</v>
          </cell>
          <cell r="J45">
            <v>86.2</v>
          </cell>
          <cell r="K45">
            <v>86.6</v>
          </cell>
          <cell r="L45">
            <v>87.1</v>
          </cell>
          <cell r="M45">
            <v>87.6</v>
          </cell>
          <cell r="N45">
            <v>88</v>
          </cell>
          <cell r="O45">
            <v>88.5</v>
          </cell>
          <cell r="P45">
            <v>89</v>
          </cell>
          <cell r="Q45">
            <v>89.4</v>
          </cell>
        </row>
        <row r="46">
          <cell r="A46" t="str">
            <v>Egypt</v>
          </cell>
          <cell r="B46">
            <v>96.7</v>
          </cell>
          <cell r="C46">
            <v>96.7</v>
          </cell>
          <cell r="D46">
            <v>96.8</v>
          </cell>
          <cell r="E46">
            <v>96.8</v>
          </cell>
          <cell r="F46">
            <v>96.9</v>
          </cell>
          <cell r="G46">
            <v>96.9</v>
          </cell>
          <cell r="H46">
            <v>96.9</v>
          </cell>
          <cell r="I46">
            <v>97</v>
          </cell>
          <cell r="J46">
            <v>97</v>
          </cell>
          <cell r="K46">
            <v>97.1</v>
          </cell>
          <cell r="L46">
            <v>97.1</v>
          </cell>
          <cell r="M46">
            <v>97.1</v>
          </cell>
          <cell r="N46">
            <v>97.2</v>
          </cell>
          <cell r="O46">
            <v>97.2</v>
          </cell>
          <cell r="P46">
            <v>97.3</v>
          </cell>
          <cell r="Q46">
            <v>97.3</v>
          </cell>
        </row>
        <row r="47">
          <cell r="A47" t="str">
            <v>El Salvador</v>
          </cell>
          <cell r="B47">
            <v>89.5</v>
          </cell>
          <cell r="C47">
            <v>89.5</v>
          </cell>
          <cell r="D47">
            <v>89.5</v>
          </cell>
          <cell r="E47">
            <v>89.8</v>
          </cell>
          <cell r="F47">
            <v>90.1</v>
          </cell>
          <cell r="G47">
            <v>90.4</v>
          </cell>
          <cell r="H47">
            <v>90.7</v>
          </cell>
          <cell r="I47">
            <v>90.9</v>
          </cell>
          <cell r="J47">
            <v>91.2</v>
          </cell>
          <cell r="K47">
            <v>91.5</v>
          </cell>
          <cell r="L47">
            <v>91.8</v>
          </cell>
          <cell r="M47">
            <v>92.1</v>
          </cell>
          <cell r="N47">
            <v>92.3</v>
          </cell>
          <cell r="O47">
            <v>92.6</v>
          </cell>
          <cell r="P47">
            <v>92.9</v>
          </cell>
          <cell r="Q47">
            <v>93.2</v>
          </cell>
        </row>
        <row r="48">
          <cell r="A48" t="str">
            <v>Equatorial Guinea</v>
          </cell>
          <cell r="B48">
            <v>80.7</v>
          </cell>
          <cell r="C48">
            <v>80.599999999999994</v>
          </cell>
          <cell r="D48">
            <v>80.599999999999994</v>
          </cell>
          <cell r="E48">
            <v>80.5</v>
          </cell>
          <cell r="F48">
            <v>80.400000000000006</v>
          </cell>
          <cell r="G48">
            <v>80.400000000000006</v>
          </cell>
          <cell r="H48">
            <v>80.3</v>
          </cell>
          <cell r="I48">
            <v>80.3</v>
          </cell>
          <cell r="J48">
            <v>80.2</v>
          </cell>
          <cell r="K48">
            <v>80.099999999999994</v>
          </cell>
          <cell r="L48">
            <v>80.099999999999994</v>
          </cell>
          <cell r="M48">
            <v>80</v>
          </cell>
          <cell r="N48">
            <v>80</v>
          </cell>
          <cell r="O48">
            <v>79.900000000000006</v>
          </cell>
          <cell r="P48">
            <v>79.900000000000006</v>
          </cell>
          <cell r="Q48">
            <v>79.900000000000006</v>
          </cell>
        </row>
        <row r="49">
          <cell r="A49" t="str">
            <v>Eritrea</v>
          </cell>
          <cell r="B49">
            <v>35.799999999999997</v>
          </cell>
          <cell r="C49">
            <v>35.200000000000003</v>
          </cell>
          <cell r="D49">
            <v>34.700000000000003</v>
          </cell>
          <cell r="E49">
            <v>34.1</v>
          </cell>
          <cell r="F49">
            <v>33.5</v>
          </cell>
          <cell r="G49">
            <v>32.9</v>
          </cell>
          <cell r="H49">
            <v>32.299999999999997</v>
          </cell>
          <cell r="I49">
            <v>31.7</v>
          </cell>
          <cell r="J49">
            <v>31.2</v>
          </cell>
          <cell r="K49">
            <v>30.6</v>
          </cell>
          <cell r="L49">
            <v>30</v>
          </cell>
          <cell r="M49">
            <v>29.4</v>
          </cell>
          <cell r="N49">
            <v>28.8</v>
          </cell>
          <cell r="O49">
            <v>28.8</v>
          </cell>
          <cell r="P49">
            <v>28.8</v>
          </cell>
          <cell r="Q49">
            <v>28.8</v>
          </cell>
        </row>
        <row r="50">
          <cell r="A50" t="str">
            <v>Estonia</v>
          </cell>
          <cell r="B50">
            <v>99.4</v>
          </cell>
          <cell r="C50">
            <v>99.4</v>
          </cell>
          <cell r="D50">
            <v>99.4</v>
          </cell>
          <cell r="E50">
            <v>99.4</v>
          </cell>
          <cell r="F50">
            <v>99.4</v>
          </cell>
          <cell r="G50">
            <v>99.4</v>
          </cell>
          <cell r="H50">
            <v>99.4</v>
          </cell>
          <cell r="I50">
            <v>99.5</v>
          </cell>
          <cell r="J50">
            <v>99.5</v>
          </cell>
          <cell r="K50">
            <v>99.5</v>
          </cell>
          <cell r="L50">
            <v>99.5</v>
          </cell>
          <cell r="M50">
            <v>99.5</v>
          </cell>
          <cell r="N50">
            <v>99.5</v>
          </cell>
          <cell r="O50">
            <v>99.6</v>
          </cell>
          <cell r="P50">
            <v>99.6</v>
          </cell>
          <cell r="Q50">
            <v>99.6</v>
          </cell>
        </row>
        <row r="51">
          <cell r="A51" t="str">
            <v>Ethiopia</v>
          </cell>
          <cell r="B51">
            <v>15.4</v>
          </cell>
          <cell r="C51">
            <v>15.6</v>
          </cell>
          <cell r="D51">
            <v>15.8</v>
          </cell>
          <cell r="E51">
            <v>16</v>
          </cell>
          <cell r="F51">
            <v>16.2</v>
          </cell>
          <cell r="G51">
            <v>16.399999999999999</v>
          </cell>
          <cell r="H51">
            <v>16.600000000000001</v>
          </cell>
          <cell r="I51">
            <v>16.8</v>
          </cell>
          <cell r="J51">
            <v>17</v>
          </cell>
          <cell r="K51">
            <v>17.2</v>
          </cell>
          <cell r="L51">
            <v>17.399999999999999</v>
          </cell>
          <cell r="M51">
            <v>17.600000000000001</v>
          </cell>
          <cell r="N51">
            <v>17.8</v>
          </cell>
          <cell r="O51">
            <v>18.100000000000001</v>
          </cell>
          <cell r="P51">
            <v>18.3</v>
          </cell>
          <cell r="Q51">
            <v>18.5</v>
          </cell>
        </row>
        <row r="52">
          <cell r="A52" t="str">
            <v>Fiji</v>
          </cell>
          <cell r="B52">
            <v>91.1</v>
          </cell>
          <cell r="C52">
            <v>91.1</v>
          </cell>
          <cell r="D52">
            <v>91.1</v>
          </cell>
          <cell r="E52">
            <v>91.5</v>
          </cell>
          <cell r="F52">
            <v>91.9</v>
          </cell>
          <cell r="G52">
            <v>92.3</v>
          </cell>
          <cell r="H52">
            <v>92.6</v>
          </cell>
          <cell r="I52">
            <v>93</v>
          </cell>
          <cell r="J52">
            <v>93.4</v>
          </cell>
          <cell r="K52">
            <v>93.8</v>
          </cell>
          <cell r="L52">
            <v>94.2</v>
          </cell>
          <cell r="M52">
            <v>94.6</v>
          </cell>
          <cell r="N52">
            <v>94.9</v>
          </cell>
          <cell r="O52">
            <v>95.3</v>
          </cell>
          <cell r="P52">
            <v>95.7</v>
          </cell>
          <cell r="Q52">
            <v>96.1</v>
          </cell>
        </row>
        <row r="53">
          <cell r="A53" t="str">
            <v>Finland</v>
          </cell>
          <cell r="B53">
            <v>99.4</v>
          </cell>
          <cell r="C53">
            <v>99.4</v>
          </cell>
          <cell r="D53">
            <v>99.4</v>
          </cell>
          <cell r="E53">
            <v>99.4</v>
          </cell>
          <cell r="F53">
            <v>99.4</v>
          </cell>
          <cell r="G53">
            <v>99.4</v>
          </cell>
          <cell r="H53">
            <v>99.4</v>
          </cell>
          <cell r="I53">
            <v>99.4</v>
          </cell>
          <cell r="J53">
            <v>99.4</v>
          </cell>
          <cell r="K53">
            <v>99.4</v>
          </cell>
          <cell r="L53">
            <v>99.4</v>
          </cell>
          <cell r="M53">
            <v>99.4</v>
          </cell>
          <cell r="N53">
            <v>99.4</v>
          </cell>
          <cell r="O53">
            <v>99.4</v>
          </cell>
          <cell r="P53">
            <v>99.4</v>
          </cell>
          <cell r="Q53">
            <v>99.4</v>
          </cell>
        </row>
        <row r="54">
          <cell r="A54" t="str">
            <v>France</v>
          </cell>
          <cell r="B54">
            <v>98.6</v>
          </cell>
          <cell r="C54">
            <v>98.6</v>
          </cell>
          <cell r="D54">
            <v>98.6</v>
          </cell>
          <cell r="E54">
            <v>98.6</v>
          </cell>
          <cell r="F54">
            <v>98.6</v>
          </cell>
          <cell r="G54">
            <v>98.6</v>
          </cell>
          <cell r="H54">
            <v>98.6</v>
          </cell>
          <cell r="I54">
            <v>98.6</v>
          </cell>
          <cell r="J54">
            <v>98.6</v>
          </cell>
          <cell r="K54">
            <v>98.6</v>
          </cell>
          <cell r="L54">
            <v>98.6</v>
          </cell>
          <cell r="M54">
            <v>98.6</v>
          </cell>
          <cell r="N54">
            <v>98.6</v>
          </cell>
          <cell r="O54">
            <v>98.6</v>
          </cell>
          <cell r="P54">
            <v>98.6</v>
          </cell>
          <cell r="Q54">
            <v>98.6</v>
          </cell>
        </row>
        <row r="55">
          <cell r="A55" t="str">
            <v>Gabon</v>
          </cell>
          <cell r="B55">
            <v>40.1</v>
          </cell>
          <cell r="C55">
            <v>40.299999999999997</v>
          </cell>
          <cell r="D55">
            <v>40.4</v>
          </cell>
          <cell r="E55">
            <v>40.5</v>
          </cell>
          <cell r="F55">
            <v>40.700000000000003</v>
          </cell>
          <cell r="G55">
            <v>40.799999999999997</v>
          </cell>
          <cell r="H55">
            <v>41</v>
          </cell>
          <cell r="I55">
            <v>41.1</v>
          </cell>
          <cell r="J55">
            <v>41.2</v>
          </cell>
          <cell r="K55">
            <v>41.4</v>
          </cell>
          <cell r="L55">
            <v>41.5</v>
          </cell>
          <cell r="M55">
            <v>41.6</v>
          </cell>
          <cell r="N55">
            <v>41.8</v>
          </cell>
          <cell r="O55">
            <v>41.9</v>
          </cell>
          <cell r="P55">
            <v>42.1</v>
          </cell>
          <cell r="Q55">
            <v>42.2</v>
          </cell>
        </row>
        <row r="56">
          <cell r="A56" t="str">
            <v>Gambia</v>
          </cell>
          <cell r="B56">
            <v>51.4</v>
          </cell>
          <cell r="C56">
            <v>51</v>
          </cell>
          <cell r="D56">
            <v>50.7</v>
          </cell>
          <cell r="E56">
            <v>50.3</v>
          </cell>
          <cell r="F56">
            <v>50</v>
          </cell>
          <cell r="G56">
            <v>49.6</v>
          </cell>
          <cell r="H56">
            <v>49.2</v>
          </cell>
          <cell r="I56">
            <v>48.9</v>
          </cell>
          <cell r="J56">
            <v>48.5</v>
          </cell>
          <cell r="K56">
            <v>48.2</v>
          </cell>
          <cell r="L56">
            <v>47.8</v>
          </cell>
          <cell r="M56">
            <v>47.4</v>
          </cell>
          <cell r="N56">
            <v>47.1</v>
          </cell>
          <cell r="O56">
            <v>46.7</v>
          </cell>
          <cell r="P56">
            <v>46.3</v>
          </cell>
          <cell r="Q56">
            <v>46</v>
          </cell>
        </row>
        <row r="57">
          <cell r="A57" t="str">
            <v>Georgia</v>
          </cell>
          <cell r="B57">
            <v>96.4</v>
          </cell>
          <cell r="C57">
            <v>96.3</v>
          </cell>
          <cell r="D57">
            <v>96.2</v>
          </cell>
          <cell r="E57">
            <v>96.1</v>
          </cell>
          <cell r="F57">
            <v>96.1</v>
          </cell>
          <cell r="G57">
            <v>96</v>
          </cell>
          <cell r="H57">
            <v>95.9</v>
          </cell>
          <cell r="I57">
            <v>95.8</v>
          </cell>
          <cell r="J57">
            <v>95.7</v>
          </cell>
          <cell r="K57">
            <v>95.7</v>
          </cell>
          <cell r="L57">
            <v>95.6</v>
          </cell>
          <cell r="M57">
            <v>95.5</v>
          </cell>
          <cell r="N57">
            <v>95.4</v>
          </cell>
          <cell r="O57">
            <v>95.3</v>
          </cell>
          <cell r="P57">
            <v>95.2</v>
          </cell>
          <cell r="Q57">
            <v>95.2</v>
          </cell>
        </row>
        <row r="58">
          <cell r="A58" t="str">
            <v>Germany</v>
          </cell>
          <cell r="B58">
            <v>99.3</v>
          </cell>
          <cell r="C58">
            <v>99.3</v>
          </cell>
          <cell r="D58">
            <v>99.3</v>
          </cell>
          <cell r="E58">
            <v>99.3</v>
          </cell>
          <cell r="F58">
            <v>99.3</v>
          </cell>
          <cell r="G58">
            <v>99.3</v>
          </cell>
          <cell r="H58">
            <v>99.3</v>
          </cell>
          <cell r="I58">
            <v>99.3</v>
          </cell>
          <cell r="J58">
            <v>99.3</v>
          </cell>
          <cell r="K58">
            <v>99.3</v>
          </cell>
          <cell r="L58">
            <v>99.3</v>
          </cell>
          <cell r="M58">
            <v>99.3</v>
          </cell>
          <cell r="N58">
            <v>99.3</v>
          </cell>
          <cell r="O58">
            <v>99.3</v>
          </cell>
          <cell r="P58">
            <v>99.3</v>
          </cell>
          <cell r="Q58">
            <v>99.3</v>
          </cell>
        </row>
        <row r="59">
          <cell r="A59" t="str">
            <v>Ghana</v>
          </cell>
          <cell r="B59">
            <v>17.5</v>
          </cell>
          <cell r="C59">
            <v>17.600000000000001</v>
          </cell>
          <cell r="D59">
            <v>17.7</v>
          </cell>
          <cell r="E59">
            <v>17.7</v>
          </cell>
          <cell r="F59">
            <v>17.8</v>
          </cell>
          <cell r="G59">
            <v>17.899999999999999</v>
          </cell>
          <cell r="H59">
            <v>18</v>
          </cell>
          <cell r="I59">
            <v>18.100000000000001</v>
          </cell>
          <cell r="J59">
            <v>18.2</v>
          </cell>
          <cell r="K59">
            <v>18.3</v>
          </cell>
          <cell r="L59">
            <v>18.3</v>
          </cell>
          <cell r="M59">
            <v>18.399999999999999</v>
          </cell>
          <cell r="N59">
            <v>18.5</v>
          </cell>
          <cell r="O59">
            <v>18.600000000000001</v>
          </cell>
          <cell r="P59">
            <v>18.7</v>
          </cell>
          <cell r="Q59">
            <v>18.8</v>
          </cell>
        </row>
        <row r="60">
          <cell r="A60" t="str">
            <v>Greece</v>
          </cell>
          <cell r="B60">
            <v>98.1</v>
          </cell>
          <cell r="C60">
            <v>98.2</v>
          </cell>
          <cell r="D60">
            <v>98.2</v>
          </cell>
          <cell r="E60">
            <v>98.3</v>
          </cell>
          <cell r="F60">
            <v>98.4</v>
          </cell>
          <cell r="G60">
            <v>98.5</v>
          </cell>
          <cell r="H60">
            <v>98.5</v>
          </cell>
          <cell r="I60">
            <v>98.6</v>
          </cell>
          <cell r="J60">
            <v>98.7</v>
          </cell>
          <cell r="K60">
            <v>98.8</v>
          </cell>
          <cell r="L60">
            <v>98.8</v>
          </cell>
          <cell r="M60">
            <v>98.8</v>
          </cell>
          <cell r="N60">
            <v>98.8</v>
          </cell>
          <cell r="O60">
            <v>98.8</v>
          </cell>
          <cell r="P60">
            <v>98.8</v>
          </cell>
          <cell r="Q60">
            <v>99.2</v>
          </cell>
        </row>
        <row r="61">
          <cell r="A61" t="str">
            <v>Guatemala</v>
          </cell>
          <cell r="B61">
            <v>78.8</v>
          </cell>
          <cell r="C61">
            <v>78.900000000000006</v>
          </cell>
          <cell r="D61">
            <v>79</v>
          </cell>
          <cell r="E61">
            <v>79.2</v>
          </cell>
          <cell r="F61">
            <v>79.3</v>
          </cell>
          <cell r="G61">
            <v>79.400000000000006</v>
          </cell>
          <cell r="H61">
            <v>79.599999999999994</v>
          </cell>
          <cell r="I61">
            <v>79.7</v>
          </cell>
          <cell r="J61">
            <v>79.8</v>
          </cell>
          <cell r="K61">
            <v>79.900000000000006</v>
          </cell>
          <cell r="L61">
            <v>80.099999999999994</v>
          </cell>
          <cell r="M61">
            <v>80.2</v>
          </cell>
          <cell r="N61">
            <v>80.3</v>
          </cell>
          <cell r="O61">
            <v>80.5</v>
          </cell>
          <cell r="P61">
            <v>80.599999999999994</v>
          </cell>
          <cell r="Q61">
            <v>80.7</v>
          </cell>
        </row>
        <row r="62">
          <cell r="A62" t="str">
            <v>Guinea</v>
          </cell>
          <cell r="B62">
            <v>22.3</v>
          </cell>
          <cell r="C62">
            <v>23.1</v>
          </cell>
          <cell r="D62">
            <v>23.9</v>
          </cell>
          <cell r="E62">
            <v>24.7</v>
          </cell>
          <cell r="F62">
            <v>25.5</v>
          </cell>
          <cell r="G62">
            <v>26.3</v>
          </cell>
          <cell r="H62">
            <v>27.1</v>
          </cell>
          <cell r="I62">
            <v>27.9</v>
          </cell>
          <cell r="J62">
            <v>28.7</v>
          </cell>
          <cell r="K62">
            <v>29.5</v>
          </cell>
          <cell r="L62">
            <v>30.3</v>
          </cell>
          <cell r="M62">
            <v>31.1</v>
          </cell>
          <cell r="N62">
            <v>31.9</v>
          </cell>
          <cell r="O62">
            <v>32.700000000000003</v>
          </cell>
          <cell r="P62">
            <v>33.5</v>
          </cell>
          <cell r="Q62">
            <v>34.299999999999997</v>
          </cell>
        </row>
        <row r="63">
          <cell r="A63" t="str">
            <v>Guinea-Bissau</v>
          </cell>
          <cell r="B63">
            <v>25.7</v>
          </cell>
          <cell r="C63">
            <v>26.3</v>
          </cell>
          <cell r="D63">
            <v>26.9</v>
          </cell>
          <cell r="E63">
            <v>27.5</v>
          </cell>
          <cell r="F63">
            <v>28.1</v>
          </cell>
          <cell r="G63">
            <v>28.7</v>
          </cell>
          <cell r="H63">
            <v>29.4</v>
          </cell>
          <cell r="I63">
            <v>30</v>
          </cell>
          <cell r="J63">
            <v>30.6</v>
          </cell>
          <cell r="K63">
            <v>31.2</v>
          </cell>
          <cell r="L63">
            <v>31.8</v>
          </cell>
          <cell r="M63">
            <v>32.4</v>
          </cell>
          <cell r="N63">
            <v>33</v>
          </cell>
          <cell r="O63">
            <v>33.6</v>
          </cell>
          <cell r="P63">
            <v>34.200000000000003</v>
          </cell>
          <cell r="Q63">
            <v>34.9</v>
          </cell>
        </row>
        <row r="64">
          <cell r="A64" t="str">
            <v>Guyana</v>
          </cell>
          <cell r="B64">
            <v>85.9</v>
          </cell>
          <cell r="C64">
            <v>86.2</v>
          </cell>
          <cell r="D64">
            <v>86.4</v>
          </cell>
          <cell r="E64">
            <v>86.6</v>
          </cell>
          <cell r="F64">
            <v>86.8</v>
          </cell>
          <cell r="G64">
            <v>87</v>
          </cell>
          <cell r="H64">
            <v>87.2</v>
          </cell>
          <cell r="I64">
            <v>87.5</v>
          </cell>
          <cell r="J64">
            <v>87.7</v>
          </cell>
          <cell r="K64">
            <v>87.9</v>
          </cell>
          <cell r="L64">
            <v>88.1</v>
          </cell>
          <cell r="M64">
            <v>88.3</v>
          </cell>
          <cell r="N64">
            <v>88.5</v>
          </cell>
          <cell r="O64">
            <v>88.7</v>
          </cell>
          <cell r="P64">
            <v>89</v>
          </cell>
          <cell r="Q64">
            <v>89.2</v>
          </cell>
        </row>
        <row r="65">
          <cell r="A65" t="str">
            <v>Haiti</v>
          </cell>
          <cell r="B65">
            <v>28.6</v>
          </cell>
          <cell r="C65">
            <v>29.1</v>
          </cell>
          <cell r="D65">
            <v>29.7</v>
          </cell>
          <cell r="E65">
            <v>30.3</v>
          </cell>
          <cell r="F65">
            <v>30.9</v>
          </cell>
          <cell r="G65">
            <v>31.5</v>
          </cell>
          <cell r="H65">
            <v>32</v>
          </cell>
          <cell r="I65">
            <v>32.6</v>
          </cell>
          <cell r="J65">
            <v>33.200000000000003</v>
          </cell>
          <cell r="K65">
            <v>33.799999999999997</v>
          </cell>
          <cell r="L65">
            <v>34.4</v>
          </cell>
          <cell r="M65">
            <v>35</v>
          </cell>
          <cell r="N65">
            <v>35.5</v>
          </cell>
          <cell r="O65">
            <v>36.1</v>
          </cell>
          <cell r="P65">
            <v>36.700000000000003</v>
          </cell>
          <cell r="Q65">
            <v>36.700000000000003</v>
          </cell>
        </row>
        <row r="66">
          <cell r="A66" t="str">
            <v>Honduras</v>
          </cell>
          <cell r="B66">
            <v>76.5</v>
          </cell>
          <cell r="C66">
            <v>77</v>
          </cell>
          <cell r="D66">
            <v>77.5</v>
          </cell>
          <cell r="E66">
            <v>77.900000000000006</v>
          </cell>
          <cell r="F66">
            <v>78.400000000000006</v>
          </cell>
          <cell r="G66">
            <v>78.900000000000006</v>
          </cell>
          <cell r="H66">
            <v>79.400000000000006</v>
          </cell>
          <cell r="I66">
            <v>79.8</v>
          </cell>
          <cell r="J66">
            <v>80.3</v>
          </cell>
          <cell r="K66">
            <v>80.8</v>
          </cell>
          <cell r="L66">
            <v>81.3</v>
          </cell>
          <cell r="M66">
            <v>81.8</v>
          </cell>
          <cell r="N66">
            <v>82.2</v>
          </cell>
          <cell r="O66">
            <v>82.7</v>
          </cell>
          <cell r="P66">
            <v>83.2</v>
          </cell>
          <cell r="Q66">
            <v>83.7</v>
          </cell>
        </row>
        <row r="67">
          <cell r="A67" t="str">
            <v>Hungary</v>
          </cell>
          <cell r="B67">
            <v>97.8</v>
          </cell>
          <cell r="C67">
            <v>97.8</v>
          </cell>
          <cell r="D67">
            <v>97.8</v>
          </cell>
          <cell r="E67">
            <v>97.8</v>
          </cell>
          <cell r="F67">
            <v>97.8</v>
          </cell>
          <cell r="G67">
            <v>97.8</v>
          </cell>
          <cell r="H67">
            <v>97.8</v>
          </cell>
          <cell r="I67">
            <v>97.8</v>
          </cell>
          <cell r="J67">
            <v>97.8</v>
          </cell>
          <cell r="K67">
            <v>97.8</v>
          </cell>
          <cell r="L67">
            <v>97.8</v>
          </cell>
          <cell r="M67">
            <v>97.8</v>
          </cell>
          <cell r="N67">
            <v>97.8</v>
          </cell>
          <cell r="O67">
            <v>97.8</v>
          </cell>
          <cell r="P67">
            <v>97.8</v>
          </cell>
          <cell r="Q67">
            <v>97.8</v>
          </cell>
        </row>
        <row r="68">
          <cell r="A68" t="str">
            <v>Iceland</v>
          </cell>
          <cell r="B68">
            <v>98.7</v>
          </cell>
          <cell r="C68">
            <v>98.7</v>
          </cell>
          <cell r="D68">
            <v>98.7</v>
          </cell>
          <cell r="E68">
            <v>98.7</v>
          </cell>
          <cell r="F68">
            <v>98.7</v>
          </cell>
          <cell r="G68">
            <v>98.7</v>
          </cell>
          <cell r="H68">
            <v>98.7</v>
          </cell>
          <cell r="I68">
            <v>98.7</v>
          </cell>
          <cell r="J68">
            <v>98.7</v>
          </cell>
          <cell r="K68">
            <v>98.7</v>
          </cell>
          <cell r="L68">
            <v>98.7</v>
          </cell>
          <cell r="M68">
            <v>98.7</v>
          </cell>
          <cell r="N68">
            <v>98.7</v>
          </cell>
          <cell r="O68">
            <v>98.7</v>
          </cell>
          <cell r="P68">
            <v>98.7</v>
          </cell>
          <cell r="Q68">
            <v>98.7</v>
          </cell>
        </row>
        <row r="69">
          <cell r="A69" t="str">
            <v>India</v>
          </cell>
          <cell r="B69">
            <v>50.8</v>
          </cell>
          <cell r="C69">
            <v>51.8</v>
          </cell>
          <cell r="D69">
            <v>52.8</v>
          </cell>
          <cell r="E69">
            <v>53.7</v>
          </cell>
          <cell r="F69">
            <v>54.7</v>
          </cell>
          <cell r="G69">
            <v>55.7</v>
          </cell>
          <cell r="H69">
            <v>56.6</v>
          </cell>
          <cell r="I69">
            <v>57.6</v>
          </cell>
          <cell r="J69">
            <v>58.6</v>
          </cell>
          <cell r="K69">
            <v>59.6</v>
          </cell>
          <cell r="L69">
            <v>60.5</v>
          </cell>
          <cell r="M69">
            <v>61.5</v>
          </cell>
          <cell r="N69">
            <v>62.5</v>
          </cell>
          <cell r="O69">
            <v>63.5</v>
          </cell>
          <cell r="P69">
            <v>64.400000000000006</v>
          </cell>
          <cell r="Q69">
            <v>65.400000000000006</v>
          </cell>
        </row>
        <row r="70">
          <cell r="A70" t="str">
            <v>Indonesia</v>
          </cell>
          <cell r="B70">
            <v>66.3</v>
          </cell>
          <cell r="C70">
            <v>67</v>
          </cell>
          <cell r="D70">
            <v>67.8</v>
          </cell>
          <cell r="E70">
            <v>68.5</v>
          </cell>
          <cell r="F70">
            <v>69.2</v>
          </cell>
          <cell r="G70">
            <v>70</v>
          </cell>
          <cell r="H70">
            <v>70.7</v>
          </cell>
          <cell r="I70">
            <v>71.400000000000006</v>
          </cell>
          <cell r="J70">
            <v>72.2</v>
          </cell>
          <cell r="K70">
            <v>72.900000000000006</v>
          </cell>
          <cell r="L70">
            <v>73.599999999999994</v>
          </cell>
          <cell r="M70">
            <v>74.3</v>
          </cell>
          <cell r="N70">
            <v>75.099999999999994</v>
          </cell>
          <cell r="O70">
            <v>75.8</v>
          </cell>
          <cell r="P70">
            <v>76.5</v>
          </cell>
          <cell r="Q70">
            <v>77.3</v>
          </cell>
        </row>
        <row r="71">
          <cell r="A71" t="str">
            <v>Iran</v>
          </cell>
          <cell r="B71">
            <v>91.9</v>
          </cell>
          <cell r="C71">
            <v>91.9</v>
          </cell>
          <cell r="D71">
            <v>91.9</v>
          </cell>
          <cell r="E71">
            <v>91.9</v>
          </cell>
          <cell r="F71">
            <v>91.9</v>
          </cell>
          <cell r="G71">
            <v>91.9</v>
          </cell>
          <cell r="H71">
            <v>91.9</v>
          </cell>
          <cell r="I71">
            <v>91.8</v>
          </cell>
          <cell r="J71">
            <v>91.8</v>
          </cell>
          <cell r="K71">
            <v>91.8</v>
          </cell>
          <cell r="L71">
            <v>91.8</v>
          </cell>
          <cell r="M71">
            <v>91.8</v>
          </cell>
          <cell r="N71">
            <v>91.8</v>
          </cell>
          <cell r="O71">
            <v>91.7</v>
          </cell>
          <cell r="P71">
            <v>91.7</v>
          </cell>
          <cell r="Q71">
            <v>91.7</v>
          </cell>
        </row>
        <row r="72">
          <cell r="A72" t="str">
            <v>Iraq</v>
          </cell>
          <cell r="B72">
            <v>84.7</v>
          </cell>
          <cell r="C72">
            <v>84.8</v>
          </cell>
          <cell r="D72">
            <v>84.9</v>
          </cell>
          <cell r="E72">
            <v>84.9</v>
          </cell>
          <cell r="F72">
            <v>85</v>
          </cell>
          <cell r="G72">
            <v>85.1</v>
          </cell>
          <cell r="H72">
            <v>85.1</v>
          </cell>
          <cell r="I72">
            <v>85.2</v>
          </cell>
          <cell r="J72">
            <v>85.3</v>
          </cell>
          <cell r="K72">
            <v>85.3</v>
          </cell>
          <cell r="L72">
            <v>85.4</v>
          </cell>
          <cell r="M72">
            <v>85.5</v>
          </cell>
          <cell r="N72">
            <v>85.5</v>
          </cell>
          <cell r="O72">
            <v>85.6</v>
          </cell>
          <cell r="P72">
            <v>85.6</v>
          </cell>
          <cell r="Q72">
            <v>85.6</v>
          </cell>
        </row>
        <row r="73">
          <cell r="A73" t="str">
            <v>Ireland</v>
          </cell>
          <cell r="B73">
            <v>86.9</v>
          </cell>
          <cell r="C73">
            <v>87.2</v>
          </cell>
          <cell r="D73">
            <v>87.4</v>
          </cell>
          <cell r="E73">
            <v>87.7</v>
          </cell>
          <cell r="F73">
            <v>87.9</v>
          </cell>
          <cell r="G73">
            <v>88.2</v>
          </cell>
          <cell r="H73">
            <v>88.4</v>
          </cell>
          <cell r="I73">
            <v>88.7</v>
          </cell>
          <cell r="J73">
            <v>88.9</v>
          </cell>
          <cell r="K73">
            <v>89.2</v>
          </cell>
          <cell r="L73">
            <v>89.4</v>
          </cell>
          <cell r="M73">
            <v>89.7</v>
          </cell>
          <cell r="N73">
            <v>89.9</v>
          </cell>
          <cell r="O73">
            <v>90.2</v>
          </cell>
          <cell r="P73">
            <v>90.4</v>
          </cell>
          <cell r="Q73">
            <v>90.7</v>
          </cell>
        </row>
        <row r="74">
          <cell r="A74" t="str">
            <v>Israel</v>
          </cell>
          <cell r="B74">
            <v>100</v>
          </cell>
          <cell r="C74">
            <v>100</v>
          </cell>
          <cell r="D74">
            <v>100</v>
          </cell>
          <cell r="E74">
            <v>100</v>
          </cell>
          <cell r="F74">
            <v>100</v>
          </cell>
          <cell r="G74">
            <v>100</v>
          </cell>
          <cell r="H74">
            <v>100</v>
          </cell>
          <cell r="I74">
            <v>100</v>
          </cell>
          <cell r="J74">
            <v>100</v>
          </cell>
          <cell r="K74">
            <v>100</v>
          </cell>
          <cell r="L74">
            <v>100</v>
          </cell>
          <cell r="M74">
            <v>100</v>
          </cell>
          <cell r="N74">
            <v>100</v>
          </cell>
          <cell r="O74">
            <v>100</v>
          </cell>
          <cell r="P74">
            <v>100</v>
          </cell>
          <cell r="Q74">
            <v>100</v>
          </cell>
        </row>
        <row r="75">
          <cell r="A75" t="str">
            <v>Italy</v>
          </cell>
          <cell r="H75">
            <v>99.3</v>
          </cell>
          <cell r="I75">
            <v>99.3</v>
          </cell>
          <cell r="J75">
            <v>99.3</v>
          </cell>
          <cell r="K75">
            <v>99.3</v>
          </cell>
          <cell r="L75">
            <v>99.3</v>
          </cell>
          <cell r="M75">
            <v>99.3</v>
          </cell>
          <cell r="N75">
            <v>99.3</v>
          </cell>
          <cell r="O75">
            <v>99.3</v>
          </cell>
          <cell r="P75">
            <v>99.3</v>
          </cell>
          <cell r="Q75">
            <v>99.3</v>
          </cell>
        </row>
        <row r="76">
          <cell r="A76" t="str">
            <v>Jamaica</v>
          </cell>
          <cell r="B76">
            <v>83.5</v>
          </cell>
          <cell r="C76">
            <v>83.6</v>
          </cell>
          <cell r="D76">
            <v>83.6</v>
          </cell>
          <cell r="E76">
            <v>83.6</v>
          </cell>
          <cell r="F76">
            <v>83.6</v>
          </cell>
          <cell r="G76">
            <v>83.6</v>
          </cell>
          <cell r="H76">
            <v>83.6</v>
          </cell>
          <cell r="I76">
            <v>83.6</v>
          </cell>
          <cell r="J76">
            <v>83.6</v>
          </cell>
          <cell r="K76">
            <v>83.6</v>
          </cell>
          <cell r="L76">
            <v>83.6</v>
          </cell>
          <cell r="M76">
            <v>83.6</v>
          </cell>
          <cell r="N76">
            <v>83.6</v>
          </cell>
          <cell r="O76">
            <v>83.6</v>
          </cell>
          <cell r="P76">
            <v>83.6</v>
          </cell>
          <cell r="Q76">
            <v>83.6</v>
          </cell>
        </row>
        <row r="77">
          <cell r="A77" t="str">
            <v>Jordan</v>
          </cell>
          <cell r="B77">
            <v>98.7</v>
          </cell>
          <cell r="C77">
            <v>98.7</v>
          </cell>
          <cell r="D77">
            <v>98.7</v>
          </cell>
          <cell r="E77">
            <v>98.7</v>
          </cell>
          <cell r="F77">
            <v>98.5</v>
          </cell>
          <cell r="G77">
            <v>98.4</v>
          </cell>
          <cell r="H77">
            <v>98.2</v>
          </cell>
          <cell r="I77">
            <v>98.1</v>
          </cell>
          <cell r="J77">
            <v>97.9</v>
          </cell>
          <cell r="K77">
            <v>97.8</v>
          </cell>
          <cell r="L77">
            <v>97.6</v>
          </cell>
          <cell r="M77">
            <v>97.5</v>
          </cell>
          <cell r="N77">
            <v>97.3</v>
          </cell>
          <cell r="O77">
            <v>97.2</v>
          </cell>
          <cell r="P77">
            <v>97</v>
          </cell>
          <cell r="Q77">
            <v>96.9</v>
          </cell>
        </row>
        <row r="78">
          <cell r="A78" t="str">
            <v>Kazakhstan</v>
          </cell>
          <cell r="B78">
            <v>96.8</v>
          </cell>
          <cell r="C78">
            <v>96.8</v>
          </cell>
          <cell r="D78">
            <v>96.8</v>
          </cell>
          <cell r="E78">
            <v>96.8</v>
          </cell>
          <cell r="F78">
            <v>96.8</v>
          </cell>
          <cell r="G78">
            <v>96.8</v>
          </cell>
          <cell r="H78">
            <v>96.8</v>
          </cell>
          <cell r="I78">
            <v>96.9</v>
          </cell>
          <cell r="J78">
            <v>96.9</v>
          </cell>
          <cell r="K78">
            <v>96.9</v>
          </cell>
          <cell r="L78">
            <v>96.9</v>
          </cell>
          <cell r="M78">
            <v>96.9</v>
          </cell>
          <cell r="N78">
            <v>96.9</v>
          </cell>
          <cell r="O78">
            <v>96.9</v>
          </cell>
          <cell r="P78">
            <v>96.9</v>
          </cell>
          <cell r="Q78">
            <v>97</v>
          </cell>
        </row>
        <row r="79">
          <cell r="A79" t="str">
            <v>Kenya</v>
          </cell>
          <cell r="B79">
            <v>33.799999999999997</v>
          </cell>
          <cell r="C79">
            <v>33.9</v>
          </cell>
          <cell r="D79">
            <v>34</v>
          </cell>
          <cell r="E79">
            <v>34.1</v>
          </cell>
          <cell r="F79">
            <v>34.200000000000003</v>
          </cell>
          <cell r="G79">
            <v>34.299999999999997</v>
          </cell>
          <cell r="H79">
            <v>34.4</v>
          </cell>
          <cell r="I79">
            <v>34.5</v>
          </cell>
          <cell r="J79">
            <v>34.6</v>
          </cell>
          <cell r="K79">
            <v>34.700000000000003</v>
          </cell>
          <cell r="L79">
            <v>34.799999999999997</v>
          </cell>
          <cell r="M79">
            <v>34.9</v>
          </cell>
          <cell r="N79">
            <v>35</v>
          </cell>
          <cell r="O79">
            <v>35.1</v>
          </cell>
          <cell r="P79">
            <v>35.200000000000003</v>
          </cell>
          <cell r="Q79">
            <v>35.299999999999997</v>
          </cell>
        </row>
        <row r="80">
          <cell r="A80" t="str">
            <v>Kiribati</v>
          </cell>
          <cell r="B80">
            <v>43.1</v>
          </cell>
          <cell r="C80">
            <v>43.6</v>
          </cell>
          <cell r="D80">
            <v>44.2</v>
          </cell>
          <cell r="E80">
            <v>44.7</v>
          </cell>
          <cell r="F80">
            <v>45.2</v>
          </cell>
          <cell r="G80">
            <v>45.7</v>
          </cell>
          <cell r="H80">
            <v>46.3</v>
          </cell>
          <cell r="I80">
            <v>46.8</v>
          </cell>
          <cell r="J80">
            <v>47.3</v>
          </cell>
          <cell r="K80">
            <v>47.9</v>
          </cell>
          <cell r="L80">
            <v>48.4</v>
          </cell>
          <cell r="M80">
            <v>48.9</v>
          </cell>
          <cell r="N80">
            <v>49.5</v>
          </cell>
          <cell r="O80">
            <v>49.5</v>
          </cell>
          <cell r="P80">
            <v>49.5</v>
          </cell>
          <cell r="Q80">
            <v>49.5</v>
          </cell>
        </row>
        <row r="81">
          <cell r="A81" t="str">
            <v>Kyrgyz Republic</v>
          </cell>
          <cell r="B81">
            <v>92.2</v>
          </cell>
          <cell r="C81">
            <v>92.2</v>
          </cell>
          <cell r="D81">
            <v>92.2</v>
          </cell>
          <cell r="E81">
            <v>92.3</v>
          </cell>
          <cell r="F81">
            <v>92.4</v>
          </cell>
          <cell r="G81">
            <v>92.4</v>
          </cell>
          <cell r="H81">
            <v>92.5</v>
          </cell>
          <cell r="I81">
            <v>92.5</v>
          </cell>
          <cell r="J81">
            <v>92.6</v>
          </cell>
          <cell r="K81">
            <v>92.6</v>
          </cell>
          <cell r="L81">
            <v>92.7</v>
          </cell>
          <cell r="M81">
            <v>92.7</v>
          </cell>
          <cell r="N81">
            <v>92.8</v>
          </cell>
          <cell r="O81">
            <v>92.8</v>
          </cell>
          <cell r="P81">
            <v>92.9</v>
          </cell>
          <cell r="Q81">
            <v>92.9</v>
          </cell>
        </row>
        <row r="82">
          <cell r="A82" t="str">
            <v>Lao</v>
          </cell>
          <cell r="B82">
            <v>67.099999999999994</v>
          </cell>
          <cell r="C82">
            <v>68.900000000000006</v>
          </cell>
          <cell r="D82">
            <v>70.599999999999994</v>
          </cell>
          <cell r="E82">
            <v>72.3</v>
          </cell>
          <cell r="F82">
            <v>74.099999999999994</v>
          </cell>
          <cell r="G82">
            <v>75.8</v>
          </cell>
          <cell r="H82">
            <v>77.5</v>
          </cell>
          <cell r="I82">
            <v>79.3</v>
          </cell>
          <cell r="J82">
            <v>81</v>
          </cell>
          <cell r="K82">
            <v>82.7</v>
          </cell>
          <cell r="L82">
            <v>84.5</v>
          </cell>
          <cell r="M82">
            <v>86.2</v>
          </cell>
          <cell r="N82">
            <v>87.9</v>
          </cell>
          <cell r="O82">
            <v>89.7</v>
          </cell>
          <cell r="P82">
            <v>91.4</v>
          </cell>
          <cell r="Q82">
            <v>93.1</v>
          </cell>
        </row>
        <row r="83">
          <cell r="A83" t="str">
            <v>Latvia</v>
          </cell>
          <cell r="B83">
            <v>93.1</v>
          </cell>
          <cell r="C83">
            <v>93.1</v>
          </cell>
          <cell r="D83">
            <v>93.4</v>
          </cell>
          <cell r="E83">
            <v>93.7</v>
          </cell>
          <cell r="F83">
            <v>94</v>
          </cell>
          <cell r="G83">
            <v>94.3</v>
          </cell>
          <cell r="H83">
            <v>94.6</v>
          </cell>
          <cell r="I83">
            <v>94.9</v>
          </cell>
          <cell r="J83">
            <v>95.2</v>
          </cell>
          <cell r="K83">
            <v>95.5</v>
          </cell>
          <cell r="L83">
            <v>95.8</v>
          </cell>
          <cell r="M83">
            <v>96.1</v>
          </cell>
          <cell r="N83">
            <v>96.4</v>
          </cell>
          <cell r="O83">
            <v>96.6</v>
          </cell>
          <cell r="P83">
            <v>96.9</v>
          </cell>
          <cell r="Q83">
            <v>97.2</v>
          </cell>
        </row>
        <row r="84">
          <cell r="A84" t="str">
            <v>Lesotho</v>
          </cell>
          <cell r="B84">
            <v>18.5</v>
          </cell>
          <cell r="C84">
            <v>20.3</v>
          </cell>
          <cell r="D84">
            <v>22.2</v>
          </cell>
          <cell r="E84">
            <v>24</v>
          </cell>
          <cell r="F84">
            <v>25.8</v>
          </cell>
          <cell r="G84">
            <v>27.6</v>
          </cell>
          <cell r="H84">
            <v>29.4</v>
          </cell>
          <cell r="I84">
            <v>31.2</v>
          </cell>
          <cell r="J84">
            <v>33</v>
          </cell>
          <cell r="K84">
            <v>34.9</v>
          </cell>
          <cell r="L84">
            <v>36.700000000000003</v>
          </cell>
          <cell r="M84">
            <v>38.5</v>
          </cell>
          <cell r="N84">
            <v>40.299999999999997</v>
          </cell>
          <cell r="O84">
            <v>42.1</v>
          </cell>
          <cell r="P84">
            <v>43.9</v>
          </cell>
          <cell r="Q84">
            <v>45.7</v>
          </cell>
        </row>
        <row r="85">
          <cell r="A85" t="str">
            <v>Liberia</v>
          </cell>
          <cell r="B85">
            <v>24.8</v>
          </cell>
          <cell r="C85">
            <v>25</v>
          </cell>
          <cell r="D85">
            <v>25.2</v>
          </cell>
          <cell r="E85">
            <v>25.4</v>
          </cell>
          <cell r="F85">
            <v>25.6</v>
          </cell>
          <cell r="G85">
            <v>25.8</v>
          </cell>
          <cell r="H85">
            <v>26.1</v>
          </cell>
          <cell r="I85">
            <v>26.3</v>
          </cell>
          <cell r="J85">
            <v>26.5</v>
          </cell>
          <cell r="K85">
            <v>26.7</v>
          </cell>
          <cell r="L85">
            <v>26.9</v>
          </cell>
          <cell r="M85">
            <v>27.1</v>
          </cell>
          <cell r="N85">
            <v>27.4</v>
          </cell>
          <cell r="O85">
            <v>27.6</v>
          </cell>
          <cell r="P85">
            <v>27.8</v>
          </cell>
          <cell r="Q85">
            <v>28</v>
          </cell>
        </row>
        <row r="86">
          <cell r="A86" t="str">
            <v>Lithuania</v>
          </cell>
          <cell r="B86">
            <v>93</v>
          </cell>
          <cell r="C86">
            <v>93.3</v>
          </cell>
          <cell r="D86">
            <v>93.6</v>
          </cell>
          <cell r="E86">
            <v>93.9</v>
          </cell>
          <cell r="F86">
            <v>94.2</v>
          </cell>
          <cell r="G86">
            <v>94.5</v>
          </cell>
          <cell r="H86">
            <v>94.8</v>
          </cell>
          <cell r="I86">
            <v>95.1</v>
          </cell>
          <cell r="J86">
            <v>95.4</v>
          </cell>
          <cell r="K86">
            <v>95.7</v>
          </cell>
          <cell r="L86">
            <v>96</v>
          </cell>
          <cell r="M86">
            <v>96.3</v>
          </cell>
          <cell r="N86">
            <v>96.6</v>
          </cell>
          <cell r="O86">
            <v>96.8</v>
          </cell>
          <cell r="P86">
            <v>97.1</v>
          </cell>
          <cell r="Q86">
            <v>97.4</v>
          </cell>
        </row>
        <row r="87">
          <cell r="A87" t="str">
            <v>Luxembourg</v>
          </cell>
          <cell r="B87">
            <v>97.5</v>
          </cell>
          <cell r="C87">
            <v>97.5</v>
          </cell>
          <cell r="D87">
            <v>97.5</v>
          </cell>
          <cell r="E87">
            <v>97.5</v>
          </cell>
          <cell r="F87">
            <v>97.5</v>
          </cell>
          <cell r="G87">
            <v>97.5</v>
          </cell>
          <cell r="H87">
            <v>97.5</v>
          </cell>
          <cell r="I87">
            <v>97.5</v>
          </cell>
          <cell r="J87">
            <v>97.5</v>
          </cell>
          <cell r="K87">
            <v>97.5</v>
          </cell>
          <cell r="L87">
            <v>97.5</v>
          </cell>
          <cell r="M87">
            <v>97.5</v>
          </cell>
          <cell r="N87">
            <v>97.5</v>
          </cell>
          <cell r="O87">
            <v>97.5</v>
          </cell>
          <cell r="P87">
            <v>97.5</v>
          </cell>
          <cell r="Q87">
            <v>97.5</v>
          </cell>
        </row>
        <row r="88">
          <cell r="A88" t="str">
            <v>Macedonia, FYR</v>
          </cell>
          <cell r="B88">
            <v>93.3</v>
          </cell>
          <cell r="C88">
            <v>93.3</v>
          </cell>
          <cell r="D88">
            <v>93.3</v>
          </cell>
          <cell r="E88">
            <v>93.3</v>
          </cell>
          <cell r="F88">
            <v>93.3</v>
          </cell>
          <cell r="G88">
            <v>93.8</v>
          </cell>
          <cell r="H88">
            <v>94.4</v>
          </cell>
          <cell r="I88">
            <v>94.9</v>
          </cell>
          <cell r="J88">
            <v>95.4</v>
          </cell>
          <cell r="K88">
            <v>95.9</v>
          </cell>
          <cell r="L88">
            <v>96.5</v>
          </cell>
          <cell r="M88">
            <v>97</v>
          </cell>
          <cell r="N88">
            <v>97.2</v>
          </cell>
          <cell r="O88">
            <v>97.2</v>
          </cell>
          <cell r="P88">
            <v>97.2</v>
          </cell>
          <cell r="Q88">
            <v>97.2</v>
          </cell>
        </row>
        <row r="89">
          <cell r="A89" t="str">
            <v>Madagascar</v>
          </cell>
          <cell r="B89">
            <v>10</v>
          </cell>
          <cell r="C89">
            <v>10.4</v>
          </cell>
          <cell r="D89">
            <v>10.9</v>
          </cell>
          <cell r="E89">
            <v>11.3</v>
          </cell>
          <cell r="F89">
            <v>11.7</v>
          </cell>
          <cell r="G89">
            <v>12.1</v>
          </cell>
          <cell r="H89">
            <v>12.5</v>
          </cell>
          <cell r="I89">
            <v>12.9</v>
          </cell>
          <cell r="J89">
            <v>13.3</v>
          </cell>
          <cell r="K89">
            <v>13.7</v>
          </cell>
          <cell r="L89">
            <v>14.1</v>
          </cell>
          <cell r="M89">
            <v>14.5</v>
          </cell>
          <cell r="N89">
            <v>15</v>
          </cell>
          <cell r="O89">
            <v>15.4</v>
          </cell>
          <cell r="P89">
            <v>15.8</v>
          </cell>
          <cell r="Q89">
            <v>16.2</v>
          </cell>
        </row>
        <row r="90">
          <cell r="A90" t="str">
            <v>Malawi</v>
          </cell>
          <cell r="B90">
            <v>45.7</v>
          </cell>
          <cell r="C90">
            <v>45.9</v>
          </cell>
          <cell r="D90">
            <v>46.1</v>
          </cell>
          <cell r="E90">
            <v>46.3</v>
          </cell>
          <cell r="F90">
            <v>46.4</v>
          </cell>
          <cell r="G90">
            <v>46.6</v>
          </cell>
          <cell r="H90">
            <v>46.8</v>
          </cell>
          <cell r="I90">
            <v>47</v>
          </cell>
          <cell r="J90">
            <v>47.2</v>
          </cell>
          <cell r="K90">
            <v>47.4</v>
          </cell>
          <cell r="L90">
            <v>47.6</v>
          </cell>
          <cell r="M90">
            <v>47.8</v>
          </cell>
          <cell r="N90">
            <v>47.9</v>
          </cell>
          <cell r="O90">
            <v>48.1</v>
          </cell>
          <cell r="P90">
            <v>48.3</v>
          </cell>
          <cell r="Q90">
            <v>48.5</v>
          </cell>
        </row>
        <row r="91">
          <cell r="A91" t="str">
            <v>Malaysia</v>
          </cell>
          <cell r="B91">
            <v>98.3</v>
          </cell>
          <cell r="C91">
            <v>98.4</v>
          </cell>
          <cell r="D91">
            <v>98.5</v>
          </cell>
          <cell r="E91">
            <v>98.6</v>
          </cell>
          <cell r="F91">
            <v>98.7</v>
          </cell>
          <cell r="G91">
            <v>98.8</v>
          </cell>
          <cell r="H91">
            <v>98.9</v>
          </cell>
          <cell r="I91">
            <v>99</v>
          </cell>
          <cell r="J91">
            <v>99.2</v>
          </cell>
          <cell r="K91">
            <v>99.3</v>
          </cell>
          <cell r="L91">
            <v>99.4</v>
          </cell>
          <cell r="M91">
            <v>99.5</v>
          </cell>
          <cell r="N91">
            <v>99.6</v>
          </cell>
          <cell r="O91">
            <v>99.7</v>
          </cell>
          <cell r="P91">
            <v>99.8</v>
          </cell>
          <cell r="Q91">
            <v>99.8</v>
          </cell>
        </row>
        <row r="92">
          <cell r="A92" t="str">
            <v>Maldives</v>
          </cell>
          <cell r="B92">
            <v>95.5</v>
          </cell>
          <cell r="C92">
            <v>95.2</v>
          </cell>
          <cell r="D92">
            <v>95</v>
          </cell>
          <cell r="E92">
            <v>94.8</v>
          </cell>
          <cell r="F92">
            <v>94.5</v>
          </cell>
          <cell r="G92">
            <v>94.3</v>
          </cell>
          <cell r="H92">
            <v>94.1</v>
          </cell>
          <cell r="I92">
            <v>93.9</v>
          </cell>
          <cell r="J92">
            <v>93.6</v>
          </cell>
          <cell r="K92">
            <v>93.4</v>
          </cell>
          <cell r="L92">
            <v>93.2</v>
          </cell>
          <cell r="M92">
            <v>92.9</v>
          </cell>
          <cell r="N92">
            <v>92.9</v>
          </cell>
          <cell r="O92">
            <v>92.9</v>
          </cell>
          <cell r="P92">
            <v>92.9</v>
          </cell>
          <cell r="Q92">
            <v>92.9</v>
          </cell>
        </row>
        <row r="93">
          <cell r="A93" t="str">
            <v>Mali</v>
          </cell>
          <cell r="B93">
            <v>37.799999999999997</v>
          </cell>
          <cell r="C93">
            <v>38.299999999999997</v>
          </cell>
          <cell r="D93">
            <v>38.9</v>
          </cell>
          <cell r="E93">
            <v>39.4</v>
          </cell>
          <cell r="F93">
            <v>40</v>
          </cell>
          <cell r="G93">
            <v>40.5</v>
          </cell>
          <cell r="H93">
            <v>41</v>
          </cell>
          <cell r="I93">
            <v>41.6</v>
          </cell>
          <cell r="J93">
            <v>42.1</v>
          </cell>
          <cell r="K93">
            <v>42.7</v>
          </cell>
          <cell r="L93">
            <v>43.2</v>
          </cell>
          <cell r="M93">
            <v>43.8</v>
          </cell>
          <cell r="N93">
            <v>44.3</v>
          </cell>
          <cell r="O93">
            <v>44.9</v>
          </cell>
          <cell r="P93">
            <v>45.4</v>
          </cell>
          <cell r="Q93">
            <v>46</v>
          </cell>
        </row>
        <row r="94">
          <cell r="A94" t="str">
            <v>Malta</v>
          </cell>
          <cell r="B94">
            <v>100</v>
          </cell>
          <cell r="C94">
            <v>100</v>
          </cell>
          <cell r="D94">
            <v>100</v>
          </cell>
          <cell r="E94">
            <v>100</v>
          </cell>
          <cell r="F94">
            <v>100</v>
          </cell>
          <cell r="G94">
            <v>100</v>
          </cell>
          <cell r="H94">
            <v>100</v>
          </cell>
          <cell r="I94">
            <v>100</v>
          </cell>
          <cell r="J94">
            <v>100</v>
          </cell>
          <cell r="K94">
            <v>100</v>
          </cell>
          <cell r="L94">
            <v>100</v>
          </cell>
          <cell r="M94">
            <v>100</v>
          </cell>
          <cell r="N94">
            <v>100</v>
          </cell>
          <cell r="O94">
            <v>100</v>
          </cell>
          <cell r="P94">
            <v>100</v>
          </cell>
          <cell r="Q94">
            <v>100</v>
          </cell>
        </row>
        <row r="95">
          <cell r="A95" t="str">
            <v>Marshall Islands</v>
          </cell>
          <cell r="C95">
            <v>94.8</v>
          </cell>
          <cell r="D95">
            <v>94.8</v>
          </cell>
          <cell r="E95">
            <v>94.8</v>
          </cell>
          <cell r="F95">
            <v>94.8</v>
          </cell>
          <cell r="G95">
            <v>94.8</v>
          </cell>
          <cell r="H95">
            <v>94.8</v>
          </cell>
          <cell r="I95">
            <v>94.8</v>
          </cell>
          <cell r="J95">
            <v>94.8</v>
          </cell>
          <cell r="K95">
            <v>94.8</v>
          </cell>
          <cell r="L95">
            <v>94.8</v>
          </cell>
          <cell r="M95">
            <v>94.8</v>
          </cell>
          <cell r="N95">
            <v>94.8</v>
          </cell>
          <cell r="O95">
            <v>94.8</v>
          </cell>
          <cell r="P95">
            <v>94.8</v>
          </cell>
          <cell r="Q95">
            <v>94.8</v>
          </cell>
        </row>
        <row r="96">
          <cell r="A96" t="str">
            <v>Mauritania</v>
          </cell>
          <cell r="B96">
            <v>39.9</v>
          </cell>
          <cell r="C96">
            <v>41.5</v>
          </cell>
          <cell r="D96">
            <v>43</v>
          </cell>
          <cell r="E96">
            <v>44.5</v>
          </cell>
          <cell r="F96">
            <v>46.1</v>
          </cell>
          <cell r="G96">
            <v>47.6</v>
          </cell>
          <cell r="H96">
            <v>49.2</v>
          </cell>
          <cell r="I96">
            <v>50.7</v>
          </cell>
          <cell r="J96">
            <v>52.3</v>
          </cell>
          <cell r="K96">
            <v>53.8</v>
          </cell>
          <cell r="L96">
            <v>55.3</v>
          </cell>
          <cell r="M96">
            <v>56.9</v>
          </cell>
          <cell r="N96">
            <v>58.4</v>
          </cell>
          <cell r="O96">
            <v>60</v>
          </cell>
          <cell r="P96">
            <v>61.5</v>
          </cell>
          <cell r="Q96">
            <v>63</v>
          </cell>
        </row>
        <row r="97">
          <cell r="A97" t="str">
            <v>Mauritius</v>
          </cell>
          <cell r="B97">
            <v>93.4</v>
          </cell>
          <cell r="C97">
            <v>93.4</v>
          </cell>
          <cell r="D97">
            <v>93.5</v>
          </cell>
          <cell r="E97">
            <v>93.5</v>
          </cell>
          <cell r="F97">
            <v>93.6</v>
          </cell>
          <cell r="G97">
            <v>93.6</v>
          </cell>
          <cell r="H97">
            <v>93.6</v>
          </cell>
          <cell r="I97">
            <v>93.7</v>
          </cell>
          <cell r="J97">
            <v>93.7</v>
          </cell>
          <cell r="K97">
            <v>93.8</v>
          </cell>
          <cell r="L97">
            <v>93.8</v>
          </cell>
          <cell r="M97">
            <v>93.8</v>
          </cell>
          <cell r="N97">
            <v>93.9</v>
          </cell>
          <cell r="O97">
            <v>93.9</v>
          </cell>
          <cell r="P97">
            <v>93.9</v>
          </cell>
          <cell r="Q97">
            <v>93.9</v>
          </cell>
        </row>
        <row r="98">
          <cell r="A98" t="str">
            <v>Mexico</v>
          </cell>
          <cell r="B98">
            <v>85.1</v>
          </cell>
          <cell r="C98">
            <v>85.5</v>
          </cell>
          <cell r="D98">
            <v>85.9</v>
          </cell>
          <cell r="E98">
            <v>86.4</v>
          </cell>
          <cell r="F98">
            <v>86.8</v>
          </cell>
          <cell r="G98">
            <v>87.2</v>
          </cell>
          <cell r="H98">
            <v>87.6</v>
          </cell>
          <cell r="I98">
            <v>88.1</v>
          </cell>
          <cell r="J98">
            <v>88.5</v>
          </cell>
          <cell r="K98">
            <v>88.9</v>
          </cell>
          <cell r="L98">
            <v>89.3</v>
          </cell>
          <cell r="M98">
            <v>89.7</v>
          </cell>
          <cell r="N98">
            <v>90.2</v>
          </cell>
          <cell r="O98">
            <v>90.6</v>
          </cell>
          <cell r="P98">
            <v>91</v>
          </cell>
          <cell r="Q98">
            <v>91.4</v>
          </cell>
        </row>
        <row r="99">
          <cell r="A99" t="str">
            <v>Micronesia, Fed. Sts.</v>
          </cell>
          <cell r="H99">
            <v>83.2</v>
          </cell>
          <cell r="I99">
            <v>83.2</v>
          </cell>
          <cell r="J99">
            <v>83.2</v>
          </cell>
          <cell r="K99">
            <v>83.2</v>
          </cell>
          <cell r="L99">
            <v>83.2</v>
          </cell>
          <cell r="M99">
            <v>83.2</v>
          </cell>
          <cell r="N99">
            <v>83.2</v>
          </cell>
          <cell r="O99">
            <v>83.2</v>
          </cell>
          <cell r="P99">
            <v>83.2</v>
          </cell>
        </row>
        <row r="100">
          <cell r="A100" t="str">
            <v>Moldova</v>
          </cell>
          <cell r="B100">
            <v>86.3</v>
          </cell>
          <cell r="C100">
            <v>86.5</v>
          </cell>
          <cell r="D100">
            <v>86.6</v>
          </cell>
          <cell r="E100">
            <v>86.8</v>
          </cell>
          <cell r="F100">
            <v>87</v>
          </cell>
          <cell r="G100">
            <v>87.1</v>
          </cell>
          <cell r="H100">
            <v>87.3</v>
          </cell>
          <cell r="I100">
            <v>87.4</v>
          </cell>
          <cell r="J100">
            <v>87.6</v>
          </cell>
          <cell r="K100">
            <v>87.8</v>
          </cell>
          <cell r="L100">
            <v>87.9</v>
          </cell>
          <cell r="M100">
            <v>88.1</v>
          </cell>
          <cell r="N100">
            <v>88.2</v>
          </cell>
          <cell r="O100">
            <v>88.4</v>
          </cell>
          <cell r="P100">
            <v>88.5</v>
          </cell>
          <cell r="Q100">
            <v>88.7</v>
          </cell>
        </row>
        <row r="101">
          <cell r="A101" t="str">
            <v>Monaco</v>
          </cell>
          <cell r="B101">
            <v>100</v>
          </cell>
          <cell r="C101">
            <v>100</v>
          </cell>
          <cell r="D101">
            <v>100</v>
          </cell>
          <cell r="E101">
            <v>100</v>
          </cell>
          <cell r="F101">
            <v>100</v>
          </cell>
          <cell r="G101">
            <v>100</v>
          </cell>
          <cell r="H101">
            <v>100</v>
          </cell>
          <cell r="I101">
            <v>100</v>
          </cell>
          <cell r="J101">
            <v>100</v>
          </cell>
          <cell r="K101">
            <v>100</v>
          </cell>
          <cell r="L101">
            <v>100</v>
          </cell>
          <cell r="M101">
            <v>100</v>
          </cell>
          <cell r="N101">
            <v>100</v>
          </cell>
          <cell r="O101">
            <v>100</v>
          </cell>
          <cell r="P101">
            <v>100</v>
          </cell>
          <cell r="Q101">
            <v>100</v>
          </cell>
        </row>
        <row r="102">
          <cell r="A102" t="str">
            <v>Mongolia</v>
          </cell>
          <cell r="B102">
            <v>64.400000000000006</v>
          </cell>
          <cell r="C102">
            <v>64.5</v>
          </cell>
          <cell r="D102">
            <v>64.7</v>
          </cell>
          <cell r="E102">
            <v>64.900000000000006</v>
          </cell>
          <cell r="F102">
            <v>65</v>
          </cell>
          <cell r="G102">
            <v>65.2</v>
          </cell>
          <cell r="H102">
            <v>65.3</v>
          </cell>
          <cell r="I102">
            <v>65.5</v>
          </cell>
          <cell r="J102">
            <v>65.7</v>
          </cell>
          <cell r="K102">
            <v>65.8</v>
          </cell>
          <cell r="L102">
            <v>66</v>
          </cell>
          <cell r="M102">
            <v>66.2</v>
          </cell>
          <cell r="N102">
            <v>66.3</v>
          </cell>
          <cell r="O102">
            <v>66.400000000000006</v>
          </cell>
          <cell r="P102">
            <v>66.400000000000006</v>
          </cell>
          <cell r="Q102">
            <v>66.400000000000006</v>
          </cell>
        </row>
        <row r="103">
          <cell r="A103" t="str">
            <v>Montenegro</v>
          </cell>
          <cell r="H103">
            <v>93.1</v>
          </cell>
          <cell r="I103">
            <v>93.7</v>
          </cell>
          <cell r="J103">
            <v>94.3</v>
          </cell>
          <cell r="K103">
            <v>94.9</v>
          </cell>
          <cell r="L103">
            <v>95.4</v>
          </cell>
          <cell r="M103">
            <v>96</v>
          </cell>
          <cell r="N103">
            <v>96.6</v>
          </cell>
          <cell r="O103">
            <v>97.2</v>
          </cell>
          <cell r="P103">
            <v>97.8</v>
          </cell>
          <cell r="Q103">
            <v>98</v>
          </cell>
        </row>
        <row r="104">
          <cell r="A104" t="str">
            <v>Morocco</v>
          </cell>
          <cell r="B104">
            <v>87.4</v>
          </cell>
          <cell r="C104">
            <v>87.5</v>
          </cell>
          <cell r="D104">
            <v>87.6</v>
          </cell>
          <cell r="E104">
            <v>87.8</v>
          </cell>
          <cell r="F104">
            <v>87.9</v>
          </cell>
          <cell r="G104">
            <v>88</v>
          </cell>
          <cell r="H104">
            <v>88.2</v>
          </cell>
          <cell r="I104">
            <v>88.3</v>
          </cell>
          <cell r="J104">
            <v>88.4</v>
          </cell>
          <cell r="K104">
            <v>88.6</v>
          </cell>
          <cell r="L104">
            <v>88.7</v>
          </cell>
          <cell r="M104">
            <v>88.8</v>
          </cell>
          <cell r="N104">
            <v>89</v>
          </cell>
          <cell r="O104">
            <v>89.1</v>
          </cell>
          <cell r="P104">
            <v>89.2</v>
          </cell>
          <cell r="Q104">
            <v>89.3</v>
          </cell>
        </row>
        <row r="105">
          <cell r="A105" t="str">
            <v>Mozambique</v>
          </cell>
          <cell r="B105">
            <v>34.1</v>
          </cell>
          <cell r="C105">
            <v>35</v>
          </cell>
          <cell r="D105">
            <v>35.9</v>
          </cell>
          <cell r="E105">
            <v>36.700000000000003</v>
          </cell>
          <cell r="F105">
            <v>37.6</v>
          </cell>
          <cell r="G105">
            <v>38.5</v>
          </cell>
          <cell r="H105">
            <v>39.299999999999997</v>
          </cell>
          <cell r="I105">
            <v>40.200000000000003</v>
          </cell>
          <cell r="J105">
            <v>41.1</v>
          </cell>
          <cell r="K105">
            <v>42</v>
          </cell>
          <cell r="L105">
            <v>42.8</v>
          </cell>
          <cell r="M105">
            <v>43.7</v>
          </cell>
          <cell r="N105">
            <v>44.6</v>
          </cell>
          <cell r="O105">
            <v>45.4</v>
          </cell>
          <cell r="P105">
            <v>46.3</v>
          </cell>
          <cell r="Q105">
            <v>47.2</v>
          </cell>
        </row>
        <row r="106">
          <cell r="A106" t="str">
            <v>Myanmar</v>
          </cell>
          <cell r="B106">
            <v>82.1</v>
          </cell>
          <cell r="C106">
            <v>81.7</v>
          </cell>
          <cell r="D106">
            <v>81.3</v>
          </cell>
          <cell r="E106">
            <v>80.900000000000006</v>
          </cell>
          <cell r="F106">
            <v>80.5</v>
          </cell>
          <cell r="G106">
            <v>80.2</v>
          </cell>
          <cell r="H106">
            <v>79.8</v>
          </cell>
          <cell r="I106">
            <v>79.400000000000006</v>
          </cell>
          <cell r="J106">
            <v>79</v>
          </cell>
          <cell r="K106">
            <v>78.7</v>
          </cell>
          <cell r="L106">
            <v>78.3</v>
          </cell>
          <cell r="M106">
            <v>77.900000000000006</v>
          </cell>
          <cell r="N106">
            <v>77.5</v>
          </cell>
          <cell r="O106">
            <v>77.099999999999994</v>
          </cell>
          <cell r="P106">
            <v>76.8</v>
          </cell>
          <cell r="Q106">
            <v>76.400000000000006</v>
          </cell>
        </row>
        <row r="107">
          <cell r="A107" t="str">
            <v>Namibia</v>
          </cell>
          <cell r="B107">
            <v>57.9</v>
          </cell>
          <cell r="C107">
            <v>57.7</v>
          </cell>
          <cell r="D107">
            <v>57.5</v>
          </cell>
          <cell r="E107">
            <v>57.3</v>
          </cell>
          <cell r="F107">
            <v>57.1</v>
          </cell>
          <cell r="G107">
            <v>56.9</v>
          </cell>
          <cell r="H107">
            <v>56.7</v>
          </cell>
          <cell r="I107">
            <v>56.5</v>
          </cell>
          <cell r="J107">
            <v>56.3</v>
          </cell>
          <cell r="K107">
            <v>56.1</v>
          </cell>
          <cell r="L107">
            <v>55.9</v>
          </cell>
          <cell r="M107">
            <v>55.7</v>
          </cell>
          <cell r="N107">
            <v>55.5</v>
          </cell>
          <cell r="O107">
            <v>55.3</v>
          </cell>
          <cell r="P107">
            <v>55.1</v>
          </cell>
          <cell r="Q107">
            <v>54.9</v>
          </cell>
        </row>
        <row r="108">
          <cell r="A108" t="str">
            <v>Nauru</v>
          </cell>
          <cell r="B108">
            <v>65.7</v>
          </cell>
          <cell r="C108">
            <v>65.7</v>
          </cell>
          <cell r="D108">
            <v>65.7</v>
          </cell>
          <cell r="E108">
            <v>65.7</v>
          </cell>
          <cell r="F108">
            <v>65.7</v>
          </cell>
          <cell r="G108">
            <v>65.7</v>
          </cell>
          <cell r="H108">
            <v>65.7</v>
          </cell>
          <cell r="I108">
            <v>65.599999999999994</v>
          </cell>
          <cell r="J108">
            <v>65.599999999999994</v>
          </cell>
          <cell r="K108">
            <v>65.599999999999994</v>
          </cell>
          <cell r="L108">
            <v>65.599999999999994</v>
          </cell>
          <cell r="M108">
            <v>65.599999999999994</v>
          </cell>
          <cell r="N108">
            <v>65.599999999999994</v>
          </cell>
          <cell r="O108">
            <v>65.599999999999994</v>
          </cell>
          <cell r="P108">
            <v>65.599999999999994</v>
          </cell>
          <cell r="Q108">
            <v>65.599999999999994</v>
          </cell>
        </row>
        <row r="109">
          <cell r="A109" t="str">
            <v>Nepal</v>
          </cell>
          <cell r="B109">
            <v>41.6</v>
          </cell>
          <cell r="C109">
            <v>42.3</v>
          </cell>
          <cell r="D109">
            <v>43</v>
          </cell>
          <cell r="E109">
            <v>43.8</v>
          </cell>
          <cell r="F109">
            <v>44.5</v>
          </cell>
          <cell r="G109">
            <v>45.2</v>
          </cell>
          <cell r="H109">
            <v>45.9</v>
          </cell>
          <cell r="I109">
            <v>46.7</v>
          </cell>
          <cell r="J109">
            <v>47.4</v>
          </cell>
          <cell r="K109">
            <v>48.1</v>
          </cell>
          <cell r="L109">
            <v>48.8</v>
          </cell>
          <cell r="M109">
            <v>49.6</v>
          </cell>
          <cell r="N109">
            <v>50.3</v>
          </cell>
          <cell r="O109">
            <v>51</v>
          </cell>
          <cell r="P109">
            <v>51.7</v>
          </cell>
          <cell r="Q109">
            <v>52.5</v>
          </cell>
        </row>
        <row r="110">
          <cell r="A110" t="str">
            <v>Netherlands</v>
          </cell>
          <cell r="B110">
            <v>97.5</v>
          </cell>
          <cell r="C110">
            <v>97.5</v>
          </cell>
          <cell r="D110">
            <v>97.5</v>
          </cell>
          <cell r="E110">
            <v>97.5</v>
          </cell>
          <cell r="F110">
            <v>97.5</v>
          </cell>
          <cell r="G110">
            <v>97.5</v>
          </cell>
          <cell r="H110">
            <v>97.5</v>
          </cell>
          <cell r="I110">
            <v>97.5</v>
          </cell>
          <cell r="J110">
            <v>97.5</v>
          </cell>
          <cell r="K110">
            <v>97.5</v>
          </cell>
          <cell r="L110">
            <v>97.5</v>
          </cell>
          <cell r="M110">
            <v>97.5</v>
          </cell>
          <cell r="N110">
            <v>97.5</v>
          </cell>
          <cell r="O110">
            <v>97.5</v>
          </cell>
          <cell r="P110">
            <v>97.5</v>
          </cell>
          <cell r="Q110">
            <v>97.5</v>
          </cell>
        </row>
        <row r="111">
          <cell r="A111" t="str">
            <v>New Zealand</v>
          </cell>
          <cell r="B111">
            <v>100</v>
          </cell>
          <cell r="C111">
            <v>100</v>
          </cell>
          <cell r="D111">
            <v>100</v>
          </cell>
          <cell r="E111">
            <v>100</v>
          </cell>
          <cell r="F111">
            <v>100</v>
          </cell>
          <cell r="G111">
            <v>100</v>
          </cell>
          <cell r="H111">
            <v>100</v>
          </cell>
          <cell r="I111">
            <v>100</v>
          </cell>
          <cell r="J111">
            <v>100</v>
          </cell>
          <cell r="K111">
            <v>100</v>
          </cell>
          <cell r="L111">
            <v>100</v>
          </cell>
          <cell r="M111">
            <v>100</v>
          </cell>
          <cell r="N111">
            <v>100</v>
          </cell>
          <cell r="O111">
            <v>100</v>
          </cell>
          <cell r="P111">
            <v>100</v>
          </cell>
          <cell r="Q111">
            <v>100</v>
          </cell>
        </row>
        <row r="112">
          <cell r="A112" t="str">
            <v>Nicaragua</v>
          </cell>
          <cell r="B112">
            <v>73.099999999999994</v>
          </cell>
          <cell r="C112">
            <v>73.900000000000006</v>
          </cell>
          <cell r="D112">
            <v>74.8</v>
          </cell>
          <cell r="E112">
            <v>75.599999999999994</v>
          </cell>
          <cell r="F112">
            <v>76.5</v>
          </cell>
          <cell r="G112">
            <v>77.3</v>
          </cell>
          <cell r="H112">
            <v>78.2</v>
          </cell>
          <cell r="I112">
            <v>79</v>
          </cell>
          <cell r="J112">
            <v>79.900000000000006</v>
          </cell>
          <cell r="K112">
            <v>80.7</v>
          </cell>
          <cell r="L112">
            <v>81.599999999999994</v>
          </cell>
          <cell r="M112">
            <v>82.4</v>
          </cell>
          <cell r="N112">
            <v>83.3</v>
          </cell>
          <cell r="O112">
            <v>84.1</v>
          </cell>
          <cell r="P112">
            <v>85</v>
          </cell>
          <cell r="Q112">
            <v>85.8</v>
          </cell>
        </row>
        <row r="113">
          <cell r="A113" t="str">
            <v>Niger</v>
          </cell>
          <cell r="B113">
            <v>25.7</v>
          </cell>
          <cell r="C113">
            <v>26.9</v>
          </cell>
          <cell r="D113">
            <v>28.1</v>
          </cell>
          <cell r="E113">
            <v>29.3</v>
          </cell>
          <cell r="F113">
            <v>30.4</v>
          </cell>
          <cell r="G113">
            <v>31.6</v>
          </cell>
          <cell r="H113">
            <v>32.799999999999997</v>
          </cell>
          <cell r="I113">
            <v>34</v>
          </cell>
          <cell r="J113">
            <v>35.200000000000003</v>
          </cell>
          <cell r="K113">
            <v>36.4</v>
          </cell>
          <cell r="L113">
            <v>37.6</v>
          </cell>
          <cell r="M113">
            <v>38.799999999999997</v>
          </cell>
          <cell r="N113">
            <v>40</v>
          </cell>
          <cell r="O113">
            <v>41.2</v>
          </cell>
          <cell r="P113">
            <v>42.4</v>
          </cell>
          <cell r="Q113">
            <v>43.6</v>
          </cell>
        </row>
        <row r="114">
          <cell r="A114" t="str">
            <v>Nigeria</v>
          </cell>
          <cell r="B114">
            <v>39.200000000000003</v>
          </cell>
          <cell r="C114">
            <v>39.200000000000003</v>
          </cell>
          <cell r="D114">
            <v>39.200000000000003</v>
          </cell>
          <cell r="E114">
            <v>39.1</v>
          </cell>
          <cell r="F114">
            <v>39.1</v>
          </cell>
          <cell r="G114">
            <v>39.1</v>
          </cell>
          <cell r="H114">
            <v>39</v>
          </cell>
          <cell r="I114">
            <v>39</v>
          </cell>
          <cell r="J114">
            <v>39</v>
          </cell>
          <cell r="K114">
            <v>38.9</v>
          </cell>
          <cell r="L114">
            <v>38.9</v>
          </cell>
          <cell r="M114">
            <v>38.9</v>
          </cell>
          <cell r="N114">
            <v>38.9</v>
          </cell>
          <cell r="O114">
            <v>38.799999999999997</v>
          </cell>
          <cell r="P114">
            <v>38.799999999999997</v>
          </cell>
          <cell r="Q114">
            <v>38.799999999999997</v>
          </cell>
        </row>
        <row r="115">
          <cell r="A115" t="str">
            <v>North Korea</v>
          </cell>
          <cell r="D115">
            <v>82.7</v>
          </cell>
          <cell r="E115">
            <v>82.7</v>
          </cell>
          <cell r="F115">
            <v>82.7</v>
          </cell>
          <cell r="G115">
            <v>82.7</v>
          </cell>
          <cell r="H115">
            <v>82.7</v>
          </cell>
          <cell r="I115">
            <v>82.7</v>
          </cell>
          <cell r="J115">
            <v>82.7</v>
          </cell>
          <cell r="K115">
            <v>82.7</v>
          </cell>
          <cell r="L115">
            <v>82.7</v>
          </cell>
          <cell r="M115">
            <v>82.7</v>
          </cell>
          <cell r="N115">
            <v>82.7</v>
          </cell>
          <cell r="O115">
            <v>82.7</v>
          </cell>
          <cell r="P115">
            <v>82.7</v>
          </cell>
          <cell r="Q115">
            <v>82.7</v>
          </cell>
        </row>
        <row r="116">
          <cell r="A116" t="str">
            <v>Norway</v>
          </cell>
          <cell r="B116">
            <v>98</v>
          </cell>
          <cell r="C116">
            <v>98</v>
          </cell>
          <cell r="D116">
            <v>98</v>
          </cell>
          <cell r="E116">
            <v>98</v>
          </cell>
          <cell r="F116">
            <v>98</v>
          </cell>
          <cell r="G116">
            <v>98</v>
          </cell>
          <cell r="H116">
            <v>98</v>
          </cell>
          <cell r="I116">
            <v>98</v>
          </cell>
          <cell r="J116">
            <v>98</v>
          </cell>
          <cell r="K116">
            <v>98</v>
          </cell>
          <cell r="L116">
            <v>98</v>
          </cell>
          <cell r="M116">
            <v>98</v>
          </cell>
          <cell r="N116">
            <v>98</v>
          </cell>
          <cell r="O116">
            <v>98</v>
          </cell>
          <cell r="P116">
            <v>98</v>
          </cell>
          <cell r="Q116">
            <v>98</v>
          </cell>
        </row>
        <row r="117">
          <cell r="A117" t="str">
            <v>Oman</v>
          </cell>
          <cell r="B117">
            <v>92.8</v>
          </cell>
          <cell r="C117">
            <v>92.8</v>
          </cell>
          <cell r="D117">
            <v>93.4</v>
          </cell>
          <cell r="E117">
            <v>93.9</v>
          </cell>
          <cell r="F117">
            <v>94.5</v>
          </cell>
          <cell r="G117">
            <v>95.1</v>
          </cell>
          <cell r="H117">
            <v>95.6</v>
          </cell>
          <cell r="I117">
            <v>96.2</v>
          </cell>
          <cell r="J117">
            <v>96.7</v>
          </cell>
          <cell r="K117">
            <v>97.3</v>
          </cell>
          <cell r="L117">
            <v>97.9</v>
          </cell>
          <cell r="M117">
            <v>98.4</v>
          </cell>
          <cell r="N117">
            <v>99</v>
          </cell>
          <cell r="O117">
            <v>99.3</v>
          </cell>
          <cell r="P117">
            <v>99.3</v>
          </cell>
          <cell r="Q117">
            <v>99.3</v>
          </cell>
        </row>
        <row r="118">
          <cell r="A118" t="str">
            <v>Pakistan</v>
          </cell>
          <cell r="B118">
            <v>66.900000000000006</v>
          </cell>
          <cell r="C118">
            <v>67.400000000000006</v>
          </cell>
          <cell r="D118">
            <v>67.900000000000006</v>
          </cell>
          <cell r="E118">
            <v>68.400000000000006</v>
          </cell>
          <cell r="F118">
            <v>68.900000000000006</v>
          </cell>
          <cell r="G118">
            <v>69.400000000000006</v>
          </cell>
          <cell r="H118">
            <v>69.900000000000006</v>
          </cell>
          <cell r="I118">
            <v>70.400000000000006</v>
          </cell>
          <cell r="J118">
            <v>70.900000000000006</v>
          </cell>
          <cell r="K118">
            <v>71.400000000000006</v>
          </cell>
          <cell r="L118">
            <v>71.900000000000006</v>
          </cell>
          <cell r="M118">
            <v>72.400000000000006</v>
          </cell>
          <cell r="N118">
            <v>72.900000000000006</v>
          </cell>
          <cell r="O118">
            <v>73.400000000000006</v>
          </cell>
          <cell r="P118">
            <v>73.900000000000006</v>
          </cell>
          <cell r="Q118">
            <v>74.400000000000006</v>
          </cell>
        </row>
        <row r="119">
          <cell r="A119" t="str">
            <v>Palau</v>
          </cell>
          <cell r="B119">
            <v>92.3</v>
          </cell>
          <cell r="C119">
            <v>93</v>
          </cell>
          <cell r="D119">
            <v>93.8</v>
          </cell>
          <cell r="E119">
            <v>94.5</v>
          </cell>
          <cell r="F119">
            <v>95.2</v>
          </cell>
          <cell r="G119">
            <v>96</v>
          </cell>
          <cell r="H119">
            <v>96.7</v>
          </cell>
          <cell r="I119">
            <v>97.5</v>
          </cell>
          <cell r="J119">
            <v>98.2</v>
          </cell>
          <cell r="K119">
            <v>99</v>
          </cell>
          <cell r="L119">
            <v>99.7</v>
          </cell>
          <cell r="M119">
            <v>100</v>
          </cell>
          <cell r="N119">
            <v>100</v>
          </cell>
          <cell r="O119">
            <v>100</v>
          </cell>
          <cell r="P119">
            <v>100</v>
          </cell>
          <cell r="Q119">
            <v>100</v>
          </cell>
        </row>
        <row r="120">
          <cell r="A120" t="str">
            <v>Palestine</v>
          </cell>
          <cell r="B120">
            <v>93.5</v>
          </cell>
          <cell r="C120">
            <v>93.6</v>
          </cell>
          <cell r="D120">
            <v>93.7</v>
          </cell>
          <cell r="E120">
            <v>93.8</v>
          </cell>
          <cell r="F120">
            <v>93.9</v>
          </cell>
          <cell r="G120">
            <v>94</v>
          </cell>
          <cell r="H120">
            <v>94.1</v>
          </cell>
          <cell r="I120">
            <v>94.2</v>
          </cell>
          <cell r="J120">
            <v>94.3</v>
          </cell>
          <cell r="K120">
            <v>94.4</v>
          </cell>
          <cell r="L120">
            <v>94.5</v>
          </cell>
          <cell r="M120">
            <v>94.7</v>
          </cell>
          <cell r="N120">
            <v>94.8</v>
          </cell>
          <cell r="O120">
            <v>94.9</v>
          </cell>
          <cell r="P120">
            <v>95</v>
          </cell>
          <cell r="Q120">
            <v>95</v>
          </cell>
        </row>
        <row r="121">
          <cell r="A121" t="str">
            <v>Panama</v>
          </cell>
          <cell r="B121">
            <v>75.900000000000006</v>
          </cell>
          <cell r="C121">
            <v>76.5</v>
          </cell>
          <cell r="D121">
            <v>77.2</v>
          </cell>
          <cell r="E121">
            <v>77.8</v>
          </cell>
          <cell r="F121">
            <v>78.5</v>
          </cell>
          <cell r="G121">
            <v>79.099999999999994</v>
          </cell>
          <cell r="H121">
            <v>79.8</v>
          </cell>
          <cell r="I121">
            <v>80.5</v>
          </cell>
          <cell r="J121">
            <v>81.099999999999994</v>
          </cell>
          <cell r="K121">
            <v>81.8</v>
          </cell>
          <cell r="L121">
            <v>82.4</v>
          </cell>
          <cell r="M121">
            <v>83.1</v>
          </cell>
          <cell r="N121">
            <v>83.7</v>
          </cell>
          <cell r="O121">
            <v>84.4</v>
          </cell>
          <cell r="P121">
            <v>85.1</v>
          </cell>
          <cell r="Q121">
            <v>85.7</v>
          </cell>
        </row>
        <row r="122">
          <cell r="A122" t="str">
            <v>Papua New Guinea</v>
          </cell>
          <cell r="B122">
            <v>55.2</v>
          </cell>
          <cell r="C122">
            <v>55.2</v>
          </cell>
          <cell r="D122">
            <v>55.2</v>
          </cell>
          <cell r="E122">
            <v>55.2</v>
          </cell>
          <cell r="F122">
            <v>55.2</v>
          </cell>
          <cell r="G122">
            <v>55.2</v>
          </cell>
          <cell r="H122">
            <v>55.2</v>
          </cell>
          <cell r="I122">
            <v>55.2</v>
          </cell>
          <cell r="J122">
            <v>55.2</v>
          </cell>
          <cell r="K122">
            <v>55.2</v>
          </cell>
          <cell r="L122">
            <v>55.2</v>
          </cell>
          <cell r="M122">
            <v>55.2</v>
          </cell>
          <cell r="N122">
            <v>55.2</v>
          </cell>
          <cell r="O122">
            <v>55.2</v>
          </cell>
          <cell r="P122">
            <v>55.2</v>
          </cell>
          <cell r="Q122">
            <v>55.2</v>
          </cell>
        </row>
        <row r="123">
          <cell r="A123" t="str">
            <v>Paraguay</v>
          </cell>
          <cell r="B123">
            <v>88.4</v>
          </cell>
          <cell r="C123">
            <v>89</v>
          </cell>
          <cell r="D123">
            <v>89.7</v>
          </cell>
          <cell r="E123">
            <v>90.4</v>
          </cell>
          <cell r="F123">
            <v>91</v>
          </cell>
          <cell r="G123">
            <v>91.7</v>
          </cell>
          <cell r="H123">
            <v>92.4</v>
          </cell>
          <cell r="I123">
            <v>93</v>
          </cell>
          <cell r="J123">
            <v>93.7</v>
          </cell>
          <cell r="K123">
            <v>94.3</v>
          </cell>
          <cell r="L123">
            <v>95</v>
          </cell>
          <cell r="M123">
            <v>95.7</v>
          </cell>
          <cell r="N123">
            <v>96.3</v>
          </cell>
          <cell r="O123">
            <v>97</v>
          </cell>
          <cell r="P123">
            <v>97.7</v>
          </cell>
          <cell r="Q123">
            <v>98.3</v>
          </cell>
        </row>
        <row r="124">
          <cell r="A124" t="str">
            <v>Peru</v>
          </cell>
          <cell r="B124">
            <v>76.400000000000006</v>
          </cell>
          <cell r="C124">
            <v>76.8</v>
          </cell>
          <cell r="D124">
            <v>77.099999999999994</v>
          </cell>
          <cell r="E124">
            <v>77.5</v>
          </cell>
          <cell r="F124">
            <v>77.900000000000006</v>
          </cell>
          <cell r="G124">
            <v>78.2</v>
          </cell>
          <cell r="H124">
            <v>78.599999999999994</v>
          </cell>
          <cell r="I124">
            <v>78.900000000000006</v>
          </cell>
          <cell r="J124">
            <v>79.3</v>
          </cell>
          <cell r="K124">
            <v>79.7</v>
          </cell>
          <cell r="L124">
            <v>80</v>
          </cell>
          <cell r="M124">
            <v>80.400000000000006</v>
          </cell>
          <cell r="N124">
            <v>80.8</v>
          </cell>
          <cell r="O124">
            <v>81.099999999999994</v>
          </cell>
          <cell r="P124">
            <v>81.5</v>
          </cell>
          <cell r="Q124">
            <v>81.900000000000006</v>
          </cell>
        </row>
        <row r="125">
          <cell r="A125" t="str">
            <v>Philippines</v>
          </cell>
          <cell r="B125">
            <v>75.400000000000006</v>
          </cell>
          <cell r="C125">
            <v>75.7</v>
          </cell>
          <cell r="D125">
            <v>75.900000000000006</v>
          </cell>
          <cell r="E125">
            <v>76.099999999999994</v>
          </cell>
          <cell r="F125">
            <v>76.400000000000006</v>
          </cell>
          <cell r="G125">
            <v>76.599999999999994</v>
          </cell>
          <cell r="H125">
            <v>76.8</v>
          </cell>
          <cell r="I125">
            <v>77</v>
          </cell>
          <cell r="J125">
            <v>77.3</v>
          </cell>
          <cell r="K125">
            <v>77.5</v>
          </cell>
          <cell r="L125">
            <v>77.7</v>
          </cell>
          <cell r="M125">
            <v>78</v>
          </cell>
          <cell r="N125">
            <v>78.2</v>
          </cell>
          <cell r="O125">
            <v>78.400000000000006</v>
          </cell>
          <cell r="P125">
            <v>78.599999999999994</v>
          </cell>
          <cell r="Q125">
            <v>78.900000000000006</v>
          </cell>
        </row>
        <row r="126">
          <cell r="A126" t="str">
            <v>Poland</v>
          </cell>
          <cell r="B126">
            <v>93.8</v>
          </cell>
          <cell r="C126">
            <v>94.1</v>
          </cell>
          <cell r="D126">
            <v>94.4</v>
          </cell>
          <cell r="E126">
            <v>94.7</v>
          </cell>
          <cell r="F126">
            <v>95</v>
          </cell>
          <cell r="G126">
            <v>95.3</v>
          </cell>
          <cell r="H126">
            <v>95.5</v>
          </cell>
          <cell r="I126">
            <v>95.8</v>
          </cell>
          <cell r="J126">
            <v>96.1</v>
          </cell>
          <cell r="K126">
            <v>96.4</v>
          </cell>
          <cell r="L126">
            <v>96.7</v>
          </cell>
          <cell r="M126">
            <v>97</v>
          </cell>
          <cell r="N126">
            <v>97.3</v>
          </cell>
          <cell r="O126">
            <v>97.5</v>
          </cell>
          <cell r="P126">
            <v>97.8</v>
          </cell>
          <cell r="Q126">
            <v>98.1</v>
          </cell>
        </row>
        <row r="127">
          <cell r="A127" t="str">
            <v>Portugal</v>
          </cell>
          <cell r="B127">
            <v>98.5</v>
          </cell>
          <cell r="C127">
            <v>98.5</v>
          </cell>
          <cell r="D127">
            <v>98.6</v>
          </cell>
          <cell r="E127">
            <v>98.6</v>
          </cell>
          <cell r="F127">
            <v>98.7</v>
          </cell>
          <cell r="G127">
            <v>98.8</v>
          </cell>
          <cell r="H127">
            <v>98.8</v>
          </cell>
          <cell r="I127">
            <v>98.9</v>
          </cell>
          <cell r="J127">
            <v>98.9</v>
          </cell>
          <cell r="K127">
            <v>99</v>
          </cell>
          <cell r="L127">
            <v>99.1</v>
          </cell>
          <cell r="M127">
            <v>99.1</v>
          </cell>
          <cell r="N127">
            <v>99.2</v>
          </cell>
          <cell r="O127">
            <v>99.3</v>
          </cell>
          <cell r="P127">
            <v>99.3</v>
          </cell>
          <cell r="Q127">
            <v>99.4</v>
          </cell>
        </row>
        <row r="128">
          <cell r="A128" t="str">
            <v>Romania</v>
          </cell>
          <cell r="H128">
            <v>93.2</v>
          </cell>
          <cell r="I128">
            <v>93.2</v>
          </cell>
          <cell r="J128">
            <v>93.2</v>
          </cell>
          <cell r="K128">
            <v>93.2</v>
          </cell>
          <cell r="L128">
            <v>93.2</v>
          </cell>
          <cell r="M128">
            <v>93.2</v>
          </cell>
          <cell r="N128">
            <v>93.2</v>
          </cell>
          <cell r="O128">
            <v>93.2</v>
          </cell>
          <cell r="P128">
            <v>93.2</v>
          </cell>
          <cell r="Q128">
            <v>93.2</v>
          </cell>
        </row>
        <row r="129">
          <cell r="A129" t="str">
            <v>Russia</v>
          </cell>
          <cell r="B129">
            <v>94.4</v>
          </cell>
          <cell r="C129">
            <v>94.3</v>
          </cell>
          <cell r="D129">
            <v>94.2</v>
          </cell>
          <cell r="E129">
            <v>94.2</v>
          </cell>
          <cell r="F129">
            <v>94.1</v>
          </cell>
          <cell r="G129">
            <v>94</v>
          </cell>
          <cell r="H129">
            <v>93.9</v>
          </cell>
          <cell r="I129">
            <v>93.9</v>
          </cell>
          <cell r="J129">
            <v>93.8</v>
          </cell>
          <cell r="K129">
            <v>93.7</v>
          </cell>
          <cell r="L129">
            <v>93.7</v>
          </cell>
          <cell r="M129">
            <v>93.6</v>
          </cell>
          <cell r="N129">
            <v>93.5</v>
          </cell>
          <cell r="O129">
            <v>93.5</v>
          </cell>
          <cell r="P129">
            <v>93.4</v>
          </cell>
          <cell r="Q129">
            <v>93.3</v>
          </cell>
        </row>
        <row r="130">
          <cell r="A130" t="str">
            <v>Rwanda</v>
          </cell>
          <cell r="B130">
            <v>57.4</v>
          </cell>
          <cell r="C130">
            <v>57.4</v>
          </cell>
          <cell r="D130">
            <v>57.4</v>
          </cell>
          <cell r="E130">
            <v>57.4</v>
          </cell>
          <cell r="F130">
            <v>57.4</v>
          </cell>
          <cell r="G130">
            <v>57.3</v>
          </cell>
          <cell r="H130">
            <v>57.3</v>
          </cell>
          <cell r="I130">
            <v>57.3</v>
          </cell>
          <cell r="J130">
            <v>57.3</v>
          </cell>
          <cell r="K130">
            <v>57.3</v>
          </cell>
          <cell r="L130">
            <v>57.3</v>
          </cell>
          <cell r="M130">
            <v>57.3</v>
          </cell>
          <cell r="N130">
            <v>57.3</v>
          </cell>
          <cell r="O130">
            <v>57.3</v>
          </cell>
          <cell r="P130">
            <v>57.3</v>
          </cell>
          <cell r="Q130">
            <v>57.3</v>
          </cell>
        </row>
        <row r="131">
          <cell r="A131" t="str">
            <v>Samoa</v>
          </cell>
          <cell r="B131">
            <v>99.5</v>
          </cell>
          <cell r="C131">
            <v>99.5</v>
          </cell>
          <cell r="D131">
            <v>99.5</v>
          </cell>
          <cell r="E131">
            <v>99.5</v>
          </cell>
          <cell r="F131">
            <v>99.5</v>
          </cell>
          <cell r="G131">
            <v>99.4</v>
          </cell>
          <cell r="H131">
            <v>99.2</v>
          </cell>
          <cell r="I131">
            <v>99.1</v>
          </cell>
          <cell r="J131">
            <v>99</v>
          </cell>
          <cell r="K131">
            <v>98.9</v>
          </cell>
          <cell r="L131">
            <v>98.7</v>
          </cell>
          <cell r="M131">
            <v>98.6</v>
          </cell>
          <cell r="N131">
            <v>98.5</v>
          </cell>
          <cell r="O131">
            <v>98.4</v>
          </cell>
          <cell r="P131">
            <v>98.3</v>
          </cell>
          <cell r="Q131">
            <v>98.1</v>
          </cell>
        </row>
        <row r="132">
          <cell r="A132" t="str">
            <v>Sao Tome and Principe</v>
          </cell>
          <cell r="B132">
            <v>26.1</v>
          </cell>
          <cell r="C132">
            <v>27.5</v>
          </cell>
          <cell r="D132">
            <v>28.8</v>
          </cell>
          <cell r="E132">
            <v>30.2</v>
          </cell>
          <cell r="F132">
            <v>31.6</v>
          </cell>
          <cell r="G132">
            <v>32.9</v>
          </cell>
          <cell r="H132">
            <v>34.299999999999997</v>
          </cell>
          <cell r="I132">
            <v>35.700000000000003</v>
          </cell>
          <cell r="J132">
            <v>37</v>
          </cell>
          <cell r="K132">
            <v>38.4</v>
          </cell>
          <cell r="L132">
            <v>39.799999999999997</v>
          </cell>
          <cell r="M132">
            <v>41.1</v>
          </cell>
          <cell r="N132">
            <v>42.5</v>
          </cell>
          <cell r="O132">
            <v>43.9</v>
          </cell>
          <cell r="P132">
            <v>45.2</v>
          </cell>
          <cell r="Q132">
            <v>46.6</v>
          </cell>
        </row>
        <row r="133">
          <cell r="A133" t="str">
            <v>Senegal</v>
          </cell>
          <cell r="B133">
            <v>59.2</v>
          </cell>
          <cell r="C133">
            <v>59.7</v>
          </cell>
          <cell r="D133">
            <v>60.1</v>
          </cell>
          <cell r="E133">
            <v>60.5</v>
          </cell>
          <cell r="F133">
            <v>61</v>
          </cell>
          <cell r="G133">
            <v>61.4</v>
          </cell>
          <cell r="H133">
            <v>61.9</v>
          </cell>
          <cell r="I133">
            <v>62.3</v>
          </cell>
          <cell r="J133">
            <v>62.8</v>
          </cell>
          <cell r="K133">
            <v>63.2</v>
          </cell>
          <cell r="L133">
            <v>63.6</v>
          </cell>
          <cell r="M133">
            <v>64.099999999999994</v>
          </cell>
          <cell r="N133">
            <v>64.5</v>
          </cell>
          <cell r="O133">
            <v>65</v>
          </cell>
          <cell r="P133">
            <v>65.400000000000006</v>
          </cell>
          <cell r="Q133">
            <v>65.8</v>
          </cell>
        </row>
        <row r="134">
          <cell r="A134" t="str">
            <v>Serbia</v>
          </cell>
          <cell r="B134">
            <v>97.9</v>
          </cell>
          <cell r="C134">
            <v>97.9</v>
          </cell>
          <cell r="D134">
            <v>97.9</v>
          </cell>
          <cell r="E134">
            <v>97.9</v>
          </cell>
          <cell r="F134">
            <v>97.9</v>
          </cell>
          <cell r="G134">
            <v>97.8</v>
          </cell>
          <cell r="H134">
            <v>97.8</v>
          </cell>
          <cell r="I134">
            <v>97.8</v>
          </cell>
          <cell r="J134">
            <v>97.8</v>
          </cell>
          <cell r="K134">
            <v>97.8</v>
          </cell>
          <cell r="L134">
            <v>97.8</v>
          </cell>
          <cell r="M134">
            <v>97.8</v>
          </cell>
          <cell r="N134">
            <v>97.8</v>
          </cell>
          <cell r="O134">
            <v>97.8</v>
          </cell>
          <cell r="P134">
            <v>97.8</v>
          </cell>
          <cell r="Q134">
            <v>97.8</v>
          </cell>
        </row>
        <row r="135">
          <cell r="A135" t="str">
            <v>Sierra Leone</v>
          </cell>
          <cell r="B135">
            <v>20.6</v>
          </cell>
          <cell r="C135">
            <v>20.8</v>
          </cell>
          <cell r="D135">
            <v>21</v>
          </cell>
          <cell r="E135">
            <v>21.3</v>
          </cell>
          <cell r="F135">
            <v>21.5</v>
          </cell>
          <cell r="G135">
            <v>21.7</v>
          </cell>
          <cell r="H135">
            <v>21.9</v>
          </cell>
          <cell r="I135">
            <v>22.1</v>
          </cell>
          <cell r="J135">
            <v>22.3</v>
          </cell>
          <cell r="K135">
            <v>22.5</v>
          </cell>
          <cell r="L135">
            <v>22.8</v>
          </cell>
          <cell r="M135">
            <v>23</v>
          </cell>
          <cell r="N135">
            <v>23.2</v>
          </cell>
          <cell r="O135">
            <v>23.4</v>
          </cell>
          <cell r="P135">
            <v>23.6</v>
          </cell>
          <cell r="Q135">
            <v>23.8</v>
          </cell>
        </row>
        <row r="136">
          <cell r="A136" t="str">
            <v>Singapore</v>
          </cell>
          <cell r="B136">
            <v>100</v>
          </cell>
          <cell r="C136">
            <v>100</v>
          </cell>
          <cell r="D136">
            <v>100</v>
          </cell>
          <cell r="E136">
            <v>100</v>
          </cell>
          <cell r="F136">
            <v>100</v>
          </cell>
          <cell r="G136">
            <v>100</v>
          </cell>
          <cell r="H136">
            <v>100</v>
          </cell>
          <cell r="I136">
            <v>100</v>
          </cell>
          <cell r="J136">
            <v>100</v>
          </cell>
          <cell r="K136">
            <v>100</v>
          </cell>
          <cell r="L136">
            <v>100</v>
          </cell>
          <cell r="M136">
            <v>100</v>
          </cell>
          <cell r="N136">
            <v>100</v>
          </cell>
          <cell r="O136">
            <v>100</v>
          </cell>
          <cell r="P136">
            <v>100</v>
          </cell>
          <cell r="Q136">
            <v>100</v>
          </cell>
        </row>
        <row r="137">
          <cell r="A137" t="str">
            <v>Slovak Republic</v>
          </cell>
          <cell r="B137">
            <v>99.4</v>
          </cell>
          <cell r="C137">
            <v>99.4</v>
          </cell>
          <cell r="D137">
            <v>99.4</v>
          </cell>
          <cell r="E137">
            <v>99.4</v>
          </cell>
          <cell r="F137">
            <v>99.4</v>
          </cell>
          <cell r="G137">
            <v>99.4</v>
          </cell>
          <cell r="H137">
            <v>99.4</v>
          </cell>
          <cell r="I137">
            <v>99.4</v>
          </cell>
          <cell r="J137">
            <v>99.4</v>
          </cell>
          <cell r="K137">
            <v>99.4</v>
          </cell>
          <cell r="L137">
            <v>99.4</v>
          </cell>
          <cell r="M137">
            <v>99.4</v>
          </cell>
          <cell r="N137">
            <v>99.4</v>
          </cell>
          <cell r="O137">
            <v>99.4</v>
          </cell>
          <cell r="P137">
            <v>99.4</v>
          </cell>
          <cell r="Q137">
            <v>99.4</v>
          </cell>
        </row>
        <row r="138">
          <cell r="A138" t="str">
            <v>Slovenia</v>
          </cell>
          <cell r="B138">
            <v>99.1</v>
          </cell>
          <cell r="C138">
            <v>99.1</v>
          </cell>
          <cell r="D138">
            <v>99.1</v>
          </cell>
          <cell r="E138">
            <v>99.1</v>
          </cell>
          <cell r="F138">
            <v>99.1</v>
          </cell>
          <cell r="G138">
            <v>99.1</v>
          </cell>
          <cell r="H138">
            <v>99.1</v>
          </cell>
          <cell r="I138">
            <v>99.1</v>
          </cell>
          <cell r="J138">
            <v>99.1</v>
          </cell>
          <cell r="K138">
            <v>99.1</v>
          </cell>
          <cell r="L138">
            <v>99.1</v>
          </cell>
          <cell r="M138">
            <v>99.1</v>
          </cell>
          <cell r="N138">
            <v>99.1</v>
          </cell>
          <cell r="O138">
            <v>99.1</v>
          </cell>
          <cell r="P138">
            <v>99.1</v>
          </cell>
          <cell r="Q138">
            <v>99.1</v>
          </cell>
        </row>
        <row r="139">
          <cell r="A139" t="str">
            <v>Solomon Islands</v>
          </cell>
          <cell r="B139">
            <v>62.5</v>
          </cell>
          <cell r="C139">
            <v>62.5</v>
          </cell>
          <cell r="D139">
            <v>62.5</v>
          </cell>
          <cell r="E139">
            <v>62.5</v>
          </cell>
          <cell r="F139">
            <v>62.5</v>
          </cell>
          <cell r="G139">
            <v>64.099999999999994</v>
          </cell>
          <cell r="H139">
            <v>65.8</v>
          </cell>
          <cell r="I139">
            <v>67.5</v>
          </cell>
          <cell r="J139">
            <v>69.2</v>
          </cell>
          <cell r="K139">
            <v>70.8</v>
          </cell>
          <cell r="L139">
            <v>72.5</v>
          </cell>
          <cell r="M139">
            <v>74.2</v>
          </cell>
          <cell r="N139">
            <v>75.8</v>
          </cell>
          <cell r="O139">
            <v>76</v>
          </cell>
          <cell r="P139">
            <v>76.099999999999994</v>
          </cell>
          <cell r="Q139">
            <v>76.099999999999994</v>
          </cell>
        </row>
        <row r="140">
          <cell r="A140" t="str">
            <v>Somalia</v>
          </cell>
          <cell r="B140">
            <v>49.9</v>
          </cell>
          <cell r="C140">
            <v>48.5</v>
          </cell>
          <cell r="D140">
            <v>47.1</v>
          </cell>
          <cell r="E140">
            <v>45.6</v>
          </cell>
          <cell r="F140">
            <v>44.2</v>
          </cell>
          <cell r="G140">
            <v>42.8</v>
          </cell>
          <cell r="H140">
            <v>41.3</v>
          </cell>
          <cell r="I140">
            <v>39.9</v>
          </cell>
          <cell r="J140">
            <v>38.5</v>
          </cell>
          <cell r="K140">
            <v>37</v>
          </cell>
          <cell r="L140">
            <v>35.6</v>
          </cell>
          <cell r="M140">
            <v>34.200000000000003</v>
          </cell>
          <cell r="N140">
            <v>32.799999999999997</v>
          </cell>
          <cell r="O140">
            <v>31.3</v>
          </cell>
          <cell r="P140">
            <v>29.9</v>
          </cell>
          <cell r="Q140">
            <v>28.5</v>
          </cell>
        </row>
        <row r="141">
          <cell r="A141" t="str">
            <v>South Africa</v>
          </cell>
          <cell r="B141">
            <v>70.599999999999994</v>
          </cell>
          <cell r="C141">
            <v>70.900000000000006</v>
          </cell>
          <cell r="D141">
            <v>71.3</v>
          </cell>
          <cell r="E141">
            <v>71.599999999999994</v>
          </cell>
          <cell r="F141">
            <v>71.900000000000006</v>
          </cell>
          <cell r="G141">
            <v>72.3</v>
          </cell>
          <cell r="H141">
            <v>72.599999999999994</v>
          </cell>
          <cell r="I141">
            <v>72.900000000000006</v>
          </cell>
          <cell r="J141">
            <v>73.2</v>
          </cell>
          <cell r="K141">
            <v>73.599999999999994</v>
          </cell>
          <cell r="L141">
            <v>73.900000000000006</v>
          </cell>
          <cell r="M141">
            <v>74.2</v>
          </cell>
          <cell r="N141">
            <v>74.599999999999994</v>
          </cell>
          <cell r="O141">
            <v>74.900000000000006</v>
          </cell>
          <cell r="P141">
            <v>75.2</v>
          </cell>
          <cell r="Q141">
            <v>75.5</v>
          </cell>
        </row>
        <row r="142">
          <cell r="A142" t="str">
            <v>South Sudan</v>
          </cell>
          <cell r="M142">
            <v>19.2</v>
          </cell>
          <cell r="N142">
            <v>21.3</v>
          </cell>
          <cell r="O142">
            <v>23.4</v>
          </cell>
          <cell r="P142">
            <v>25.5</v>
          </cell>
          <cell r="Q142">
            <v>27.6</v>
          </cell>
        </row>
        <row r="143">
          <cell r="A143" t="str">
            <v>Spain</v>
          </cell>
          <cell r="B143">
            <v>99.9</v>
          </cell>
          <cell r="C143">
            <v>99.9</v>
          </cell>
          <cell r="D143">
            <v>99.9</v>
          </cell>
          <cell r="E143">
            <v>99.9</v>
          </cell>
          <cell r="F143">
            <v>99.9</v>
          </cell>
          <cell r="G143">
            <v>99.9</v>
          </cell>
          <cell r="H143">
            <v>99.9</v>
          </cell>
          <cell r="I143">
            <v>99.9</v>
          </cell>
          <cell r="J143">
            <v>99.9</v>
          </cell>
          <cell r="K143">
            <v>99.9</v>
          </cell>
          <cell r="L143">
            <v>99.9</v>
          </cell>
          <cell r="M143">
            <v>99.9</v>
          </cell>
          <cell r="N143">
            <v>99.9</v>
          </cell>
          <cell r="O143">
            <v>99.9</v>
          </cell>
          <cell r="P143">
            <v>99.9</v>
          </cell>
          <cell r="Q143">
            <v>99.9</v>
          </cell>
        </row>
        <row r="144">
          <cell r="A144" t="str">
            <v>Sri Lanka</v>
          </cell>
          <cell r="B144">
            <v>89</v>
          </cell>
          <cell r="C144">
            <v>89.1</v>
          </cell>
          <cell r="D144">
            <v>89.1</v>
          </cell>
          <cell r="E144">
            <v>89.1</v>
          </cell>
          <cell r="F144">
            <v>89.2</v>
          </cell>
          <cell r="G144">
            <v>89.2</v>
          </cell>
          <cell r="H144">
            <v>89.2</v>
          </cell>
          <cell r="I144">
            <v>89.2</v>
          </cell>
          <cell r="J144">
            <v>89.3</v>
          </cell>
          <cell r="K144">
            <v>89.3</v>
          </cell>
          <cell r="L144">
            <v>89.3</v>
          </cell>
          <cell r="M144">
            <v>89.4</v>
          </cell>
          <cell r="N144">
            <v>89.4</v>
          </cell>
          <cell r="O144">
            <v>89.4</v>
          </cell>
          <cell r="P144">
            <v>89.5</v>
          </cell>
          <cell r="Q144">
            <v>89.5</v>
          </cell>
        </row>
        <row r="145">
          <cell r="A145" t="str">
            <v>St. Lucia</v>
          </cell>
          <cell r="B145">
            <v>75.3</v>
          </cell>
          <cell r="C145">
            <v>75.3</v>
          </cell>
          <cell r="D145">
            <v>75.3</v>
          </cell>
          <cell r="E145">
            <v>75.3</v>
          </cell>
          <cell r="F145">
            <v>76.3</v>
          </cell>
          <cell r="G145">
            <v>77.3</v>
          </cell>
          <cell r="H145">
            <v>78.3</v>
          </cell>
          <cell r="I145">
            <v>79.3</v>
          </cell>
          <cell r="J145">
            <v>80.3</v>
          </cell>
          <cell r="K145">
            <v>81.3</v>
          </cell>
          <cell r="L145">
            <v>82.3</v>
          </cell>
          <cell r="M145">
            <v>83.3</v>
          </cell>
          <cell r="N145">
            <v>84.3</v>
          </cell>
          <cell r="O145">
            <v>85.3</v>
          </cell>
          <cell r="P145">
            <v>86.3</v>
          </cell>
          <cell r="Q145">
            <v>86.3</v>
          </cell>
        </row>
        <row r="146">
          <cell r="A146" t="str">
            <v>Sudan</v>
          </cell>
          <cell r="B146">
            <v>41.3</v>
          </cell>
          <cell r="C146">
            <v>41.3</v>
          </cell>
          <cell r="D146">
            <v>41.3</v>
          </cell>
          <cell r="E146">
            <v>41.3</v>
          </cell>
          <cell r="F146">
            <v>41.3</v>
          </cell>
          <cell r="G146">
            <v>42.8</v>
          </cell>
          <cell r="H146">
            <v>44.2</v>
          </cell>
          <cell r="I146">
            <v>45.7</v>
          </cell>
          <cell r="J146">
            <v>47.2</v>
          </cell>
          <cell r="K146">
            <v>48.7</v>
          </cell>
          <cell r="L146">
            <v>50.1</v>
          </cell>
          <cell r="M146">
            <v>51.6</v>
          </cell>
          <cell r="N146">
            <v>53.1</v>
          </cell>
          <cell r="O146">
            <v>54.6</v>
          </cell>
          <cell r="P146">
            <v>56</v>
          </cell>
          <cell r="Q146">
            <v>57.5</v>
          </cell>
        </row>
        <row r="147">
          <cell r="A147" t="str">
            <v>Suriname</v>
          </cell>
          <cell r="B147">
            <v>89.8</v>
          </cell>
          <cell r="C147">
            <v>89.6</v>
          </cell>
          <cell r="D147">
            <v>89.5</v>
          </cell>
          <cell r="E147">
            <v>89.4</v>
          </cell>
          <cell r="F147">
            <v>89.3</v>
          </cell>
          <cell r="G147">
            <v>89.2</v>
          </cell>
          <cell r="H147">
            <v>89.1</v>
          </cell>
          <cell r="I147">
            <v>89</v>
          </cell>
          <cell r="J147">
            <v>88.8</v>
          </cell>
          <cell r="K147">
            <v>88.7</v>
          </cell>
          <cell r="L147">
            <v>88.6</v>
          </cell>
          <cell r="M147">
            <v>88.5</v>
          </cell>
          <cell r="N147">
            <v>88.4</v>
          </cell>
          <cell r="O147">
            <v>88.4</v>
          </cell>
          <cell r="P147">
            <v>88.4</v>
          </cell>
          <cell r="Q147">
            <v>88.4</v>
          </cell>
        </row>
        <row r="148">
          <cell r="A148" t="str">
            <v>Swaziland</v>
          </cell>
          <cell r="B148">
            <v>57.4</v>
          </cell>
          <cell r="C148">
            <v>57.5</v>
          </cell>
          <cell r="D148">
            <v>57.5</v>
          </cell>
          <cell r="E148">
            <v>57.6</v>
          </cell>
          <cell r="F148">
            <v>57.6</v>
          </cell>
          <cell r="G148">
            <v>57.7</v>
          </cell>
          <cell r="H148">
            <v>57.7</v>
          </cell>
          <cell r="I148">
            <v>57.8</v>
          </cell>
          <cell r="J148">
            <v>57.8</v>
          </cell>
          <cell r="K148">
            <v>57.9</v>
          </cell>
          <cell r="L148">
            <v>57.9</v>
          </cell>
          <cell r="M148">
            <v>58</v>
          </cell>
          <cell r="N148">
            <v>58</v>
          </cell>
          <cell r="O148">
            <v>58.1</v>
          </cell>
          <cell r="P148">
            <v>58.1</v>
          </cell>
          <cell r="Q148">
            <v>58.2</v>
          </cell>
        </row>
        <row r="149">
          <cell r="A149" t="str">
            <v>Sweden</v>
          </cell>
          <cell r="B149">
            <v>99.3</v>
          </cell>
          <cell r="C149">
            <v>99.3</v>
          </cell>
          <cell r="D149">
            <v>99.3</v>
          </cell>
          <cell r="E149">
            <v>99.3</v>
          </cell>
          <cell r="F149">
            <v>99.3</v>
          </cell>
          <cell r="G149">
            <v>99.3</v>
          </cell>
          <cell r="H149">
            <v>99.3</v>
          </cell>
          <cell r="I149">
            <v>99.3</v>
          </cell>
          <cell r="J149">
            <v>99.3</v>
          </cell>
          <cell r="K149">
            <v>99.3</v>
          </cell>
          <cell r="L149">
            <v>99.3</v>
          </cell>
          <cell r="M149">
            <v>99.3</v>
          </cell>
          <cell r="N149">
            <v>99.3</v>
          </cell>
          <cell r="O149">
            <v>99.2</v>
          </cell>
          <cell r="P149">
            <v>99.2</v>
          </cell>
          <cell r="Q149">
            <v>99.2</v>
          </cell>
        </row>
        <row r="150">
          <cell r="A150" t="str">
            <v>Switzerland</v>
          </cell>
          <cell r="B150">
            <v>99.9</v>
          </cell>
          <cell r="C150">
            <v>99.9</v>
          </cell>
          <cell r="D150">
            <v>99.9</v>
          </cell>
          <cell r="E150">
            <v>99.9</v>
          </cell>
          <cell r="F150">
            <v>99.9</v>
          </cell>
          <cell r="G150">
            <v>99.9</v>
          </cell>
          <cell r="H150">
            <v>99.9</v>
          </cell>
          <cell r="I150">
            <v>99.9</v>
          </cell>
          <cell r="J150">
            <v>99.9</v>
          </cell>
          <cell r="K150">
            <v>99.9</v>
          </cell>
          <cell r="L150">
            <v>99.9</v>
          </cell>
          <cell r="M150">
            <v>99.9</v>
          </cell>
          <cell r="N150">
            <v>99.9</v>
          </cell>
          <cell r="O150">
            <v>99.9</v>
          </cell>
          <cell r="P150">
            <v>99.9</v>
          </cell>
          <cell r="Q150">
            <v>99.9</v>
          </cell>
        </row>
        <row r="151">
          <cell r="A151" t="str">
            <v>Syria</v>
          </cell>
          <cell r="B151">
            <v>95.9</v>
          </cell>
          <cell r="C151">
            <v>95.9</v>
          </cell>
          <cell r="D151">
            <v>95.9</v>
          </cell>
          <cell r="E151">
            <v>95.8</v>
          </cell>
          <cell r="F151">
            <v>95.8</v>
          </cell>
          <cell r="G151">
            <v>95.8</v>
          </cell>
          <cell r="H151">
            <v>95.8</v>
          </cell>
          <cell r="I151">
            <v>95.8</v>
          </cell>
          <cell r="J151">
            <v>95.8</v>
          </cell>
          <cell r="K151">
            <v>95.8</v>
          </cell>
          <cell r="L151">
            <v>95.8</v>
          </cell>
          <cell r="M151">
            <v>95.8</v>
          </cell>
          <cell r="N151">
            <v>95.7</v>
          </cell>
          <cell r="O151">
            <v>95.7</v>
          </cell>
          <cell r="P151">
            <v>95.7</v>
          </cell>
          <cell r="Q151">
            <v>95.7</v>
          </cell>
        </row>
        <row r="152">
          <cell r="A152" t="str">
            <v>Tajikistan</v>
          </cell>
          <cell r="B152">
            <v>92.2</v>
          </cell>
          <cell r="C152">
            <v>92.3</v>
          </cell>
          <cell r="D152">
            <v>92.5</v>
          </cell>
          <cell r="E152">
            <v>92.6</v>
          </cell>
          <cell r="F152">
            <v>92.7</v>
          </cell>
          <cell r="G152">
            <v>92.8</v>
          </cell>
          <cell r="H152">
            <v>93</v>
          </cell>
          <cell r="I152">
            <v>93.1</v>
          </cell>
          <cell r="J152">
            <v>93.2</v>
          </cell>
          <cell r="K152">
            <v>93.4</v>
          </cell>
          <cell r="L152">
            <v>93.5</v>
          </cell>
          <cell r="M152">
            <v>93.6</v>
          </cell>
          <cell r="N152">
            <v>93.8</v>
          </cell>
          <cell r="O152">
            <v>93.9</v>
          </cell>
          <cell r="P152">
            <v>94</v>
          </cell>
          <cell r="Q152">
            <v>94</v>
          </cell>
        </row>
        <row r="153">
          <cell r="A153" t="str">
            <v>Tanzania</v>
          </cell>
          <cell r="B153">
            <v>11.5</v>
          </cell>
          <cell r="C153">
            <v>13.2</v>
          </cell>
          <cell r="D153">
            <v>15</v>
          </cell>
          <cell r="E153">
            <v>16.7</v>
          </cell>
          <cell r="F153">
            <v>18.399999999999999</v>
          </cell>
          <cell r="G153">
            <v>20.100000000000001</v>
          </cell>
          <cell r="H153">
            <v>21.8</v>
          </cell>
          <cell r="I153">
            <v>23.5</v>
          </cell>
          <cell r="J153">
            <v>25.2</v>
          </cell>
          <cell r="K153">
            <v>26.9</v>
          </cell>
          <cell r="L153">
            <v>28.6</v>
          </cell>
          <cell r="M153">
            <v>30.4</v>
          </cell>
          <cell r="N153">
            <v>32.1</v>
          </cell>
          <cell r="O153">
            <v>33.799999999999997</v>
          </cell>
          <cell r="P153">
            <v>35.5</v>
          </cell>
          <cell r="Q153">
            <v>37.200000000000003</v>
          </cell>
        </row>
        <row r="154">
          <cell r="A154" t="str">
            <v>Thailand</v>
          </cell>
          <cell r="B154">
            <v>93.8</v>
          </cell>
          <cell r="C154">
            <v>93.8</v>
          </cell>
          <cell r="D154">
            <v>93.8</v>
          </cell>
          <cell r="E154">
            <v>93.8</v>
          </cell>
          <cell r="F154">
            <v>93.8</v>
          </cell>
          <cell r="G154">
            <v>93.8</v>
          </cell>
          <cell r="H154">
            <v>93.8</v>
          </cell>
          <cell r="I154">
            <v>93.8</v>
          </cell>
          <cell r="J154">
            <v>93.8</v>
          </cell>
          <cell r="K154">
            <v>93.8</v>
          </cell>
          <cell r="L154">
            <v>93.8</v>
          </cell>
          <cell r="M154">
            <v>93.8</v>
          </cell>
          <cell r="N154">
            <v>93.8</v>
          </cell>
          <cell r="O154">
            <v>93.8</v>
          </cell>
          <cell r="P154">
            <v>93.8</v>
          </cell>
          <cell r="Q154">
            <v>93.8</v>
          </cell>
        </row>
        <row r="155">
          <cell r="A155" t="str">
            <v>Timor-Leste</v>
          </cell>
          <cell r="D155">
            <v>54.4</v>
          </cell>
          <cell r="E155">
            <v>55.8</v>
          </cell>
          <cell r="F155">
            <v>57.2</v>
          </cell>
          <cell r="G155">
            <v>58.6</v>
          </cell>
          <cell r="H155">
            <v>59.9</v>
          </cell>
          <cell r="I155">
            <v>61.3</v>
          </cell>
          <cell r="J155">
            <v>62.7</v>
          </cell>
          <cell r="K155">
            <v>64.099999999999994</v>
          </cell>
          <cell r="L155">
            <v>65.5</v>
          </cell>
          <cell r="M155">
            <v>66.900000000000006</v>
          </cell>
          <cell r="N155">
            <v>68.3</v>
          </cell>
          <cell r="O155">
            <v>69.7</v>
          </cell>
          <cell r="P155">
            <v>71.099999999999994</v>
          </cell>
          <cell r="Q155">
            <v>72.5</v>
          </cell>
        </row>
        <row r="156">
          <cell r="A156" t="str">
            <v>Togo</v>
          </cell>
          <cell r="B156">
            <v>24.5</v>
          </cell>
          <cell r="C156">
            <v>24.8</v>
          </cell>
          <cell r="D156">
            <v>25</v>
          </cell>
          <cell r="E156">
            <v>25.3</v>
          </cell>
          <cell r="F156">
            <v>25.5</v>
          </cell>
          <cell r="G156">
            <v>25.7</v>
          </cell>
          <cell r="H156">
            <v>26</v>
          </cell>
          <cell r="I156">
            <v>26.2</v>
          </cell>
          <cell r="J156">
            <v>26.4</v>
          </cell>
          <cell r="K156">
            <v>26.7</v>
          </cell>
          <cell r="L156">
            <v>26.9</v>
          </cell>
          <cell r="M156">
            <v>27.2</v>
          </cell>
          <cell r="N156">
            <v>27.4</v>
          </cell>
          <cell r="O156">
            <v>27.6</v>
          </cell>
          <cell r="P156">
            <v>27.9</v>
          </cell>
          <cell r="Q156">
            <v>28.1</v>
          </cell>
        </row>
        <row r="157">
          <cell r="A157" t="str">
            <v>Tonga</v>
          </cell>
          <cell r="B157">
            <v>98.9</v>
          </cell>
          <cell r="C157">
            <v>98.9</v>
          </cell>
          <cell r="D157">
            <v>98.9</v>
          </cell>
          <cell r="E157">
            <v>98.9</v>
          </cell>
          <cell r="F157">
            <v>98.9</v>
          </cell>
          <cell r="G157">
            <v>98.7</v>
          </cell>
          <cell r="H157">
            <v>98.4</v>
          </cell>
          <cell r="I157">
            <v>98.2</v>
          </cell>
          <cell r="J157">
            <v>98</v>
          </cell>
          <cell r="K157">
            <v>97.7</v>
          </cell>
          <cell r="L157">
            <v>97.5</v>
          </cell>
          <cell r="M157">
            <v>97.3</v>
          </cell>
          <cell r="N157">
            <v>97.1</v>
          </cell>
          <cell r="O157">
            <v>96.8</v>
          </cell>
          <cell r="P157">
            <v>96.6</v>
          </cell>
          <cell r="Q157">
            <v>96.6</v>
          </cell>
        </row>
        <row r="158">
          <cell r="A158" t="str">
            <v>Tunisia</v>
          </cell>
          <cell r="B158">
            <v>94.3</v>
          </cell>
          <cell r="C158">
            <v>94.6</v>
          </cell>
          <cell r="D158">
            <v>94.8</v>
          </cell>
          <cell r="E158">
            <v>95.1</v>
          </cell>
          <cell r="F158">
            <v>95.4</v>
          </cell>
          <cell r="G158">
            <v>95.7</v>
          </cell>
          <cell r="H158">
            <v>95.9</v>
          </cell>
          <cell r="I158">
            <v>96.2</v>
          </cell>
          <cell r="J158">
            <v>96.5</v>
          </cell>
          <cell r="K158">
            <v>96.8</v>
          </cell>
          <cell r="L158">
            <v>97</v>
          </cell>
          <cell r="M158">
            <v>97.3</v>
          </cell>
          <cell r="N158">
            <v>97.6</v>
          </cell>
          <cell r="O158">
            <v>97.9</v>
          </cell>
          <cell r="P158">
            <v>98.1</v>
          </cell>
          <cell r="Q158">
            <v>98.1</v>
          </cell>
        </row>
        <row r="159">
          <cell r="A159" t="str">
            <v>Turkey</v>
          </cell>
          <cell r="B159">
            <v>89.6</v>
          </cell>
          <cell r="C159">
            <v>89.6</v>
          </cell>
          <cell r="D159">
            <v>90.3</v>
          </cell>
          <cell r="E159">
            <v>91</v>
          </cell>
          <cell r="F159">
            <v>91.8</v>
          </cell>
          <cell r="G159">
            <v>92.5</v>
          </cell>
          <cell r="H159">
            <v>93.2</v>
          </cell>
          <cell r="I159">
            <v>93.9</v>
          </cell>
          <cell r="J159">
            <v>94.7</v>
          </cell>
          <cell r="K159">
            <v>95.4</v>
          </cell>
          <cell r="L159">
            <v>96.1</v>
          </cell>
          <cell r="M159">
            <v>96.8</v>
          </cell>
          <cell r="N159">
            <v>97.6</v>
          </cell>
          <cell r="O159">
            <v>98.3</v>
          </cell>
          <cell r="P159">
            <v>99</v>
          </cell>
          <cell r="Q159">
            <v>99</v>
          </cell>
        </row>
        <row r="160">
          <cell r="A160" t="str">
            <v>Turkmenistan</v>
          </cell>
          <cell r="B160">
            <v>93.9</v>
          </cell>
          <cell r="C160">
            <v>93.9</v>
          </cell>
          <cell r="D160">
            <v>93.9</v>
          </cell>
          <cell r="E160">
            <v>94</v>
          </cell>
          <cell r="F160">
            <v>94</v>
          </cell>
          <cell r="G160">
            <v>94.1</v>
          </cell>
          <cell r="H160">
            <v>94.1</v>
          </cell>
          <cell r="I160">
            <v>94.1</v>
          </cell>
          <cell r="J160">
            <v>94.2</v>
          </cell>
          <cell r="K160">
            <v>94.2</v>
          </cell>
          <cell r="L160">
            <v>94.2</v>
          </cell>
          <cell r="M160">
            <v>94.3</v>
          </cell>
          <cell r="N160">
            <v>94.3</v>
          </cell>
          <cell r="O160">
            <v>94.4</v>
          </cell>
          <cell r="P160">
            <v>94.4</v>
          </cell>
          <cell r="Q160">
            <v>94.4</v>
          </cell>
        </row>
        <row r="161">
          <cell r="A161" t="str">
            <v>Tuvalu</v>
          </cell>
          <cell r="C161">
            <v>94</v>
          </cell>
          <cell r="D161">
            <v>94</v>
          </cell>
          <cell r="E161">
            <v>94</v>
          </cell>
          <cell r="F161">
            <v>94</v>
          </cell>
          <cell r="G161">
            <v>94</v>
          </cell>
          <cell r="H161">
            <v>93.8</v>
          </cell>
          <cell r="I161">
            <v>93.5</v>
          </cell>
          <cell r="J161">
            <v>93.2</v>
          </cell>
          <cell r="K161">
            <v>93</v>
          </cell>
          <cell r="L161">
            <v>92.7</v>
          </cell>
          <cell r="M161">
            <v>92.5</v>
          </cell>
          <cell r="N161">
            <v>92.2</v>
          </cell>
          <cell r="O161">
            <v>91.9</v>
          </cell>
          <cell r="P161">
            <v>91.7</v>
          </cell>
          <cell r="Q161">
            <v>91.7</v>
          </cell>
        </row>
        <row r="162">
          <cell r="A162" t="str">
            <v>Uganda</v>
          </cell>
          <cell r="B162">
            <v>28.6</v>
          </cell>
          <cell r="C162">
            <v>28.6</v>
          </cell>
          <cell r="D162">
            <v>28.6</v>
          </cell>
          <cell r="E162">
            <v>28.5</v>
          </cell>
          <cell r="F162">
            <v>28.5</v>
          </cell>
          <cell r="G162">
            <v>28.5</v>
          </cell>
          <cell r="H162">
            <v>28.5</v>
          </cell>
          <cell r="I162">
            <v>28.4</v>
          </cell>
          <cell r="J162">
            <v>28.4</v>
          </cell>
          <cell r="K162">
            <v>28.4</v>
          </cell>
          <cell r="L162">
            <v>28.4</v>
          </cell>
          <cell r="M162">
            <v>28.3</v>
          </cell>
          <cell r="N162">
            <v>28.3</v>
          </cell>
          <cell r="O162">
            <v>28.3</v>
          </cell>
          <cell r="P162">
            <v>28.3</v>
          </cell>
          <cell r="Q162">
            <v>28.2</v>
          </cell>
        </row>
        <row r="163">
          <cell r="A163" t="str">
            <v>Ukraine</v>
          </cell>
          <cell r="B163">
            <v>97.1</v>
          </cell>
          <cell r="C163">
            <v>97.1</v>
          </cell>
          <cell r="D163">
            <v>97.1</v>
          </cell>
          <cell r="E163">
            <v>97.2</v>
          </cell>
          <cell r="F163">
            <v>97.2</v>
          </cell>
          <cell r="G163">
            <v>97.2</v>
          </cell>
          <cell r="H163">
            <v>97.2</v>
          </cell>
          <cell r="I163">
            <v>97.2</v>
          </cell>
          <cell r="J163">
            <v>97.3</v>
          </cell>
          <cell r="K163">
            <v>97.3</v>
          </cell>
          <cell r="L163">
            <v>97.3</v>
          </cell>
          <cell r="M163">
            <v>97.3</v>
          </cell>
          <cell r="N163">
            <v>97.3</v>
          </cell>
          <cell r="O163">
            <v>97.4</v>
          </cell>
          <cell r="P163">
            <v>97.4</v>
          </cell>
          <cell r="Q163">
            <v>97.4</v>
          </cell>
        </row>
        <row r="164">
          <cell r="A164" t="str">
            <v>United Arab Emirates</v>
          </cell>
          <cell r="B164">
            <v>100</v>
          </cell>
          <cell r="C164">
            <v>100</v>
          </cell>
          <cell r="D164">
            <v>100</v>
          </cell>
          <cell r="E164">
            <v>100</v>
          </cell>
          <cell r="F164">
            <v>100</v>
          </cell>
          <cell r="G164">
            <v>100</v>
          </cell>
          <cell r="H164">
            <v>100</v>
          </cell>
          <cell r="I164">
            <v>100</v>
          </cell>
          <cell r="J164">
            <v>100</v>
          </cell>
          <cell r="K164">
            <v>100</v>
          </cell>
          <cell r="L164">
            <v>100</v>
          </cell>
          <cell r="M164">
            <v>100</v>
          </cell>
          <cell r="N164">
            <v>100</v>
          </cell>
          <cell r="O164">
            <v>100</v>
          </cell>
          <cell r="P164">
            <v>100</v>
          </cell>
          <cell r="Q164">
            <v>100</v>
          </cell>
        </row>
        <row r="165">
          <cell r="A165" t="str">
            <v>United Kingdom</v>
          </cell>
          <cell r="B165">
            <v>99</v>
          </cell>
          <cell r="C165">
            <v>99</v>
          </cell>
          <cell r="D165">
            <v>99</v>
          </cell>
          <cell r="E165">
            <v>99</v>
          </cell>
          <cell r="F165">
            <v>99</v>
          </cell>
          <cell r="G165">
            <v>99</v>
          </cell>
          <cell r="H165">
            <v>99</v>
          </cell>
          <cell r="I165">
            <v>99</v>
          </cell>
          <cell r="J165">
            <v>99</v>
          </cell>
          <cell r="K165">
            <v>99</v>
          </cell>
          <cell r="L165">
            <v>99</v>
          </cell>
          <cell r="M165">
            <v>99</v>
          </cell>
          <cell r="N165">
            <v>99</v>
          </cell>
          <cell r="O165">
            <v>99</v>
          </cell>
          <cell r="P165">
            <v>99</v>
          </cell>
          <cell r="Q165">
            <v>99</v>
          </cell>
        </row>
        <row r="166">
          <cell r="A166" t="str">
            <v>United States</v>
          </cell>
          <cell r="B166">
            <v>100</v>
          </cell>
          <cell r="C166">
            <v>100</v>
          </cell>
          <cell r="D166">
            <v>100</v>
          </cell>
          <cell r="E166">
            <v>100</v>
          </cell>
          <cell r="F166">
            <v>100</v>
          </cell>
          <cell r="G166">
            <v>100</v>
          </cell>
          <cell r="H166">
            <v>100</v>
          </cell>
          <cell r="I166">
            <v>100</v>
          </cell>
          <cell r="J166">
            <v>100</v>
          </cell>
          <cell r="K166">
            <v>100</v>
          </cell>
          <cell r="L166">
            <v>100</v>
          </cell>
          <cell r="M166">
            <v>100</v>
          </cell>
          <cell r="N166">
            <v>100</v>
          </cell>
          <cell r="O166">
            <v>100</v>
          </cell>
          <cell r="P166">
            <v>100</v>
          </cell>
          <cell r="Q166">
            <v>100</v>
          </cell>
        </row>
        <row r="167">
          <cell r="A167" t="str">
            <v>Uruguay</v>
          </cell>
          <cell r="B167">
            <v>94.9</v>
          </cell>
          <cell r="C167">
            <v>94.9</v>
          </cell>
          <cell r="D167">
            <v>94.9</v>
          </cell>
          <cell r="E167">
            <v>94.9</v>
          </cell>
          <cell r="F167">
            <v>94.9</v>
          </cell>
          <cell r="G167">
            <v>95</v>
          </cell>
          <cell r="H167">
            <v>95.1</v>
          </cell>
          <cell r="I167">
            <v>95.1</v>
          </cell>
          <cell r="J167">
            <v>95.2</v>
          </cell>
          <cell r="K167">
            <v>95.3</v>
          </cell>
          <cell r="L167">
            <v>95.4</v>
          </cell>
          <cell r="M167">
            <v>95.4</v>
          </cell>
          <cell r="N167">
            <v>95.5</v>
          </cell>
          <cell r="O167">
            <v>95.6</v>
          </cell>
          <cell r="P167">
            <v>95.6</v>
          </cell>
          <cell r="Q167">
            <v>95.7</v>
          </cell>
        </row>
        <row r="168">
          <cell r="A168" t="str">
            <v>Uzbekistan</v>
          </cell>
          <cell r="B168">
            <v>96.8</v>
          </cell>
          <cell r="C168">
            <v>97.4</v>
          </cell>
          <cell r="D168">
            <v>97.9</v>
          </cell>
          <cell r="E168">
            <v>98.4</v>
          </cell>
          <cell r="F168">
            <v>98.9</v>
          </cell>
          <cell r="G168">
            <v>99.4</v>
          </cell>
          <cell r="H168">
            <v>99.9</v>
          </cell>
          <cell r="I168">
            <v>100</v>
          </cell>
          <cell r="J168">
            <v>100</v>
          </cell>
          <cell r="K168">
            <v>100</v>
          </cell>
          <cell r="L168">
            <v>100</v>
          </cell>
          <cell r="M168">
            <v>100</v>
          </cell>
          <cell r="N168">
            <v>100</v>
          </cell>
          <cell r="O168">
            <v>100</v>
          </cell>
          <cell r="P168">
            <v>100</v>
          </cell>
          <cell r="Q168">
            <v>100</v>
          </cell>
        </row>
        <row r="169">
          <cell r="A169" t="str">
            <v>Vanuatu</v>
          </cell>
          <cell r="B169">
            <v>61.4</v>
          </cell>
          <cell r="C169">
            <v>61.4</v>
          </cell>
          <cell r="D169">
            <v>61.4</v>
          </cell>
          <cell r="E169">
            <v>61.4</v>
          </cell>
          <cell r="F169">
            <v>61.4</v>
          </cell>
          <cell r="G169">
            <v>61.4</v>
          </cell>
          <cell r="H169">
            <v>61.4</v>
          </cell>
          <cell r="I169">
            <v>61.4</v>
          </cell>
          <cell r="J169">
            <v>61.4</v>
          </cell>
          <cell r="K169">
            <v>61.4</v>
          </cell>
          <cell r="L169">
            <v>61.4</v>
          </cell>
          <cell r="M169">
            <v>61.4</v>
          </cell>
          <cell r="N169">
            <v>61.4</v>
          </cell>
          <cell r="O169">
            <v>61.4</v>
          </cell>
          <cell r="P169">
            <v>61.4</v>
          </cell>
          <cell r="Q169">
            <v>61.4</v>
          </cell>
        </row>
        <row r="170">
          <cell r="A170" t="str">
            <v>Venezuela</v>
          </cell>
          <cell r="B170">
            <v>92</v>
          </cell>
          <cell r="C170">
            <v>92.5</v>
          </cell>
          <cell r="D170">
            <v>92.9</v>
          </cell>
          <cell r="E170">
            <v>93.4</v>
          </cell>
          <cell r="F170">
            <v>93.8</v>
          </cell>
          <cell r="G170">
            <v>94.2</v>
          </cell>
          <cell r="H170">
            <v>94.7</v>
          </cell>
          <cell r="I170">
            <v>95.1</v>
          </cell>
          <cell r="J170">
            <v>95.6</v>
          </cell>
          <cell r="K170">
            <v>96</v>
          </cell>
          <cell r="L170">
            <v>96.4</v>
          </cell>
          <cell r="M170">
            <v>96.9</v>
          </cell>
          <cell r="N170">
            <v>97.3</v>
          </cell>
          <cell r="O170">
            <v>97.7</v>
          </cell>
          <cell r="P170">
            <v>97.7</v>
          </cell>
          <cell r="Q170">
            <v>97.7</v>
          </cell>
        </row>
        <row r="171">
          <cell r="A171" t="str">
            <v>Vietnam</v>
          </cell>
          <cell r="B171">
            <v>82.2</v>
          </cell>
          <cell r="C171">
            <v>82.8</v>
          </cell>
          <cell r="D171">
            <v>83.3</v>
          </cell>
          <cell r="E171">
            <v>83.9</v>
          </cell>
          <cell r="F171">
            <v>84.5</v>
          </cell>
          <cell r="G171">
            <v>85.1</v>
          </cell>
          <cell r="H171">
            <v>85.7</v>
          </cell>
          <cell r="I171">
            <v>86.3</v>
          </cell>
          <cell r="J171">
            <v>86.9</v>
          </cell>
          <cell r="K171">
            <v>87.5</v>
          </cell>
          <cell r="L171">
            <v>88</v>
          </cell>
          <cell r="M171">
            <v>88.6</v>
          </cell>
          <cell r="N171">
            <v>89.2</v>
          </cell>
          <cell r="O171">
            <v>89.8</v>
          </cell>
          <cell r="P171">
            <v>90.4</v>
          </cell>
          <cell r="Q171">
            <v>91</v>
          </cell>
        </row>
        <row r="172">
          <cell r="A172" t="str">
            <v>Yemen</v>
          </cell>
          <cell r="B172">
            <v>83.8</v>
          </cell>
          <cell r="C172">
            <v>83.8</v>
          </cell>
          <cell r="D172">
            <v>83.8</v>
          </cell>
          <cell r="E172">
            <v>84.3</v>
          </cell>
          <cell r="F172">
            <v>84.8</v>
          </cell>
          <cell r="G172">
            <v>85.2</v>
          </cell>
          <cell r="H172">
            <v>85.7</v>
          </cell>
          <cell r="I172">
            <v>86.2</v>
          </cell>
          <cell r="J172">
            <v>86.6</v>
          </cell>
          <cell r="K172">
            <v>87.1</v>
          </cell>
          <cell r="L172">
            <v>87.6</v>
          </cell>
          <cell r="M172">
            <v>88.1</v>
          </cell>
          <cell r="N172">
            <v>88.5</v>
          </cell>
          <cell r="O172">
            <v>89</v>
          </cell>
          <cell r="P172">
            <v>89.5</v>
          </cell>
          <cell r="Q172">
            <v>89.9</v>
          </cell>
        </row>
        <row r="173">
          <cell r="A173" t="str">
            <v>Zambia</v>
          </cell>
          <cell r="B173">
            <v>50.9</v>
          </cell>
          <cell r="C173">
            <v>50.8</v>
          </cell>
          <cell r="D173">
            <v>50.7</v>
          </cell>
          <cell r="E173">
            <v>50.5</v>
          </cell>
          <cell r="F173">
            <v>50.4</v>
          </cell>
          <cell r="G173">
            <v>50.3</v>
          </cell>
          <cell r="H173">
            <v>50.1</v>
          </cell>
          <cell r="I173">
            <v>50</v>
          </cell>
          <cell r="J173">
            <v>49.9</v>
          </cell>
          <cell r="K173">
            <v>49.8</v>
          </cell>
          <cell r="L173">
            <v>49.6</v>
          </cell>
          <cell r="M173">
            <v>49.5</v>
          </cell>
          <cell r="N173">
            <v>49.4</v>
          </cell>
          <cell r="O173">
            <v>49.3</v>
          </cell>
          <cell r="P173">
            <v>49.1</v>
          </cell>
          <cell r="Q173">
            <v>49</v>
          </cell>
        </row>
        <row r="174">
          <cell r="A174" t="str">
            <v>Zimbabwe</v>
          </cell>
          <cell r="B174">
            <v>53.6</v>
          </cell>
          <cell r="C174">
            <v>53.6</v>
          </cell>
          <cell r="D174">
            <v>53.6</v>
          </cell>
          <cell r="E174">
            <v>53.7</v>
          </cell>
          <cell r="F174">
            <v>53.7</v>
          </cell>
          <cell r="G174">
            <v>53.7</v>
          </cell>
          <cell r="H174">
            <v>53.7</v>
          </cell>
          <cell r="I174">
            <v>53.8</v>
          </cell>
          <cell r="J174">
            <v>53.8</v>
          </cell>
          <cell r="K174">
            <v>53.8</v>
          </cell>
          <cell r="L174">
            <v>53.8</v>
          </cell>
          <cell r="M174">
            <v>53.8</v>
          </cell>
          <cell r="N174">
            <v>53.9</v>
          </cell>
          <cell r="O174">
            <v>53.9</v>
          </cell>
          <cell r="P174">
            <v>53.9</v>
          </cell>
          <cell r="Q174">
            <v>53.9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ads_paved_percent_of_total_ro"/>
    </sheetNames>
    <sheetDataSet>
      <sheetData sheetId="0">
        <row r="1">
          <cell r="A1" t="str">
            <v>country</v>
          </cell>
          <cell r="B1">
            <v>1990</v>
          </cell>
          <cell r="C1">
            <v>1991</v>
          </cell>
          <cell r="D1">
            <v>1992</v>
          </cell>
          <cell r="E1">
            <v>1993</v>
          </cell>
          <cell r="F1">
            <v>1994</v>
          </cell>
          <cell r="G1">
            <v>1995</v>
          </cell>
          <cell r="H1">
            <v>1996</v>
          </cell>
          <cell r="I1">
            <v>1997</v>
          </cell>
          <cell r="J1">
            <v>1998</v>
          </cell>
          <cell r="K1">
            <v>1999</v>
          </cell>
          <cell r="L1">
            <v>2000</v>
          </cell>
          <cell r="M1">
            <v>2001</v>
          </cell>
          <cell r="N1">
            <v>2002</v>
          </cell>
          <cell r="O1">
            <v>2003</v>
          </cell>
          <cell r="P1">
            <v>2004</v>
          </cell>
          <cell r="Q1">
            <v>2005</v>
          </cell>
          <cell r="R1">
            <v>2006</v>
          </cell>
          <cell r="S1">
            <v>2007</v>
          </cell>
          <cell r="T1">
            <v>2008</v>
          </cell>
          <cell r="U1">
            <v>2009</v>
          </cell>
        </row>
        <row r="2">
          <cell r="A2" t="str">
            <v>Afghanistan</v>
          </cell>
          <cell r="P2">
            <v>23.7</v>
          </cell>
          <cell r="Q2">
            <v>27.5</v>
          </cell>
          <cell r="R2">
            <v>29.3</v>
          </cell>
        </row>
        <row r="3">
          <cell r="A3" t="str">
            <v>Albania</v>
          </cell>
          <cell r="G3">
            <v>39</v>
          </cell>
          <cell r="H3">
            <v>39</v>
          </cell>
          <cell r="I3">
            <v>39</v>
          </cell>
          <cell r="J3">
            <v>39</v>
          </cell>
          <cell r="K3">
            <v>39</v>
          </cell>
          <cell r="L3">
            <v>39</v>
          </cell>
          <cell r="M3">
            <v>39</v>
          </cell>
          <cell r="N3">
            <v>39</v>
          </cell>
        </row>
        <row r="4">
          <cell r="A4" t="str">
            <v>Algeria</v>
          </cell>
          <cell r="B4">
            <v>67</v>
          </cell>
          <cell r="C4">
            <v>70</v>
          </cell>
          <cell r="D4">
            <v>66</v>
          </cell>
          <cell r="E4">
            <v>66.7</v>
          </cell>
          <cell r="F4">
            <v>68</v>
          </cell>
          <cell r="G4">
            <v>68.900000000000006</v>
          </cell>
          <cell r="H4">
            <v>68.900000000000006</v>
          </cell>
          <cell r="I4">
            <v>68.900000000000006</v>
          </cell>
          <cell r="J4">
            <v>68.900000000000006</v>
          </cell>
          <cell r="K4">
            <v>68.900000000000006</v>
          </cell>
          <cell r="L4">
            <v>68.900000000000006</v>
          </cell>
          <cell r="P4">
            <v>70.2</v>
          </cell>
          <cell r="T4">
            <v>73.5</v>
          </cell>
          <cell r="U4">
            <v>74</v>
          </cell>
        </row>
        <row r="5">
          <cell r="A5" t="str">
            <v>Angola</v>
          </cell>
          <cell r="K5">
            <v>10.4</v>
          </cell>
          <cell r="L5">
            <v>10.4</v>
          </cell>
          <cell r="M5">
            <v>10.4</v>
          </cell>
        </row>
        <row r="6">
          <cell r="A6" t="str">
            <v>Antigua and Barbuda</v>
          </cell>
          <cell r="N6">
            <v>33</v>
          </cell>
        </row>
        <row r="7">
          <cell r="A7" t="str">
            <v>Argentina</v>
          </cell>
          <cell r="B7">
            <v>28.5</v>
          </cell>
          <cell r="C7">
            <v>28.5</v>
          </cell>
          <cell r="D7">
            <v>28.5</v>
          </cell>
          <cell r="E7">
            <v>28.6</v>
          </cell>
          <cell r="F7">
            <v>28.7</v>
          </cell>
          <cell r="G7">
            <v>29.1</v>
          </cell>
          <cell r="H7">
            <v>29.1</v>
          </cell>
          <cell r="I7">
            <v>29.5</v>
          </cell>
          <cell r="J7">
            <v>29.5</v>
          </cell>
          <cell r="K7">
            <v>29.4</v>
          </cell>
          <cell r="L7">
            <v>29.4</v>
          </cell>
          <cell r="O7">
            <v>30</v>
          </cell>
        </row>
        <row r="8">
          <cell r="A8" t="str">
            <v>Armenia</v>
          </cell>
          <cell r="B8">
            <v>99.2</v>
          </cell>
          <cell r="C8">
            <v>96.6</v>
          </cell>
          <cell r="D8">
            <v>96.7</v>
          </cell>
          <cell r="E8">
            <v>96.7</v>
          </cell>
          <cell r="F8">
            <v>97</v>
          </cell>
          <cell r="G8">
            <v>96.7</v>
          </cell>
          <cell r="H8">
            <v>96.7</v>
          </cell>
          <cell r="I8">
            <v>96.8</v>
          </cell>
          <cell r="J8">
            <v>96.8</v>
          </cell>
          <cell r="O8">
            <v>91.3</v>
          </cell>
          <cell r="P8">
            <v>90.1</v>
          </cell>
          <cell r="Q8">
            <v>90</v>
          </cell>
          <cell r="R8">
            <v>89</v>
          </cell>
          <cell r="S8">
            <v>89</v>
          </cell>
          <cell r="T8">
            <v>90.5</v>
          </cell>
          <cell r="U8">
            <v>93.6</v>
          </cell>
        </row>
        <row r="9">
          <cell r="A9" t="str">
            <v>Australia</v>
          </cell>
          <cell r="B9">
            <v>35</v>
          </cell>
          <cell r="C9">
            <v>35.700000000000003</v>
          </cell>
          <cell r="D9">
            <v>36.4</v>
          </cell>
          <cell r="E9">
            <v>37.1</v>
          </cell>
          <cell r="F9">
            <v>37.9</v>
          </cell>
          <cell r="G9">
            <v>38.6</v>
          </cell>
          <cell r="H9">
            <v>38.700000000000003</v>
          </cell>
          <cell r="J9">
            <v>38.700000000000003</v>
          </cell>
          <cell r="P9">
            <v>41.6</v>
          </cell>
          <cell r="S9">
            <v>42.5</v>
          </cell>
          <cell r="T9">
            <v>42.7</v>
          </cell>
          <cell r="U9">
            <v>43.5</v>
          </cell>
        </row>
        <row r="10">
          <cell r="A10" t="str">
            <v>Austria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Q10">
            <v>100</v>
          </cell>
          <cell r="R10">
            <v>100</v>
          </cell>
          <cell r="S10">
            <v>100</v>
          </cell>
          <cell r="T10">
            <v>100</v>
          </cell>
          <cell r="U10">
            <v>100</v>
          </cell>
        </row>
        <row r="11">
          <cell r="A11" t="str">
            <v>Azerbaijan</v>
          </cell>
          <cell r="P11">
            <v>49.4</v>
          </cell>
          <cell r="R11">
            <v>50.6</v>
          </cell>
        </row>
        <row r="12">
          <cell r="A12" t="str">
            <v>Bahamas</v>
          </cell>
          <cell r="B12">
            <v>52</v>
          </cell>
          <cell r="C12">
            <v>53</v>
          </cell>
          <cell r="D12">
            <v>54.1</v>
          </cell>
          <cell r="E12">
            <v>55.1</v>
          </cell>
          <cell r="F12">
            <v>56.3</v>
          </cell>
          <cell r="G12">
            <v>57.4</v>
          </cell>
          <cell r="H12">
            <v>57.4</v>
          </cell>
          <cell r="I12">
            <v>57.4</v>
          </cell>
          <cell r="J12">
            <v>57.4</v>
          </cell>
          <cell r="K12">
            <v>57.4</v>
          </cell>
          <cell r="L12">
            <v>57.4</v>
          </cell>
          <cell r="M12">
            <v>57.4</v>
          </cell>
        </row>
        <row r="13">
          <cell r="A13" t="str">
            <v>Bahrain</v>
          </cell>
          <cell r="B13">
            <v>75.400000000000006</v>
          </cell>
          <cell r="C13">
            <v>75.3</v>
          </cell>
          <cell r="D13">
            <v>78.8</v>
          </cell>
          <cell r="H13">
            <v>75.8</v>
          </cell>
          <cell r="I13">
            <v>76.5</v>
          </cell>
          <cell r="J13">
            <v>76.900000000000006</v>
          </cell>
          <cell r="K13">
            <v>77.400000000000006</v>
          </cell>
          <cell r="L13">
            <v>77.599999999999994</v>
          </cell>
          <cell r="M13">
            <v>75.3</v>
          </cell>
          <cell r="N13">
            <v>78.900000000000006</v>
          </cell>
          <cell r="O13">
            <v>79.099999999999994</v>
          </cell>
          <cell r="P13">
            <v>79.7</v>
          </cell>
          <cell r="Q13">
            <v>80.3</v>
          </cell>
          <cell r="R13">
            <v>80.8</v>
          </cell>
          <cell r="S13">
            <v>81</v>
          </cell>
          <cell r="T13">
            <v>81.5</v>
          </cell>
          <cell r="U13">
            <v>82.1</v>
          </cell>
        </row>
        <row r="14">
          <cell r="A14" t="str">
            <v>Bangladesh</v>
          </cell>
          <cell r="C14">
            <v>7.2</v>
          </cell>
          <cell r="D14">
            <v>6.6</v>
          </cell>
          <cell r="E14">
            <v>6.9</v>
          </cell>
          <cell r="F14">
            <v>9.3000000000000007</v>
          </cell>
          <cell r="G14">
            <v>7.9</v>
          </cell>
          <cell r="H14">
            <v>8.4</v>
          </cell>
          <cell r="I14">
            <v>9.5</v>
          </cell>
          <cell r="J14">
            <v>9.5299999999999994</v>
          </cell>
          <cell r="K14">
            <v>9.5299999999999994</v>
          </cell>
          <cell r="L14">
            <v>9.5299999999999994</v>
          </cell>
          <cell r="O14">
            <v>9.5</v>
          </cell>
        </row>
        <row r="15">
          <cell r="A15" t="str">
            <v>Barbados</v>
          </cell>
          <cell r="B15">
            <v>86.8</v>
          </cell>
          <cell r="C15">
            <v>88.5</v>
          </cell>
          <cell r="D15">
            <v>90.3</v>
          </cell>
          <cell r="E15">
            <v>92.1</v>
          </cell>
          <cell r="F15">
            <v>93.9</v>
          </cell>
          <cell r="G15">
            <v>95.8</v>
          </cell>
          <cell r="H15">
            <v>95.9</v>
          </cell>
          <cell r="J15">
            <v>98.6</v>
          </cell>
          <cell r="K15">
            <v>98.6</v>
          </cell>
          <cell r="L15">
            <v>98.6</v>
          </cell>
          <cell r="M15">
            <v>98.6</v>
          </cell>
          <cell r="N15">
            <v>98.6</v>
          </cell>
          <cell r="O15">
            <v>100</v>
          </cell>
          <cell r="P15">
            <v>100</v>
          </cell>
        </row>
        <row r="16">
          <cell r="A16" t="str">
            <v>Belarus</v>
          </cell>
          <cell r="C16">
            <v>95.8</v>
          </cell>
          <cell r="D16">
            <v>96.3</v>
          </cell>
          <cell r="E16">
            <v>98</v>
          </cell>
          <cell r="F16">
            <v>98.4</v>
          </cell>
          <cell r="G16">
            <v>98.6</v>
          </cell>
          <cell r="H16">
            <v>98.8</v>
          </cell>
          <cell r="I16">
            <v>98.2</v>
          </cell>
          <cell r="J16">
            <v>95.6</v>
          </cell>
          <cell r="O16">
            <v>86.4</v>
          </cell>
          <cell r="P16">
            <v>87</v>
          </cell>
          <cell r="Q16">
            <v>88.6</v>
          </cell>
        </row>
        <row r="17">
          <cell r="A17" t="str">
            <v>Belgium</v>
          </cell>
          <cell r="C17">
            <v>81.2</v>
          </cell>
          <cell r="D17">
            <v>81.2</v>
          </cell>
          <cell r="E17">
            <v>81.2</v>
          </cell>
          <cell r="F17">
            <v>80.599999999999994</v>
          </cell>
          <cell r="G17">
            <v>80.7</v>
          </cell>
          <cell r="H17">
            <v>80.7</v>
          </cell>
          <cell r="I17">
            <v>80.7</v>
          </cell>
          <cell r="J17">
            <v>78.2</v>
          </cell>
          <cell r="K17">
            <v>78.2</v>
          </cell>
          <cell r="L17">
            <v>78.2</v>
          </cell>
          <cell r="M17">
            <v>78.3</v>
          </cell>
          <cell r="N17">
            <v>78.2</v>
          </cell>
          <cell r="O17">
            <v>78</v>
          </cell>
          <cell r="P17">
            <v>78</v>
          </cell>
          <cell r="Q17">
            <v>78.2</v>
          </cell>
          <cell r="R17">
            <v>78.2</v>
          </cell>
          <cell r="S17">
            <v>78.2</v>
          </cell>
          <cell r="T17">
            <v>78.2</v>
          </cell>
          <cell r="U17">
            <v>78.2</v>
          </cell>
        </row>
        <row r="18">
          <cell r="A18" t="str">
            <v>Belize</v>
          </cell>
          <cell r="H18">
            <v>19</v>
          </cell>
          <cell r="I18">
            <v>16</v>
          </cell>
          <cell r="J18">
            <v>17</v>
          </cell>
          <cell r="K18">
            <v>17</v>
          </cell>
          <cell r="L18">
            <v>17</v>
          </cell>
          <cell r="M18">
            <v>17</v>
          </cell>
        </row>
        <row r="19">
          <cell r="A19" t="str">
            <v>Benin</v>
          </cell>
          <cell r="B19">
            <v>20</v>
          </cell>
          <cell r="C19">
            <v>20</v>
          </cell>
          <cell r="D19">
            <v>20</v>
          </cell>
          <cell r="E19">
            <v>20</v>
          </cell>
          <cell r="F19">
            <v>20</v>
          </cell>
          <cell r="G19">
            <v>20</v>
          </cell>
          <cell r="H19">
            <v>20</v>
          </cell>
          <cell r="I19">
            <v>20</v>
          </cell>
          <cell r="J19">
            <v>20</v>
          </cell>
          <cell r="P19">
            <v>9.5</v>
          </cell>
        </row>
        <row r="20">
          <cell r="A20" t="str">
            <v>Bhutan</v>
          </cell>
          <cell r="B20">
            <v>77.099999999999994</v>
          </cell>
          <cell r="C20">
            <v>79.099999999999994</v>
          </cell>
          <cell r="D20">
            <v>77.099999999999994</v>
          </cell>
          <cell r="E20">
            <v>74.5</v>
          </cell>
          <cell r="F20">
            <v>65.2</v>
          </cell>
          <cell r="G20">
            <v>63.7</v>
          </cell>
          <cell r="H20">
            <v>60.7</v>
          </cell>
          <cell r="I20">
            <v>60.7</v>
          </cell>
          <cell r="O20">
            <v>62</v>
          </cell>
        </row>
        <row r="21">
          <cell r="A21" t="str">
            <v>Bolivia</v>
          </cell>
          <cell r="B21">
            <v>4.3</v>
          </cell>
          <cell r="C21">
            <v>4.4000000000000004</v>
          </cell>
          <cell r="D21">
            <v>4.2</v>
          </cell>
          <cell r="E21">
            <v>4</v>
          </cell>
          <cell r="F21">
            <v>4.7</v>
          </cell>
          <cell r="G21">
            <v>5.5</v>
          </cell>
          <cell r="H21">
            <v>5.5</v>
          </cell>
          <cell r="I21">
            <v>5.7</v>
          </cell>
          <cell r="J21">
            <v>6</v>
          </cell>
          <cell r="K21">
            <v>6.4</v>
          </cell>
          <cell r="L21">
            <v>6.6</v>
          </cell>
          <cell r="M21">
            <v>6.7</v>
          </cell>
          <cell r="N21">
            <v>6.7</v>
          </cell>
          <cell r="O21">
            <v>7</v>
          </cell>
          <cell r="P21">
            <v>7.34</v>
          </cell>
          <cell r="Q21">
            <v>6.91</v>
          </cell>
          <cell r="R21">
            <v>6.93</v>
          </cell>
          <cell r="S21">
            <v>6.81</v>
          </cell>
          <cell r="T21">
            <v>7.88</v>
          </cell>
          <cell r="U21">
            <v>7.88</v>
          </cell>
        </row>
        <row r="22">
          <cell r="A22" t="str">
            <v>Bosnia and Herzegovina</v>
          </cell>
          <cell r="B22">
            <v>54</v>
          </cell>
          <cell r="C22">
            <v>54.2</v>
          </cell>
          <cell r="D22">
            <v>53</v>
          </cell>
          <cell r="E22">
            <v>52.6</v>
          </cell>
          <cell r="F22">
            <v>52.5</v>
          </cell>
          <cell r="G22">
            <v>52.3</v>
          </cell>
          <cell r="H22">
            <v>52.3</v>
          </cell>
          <cell r="I22">
            <v>52.3</v>
          </cell>
          <cell r="J22">
            <v>52.3</v>
          </cell>
          <cell r="K22">
            <v>52.3</v>
          </cell>
          <cell r="Q22">
            <v>52.3</v>
          </cell>
        </row>
        <row r="23">
          <cell r="A23" t="str">
            <v>Botswana</v>
          </cell>
          <cell r="B23">
            <v>32</v>
          </cell>
          <cell r="C23">
            <v>34</v>
          </cell>
          <cell r="D23">
            <v>19.899999999999999</v>
          </cell>
          <cell r="E23">
            <v>21.1</v>
          </cell>
          <cell r="F23">
            <v>22.2</v>
          </cell>
          <cell r="N23">
            <v>35.299999999999997</v>
          </cell>
          <cell r="O23">
            <v>35.1</v>
          </cell>
          <cell r="P23">
            <v>33.200000000000003</v>
          </cell>
          <cell r="Q23">
            <v>32.6</v>
          </cell>
        </row>
        <row r="24">
          <cell r="A24" t="str">
            <v>Brazil</v>
          </cell>
          <cell r="B24">
            <v>9.6999999999999993</v>
          </cell>
          <cell r="C24">
            <v>8.6</v>
          </cell>
          <cell r="D24">
            <v>8.6</v>
          </cell>
          <cell r="E24">
            <v>12.3</v>
          </cell>
          <cell r="F24">
            <v>8.1</v>
          </cell>
          <cell r="G24">
            <v>8.9</v>
          </cell>
          <cell r="H24">
            <v>9.3000000000000007</v>
          </cell>
          <cell r="I24">
            <v>9.1</v>
          </cell>
          <cell r="J24">
            <v>9.6</v>
          </cell>
          <cell r="K24">
            <v>5.6</v>
          </cell>
          <cell r="L24">
            <v>5.5</v>
          </cell>
        </row>
        <row r="25">
          <cell r="A25" t="str">
            <v>Brunei</v>
          </cell>
          <cell r="B25">
            <v>31.4</v>
          </cell>
          <cell r="C25">
            <v>32</v>
          </cell>
          <cell r="D25">
            <v>32.6</v>
          </cell>
          <cell r="E25">
            <v>33.299999999999997</v>
          </cell>
          <cell r="F25">
            <v>33.9</v>
          </cell>
          <cell r="G25">
            <v>34.6</v>
          </cell>
          <cell r="I25">
            <v>34.700000000000003</v>
          </cell>
          <cell r="J25">
            <v>34.700000000000003</v>
          </cell>
          <cell r="K25">
            <v>34.700000000000003</v>
          </cell>
          <cell r="L25">
            <v>34.700000000000003</v>
          </cell>
          <cell r="P25">
            <v>79.099999999999994</v>
          </cell>
          <cell r="Q25">
            <v>78.400000000000006</v>
          </cell>
          <cell r="R25">
            <v>78</v>
          </cell>
          <cell r="S25">
            <v>80.099999999999994</v>
          </cell>
          <cell r="T25">
            <v>81.099999999999994</v>
          </cell>
        </row>
        <row r="26">
          <cell r="A26" t="str">
            <v>Bulgaria</v>
          </cell>
          <cell r="B26">
            <v>91.6</v>
          </cell>
          <cell r="C26">
            <v>91.8</v>
          </cell>
          <cell r="D26">
            <v>91.8</v>
          </cell>
          <cell r="E26">
            <v>91.9</v>
          </cell>
          <cell r="F26">
            <v>91.9</v>
          </cell>
          <cell r="G26">
            <v>92</v>
          </cell>
          <cell r="H26">
            <v>92</v>
          </cell>
          <cell r="I26">
            <v>92</v>
          </cell>
          <cell r="J26">
            <v>92.1</v>
          </cell>
          <cell r="Q26">
            <v>98.4</v>
          </cell>
        </row>
        <row r="27">
          <cell r="A27" t="str">
            <v>Burkina Faso</v>
          </cell>
          <cell r="B27">
            <v>16.600000000000001</v>
          </cell>
          <cell r="C27">
            <v>17.100000000000001</v>
          </cell>
          <cell r="D27">
            <v>17.600000000000001</v>
          </cell>
          <cell r="E27">
            <v>18.2</v>
          </cell>
          <cell r="F27">
            <v>18.7</v>
          </cell>
          <cell r="G27">
            <v>16</v>
          </cell>
          <cell r="H27">
            <v>16</v>
          </cell>
          <cell r="I27">
            <v>16</v>
          </cell>
          <cell r="J27">
            <v>16</v>
          </cell>
          <cell r="K27">
            <v>16</v>
          </cell>
          <cell r="P27">
            <v>4.17</v>
          </cell>
        </row>
        <row r="28">
          <cell r="A28" t="str">
            <v>Burundi</v>
          </cell>
          <cell r="K28">
            <v>7.1</v>
          </cell>
          <cell r="L28">
            <v>7.1</v>
          </cell>
          <cell r="P28">
            <v>10.4</v>
          </cell>
        </row>
        <row r="29">
          <cell r="A29" t="str">
            <v>Cambodia</v>
          </cell>
          <cell r="B29">
            <v>7.5</v>
          </cell>
          <cell r="C29">
            <v>7.5</v>
          </cell>
          <cell r="D29">
            <v>7.5</v>
          </cell>
          <cell r="E29">
            <v>7.5</v>
          </cell>
          <cell r="F29">
            <v>7.5</v>
          </cell>
          <cell r="G29">
            <v>7.5</v>
          </cell>
          <cell r="H29">
            <v>7.5</v>
          </cell>
          <cell r="I29">
            <v>7.5</v>
          </cell>
          <cell r="P29">
            <v>6.29</v>
          </cell>
        </row>
        <row r="30">
          <cell r="A30" t="str">
            <v>Cameroon</v>
          </cell>
          <cell r="B30">
            <v>10.5</v>
          </cell>
          <cell r="C30">
            <v>10.9</v>
          </cell>
          <cell r="D30">
            <v>11.3</v>
          </cell>
          <cell r="E30">
            <v>11.7</v>
          </cell>
          <cell r="F30">
            <v>12.1</v>
          </cell>
          <cell r="G30">
            <v>12.5</v>
          </cell>
          <cell r="H30">
            <v>12.5</v>
          </cell>
          <cell r="I30">
            <v>12.5</v>
          </cell>
          <cell r="J30">
            <v>12.5</v>
          </cell>
          <cell r="K30">
            <v>12.5</v>
          </cell>
          <cell r="L30">
            <v>8.1</v>
          </cell>
          <cell r="P30">
            <v>8.3699999999999992</v>
          </cell>
          <cell r="R30">
            <v>17.399999999999999</v>
          </cell>
          <cell r="T30">
            <v>17</v>
          </cell>
        </row>
        <row r="31">
          <cell r="A31" t="str">
            <v>Canada</v>
          </cell>
          <cell r="B31">
            <v>35</v>
          </cell>
          <cell r="C31">
            <v>37</v>
          </cell>
          <cell r="D31">
            <v>35.200000000000003</v>
          </cell>
          <cell r="G31">
            <v>35.299999999999997</v>
          </cell>
          <cell r="P31">
            <v>39.9</v>
          </cell>
        </row>
        <row r="32">
          <cell r="A32" t="str">
            <v>Cape Verde</v>
          </cell>
          <cell r="B32">
            <v>78</v>
          </cell>
          <cell r="C32">
            <v>78</v>
          </cell>
          <cell r="D32">
            <v>78</v>
          </cell>
          <cell r="E32">
            <v>78</v>
          </cell>
          <cell r="F32">
            <v>78</v>
          </cell>
          <cell r="G32">
            <v>78</v>
          </cell>
          <cell r="H32">
            <v>78</v>
          </cell>
          <cell r="I32">
            <v>78</v>
          </cell>
          <cell r="J32">
            <v>78</v>
          </cell>
          <cell r="K32">
            <v>78</v>
          </cell>
          <cell r="L32">
            <v>69</v>
          </cell>
          <cell r="M32">
            <v>69</v>
          </cell>
        </row>
        <row r="33">
          <cell r="A33" t="str">
            <v>Central African Republic</v>
          </cell>
          <cell r="F33">
            <v>2.1</v>
          </cell>
          <cell r="G33">
            <v>2.1</v>
          </cell>
          <cell r="H33">
            <v>2.1</v>
          </cell>
          <cell r="I33">
            <v>2.4</v>
          </cell>
          <cell r="J33">
            <v>2.7</v>
          </cell>
        </row>
        <row r="34">
          <cell r="A34" t="str">
            <v>Chad</v>
          </cell>
          <cell r="B34">
            <v>0.8</v>
          </cell>
          <cell r="C34">
            <v>0.8</v>
          </cell>
          <cell r="D34">
            <v>0.8</v>
          </cell>
          <cell r="E34">
            <v>0.8</v>
          </cell>
          <cell r="F34">
            <v>0.8</v>
          </cell>
          <cell r="G34">
            <v>0.8</v>
          </cell>
          <cell r="H34">
            <v>0.8</v>
          </cell>
          <cell r="I34">
            <v>0.8</v>
          </cell>
          <cell r="J34">
            <v>0.8</v>
          </cell>
          <cell r="K34">
            <v>0.8</v>
          </cell>
          <cell r="L34">
            <v>0.8</v>
          </cell>
        </row>
        <row r="35">
          <cell r="A35" t="str">
            <v>Chile</v>
          </cell>
          <cell r="B35">
            <v>13.8</v>
          </cell>
          <cell r="C35">
            <v>13.8</v>
          </cell>
          <cell r="D35">
            <v>13.8</v>
          </cell>
          <cell r="E35">
            <v>13.8</v>
          </cell>
          <cell r="F35">
            <v>13.8</v>
          </cell>
          <cell r="G35">
            <v>15.9</v>
          </cell>
          <cell r="H35">
            <v>16.7</v>
          </cell>
          <cell r="I35">
            <v>17.2</v>
          </cell>
          <cell r="J35">
            <v>18.3</v>
          </cell>
          <cell r="K35">
            <v>18.899999999999999</v>
          </cell>
          <cell r="L35">
            <v>18.399999999999999</v>
          </cell>
          <cell r="M35">
            <v>20.2</v>
          </cell>
          <cell r="P35">
            <v>26.3</v>
          </cell>
          <cell r="Q35">
            <v>21</v>
          </cell>
          <cell r="R35">
            <v>21.3</v>
          </cell>
          <cell r="S35">
            <v>21.4</v>
          </cell>
          <cell r="T35">
            <v>21.8</v>
          </cell>
          <cell r="U35">
            <v>22.4</v>
          </cell>
        </row>
        <row r="36">
          <cell r="A36" t="str">
            <v>China</v>
          </cell>
          <cell r="Q36">
            <v>40.799999999999997</v>
          </cell>
          <cell r="R36">
            <v>44.1</v>
          </cell>
          <cell r="S36">
            <v>49.6</v>
          </cell>
          <cell r="T36">
            <v>53.5</v>
          </cell>
        </row>
        <row r="37">
          <cell r="A37" t="str">
            <v>Colombia</v>
          </cell>
          <cell r="B37">
            <v>11.9</v>
          </cell>
          <cell r="C37">
            <v>11.9</v>
          </cell>
          <cell r="D37">
            <v>11.9</v>
          </cell>
          <cell r="E37">
            <v>11.9</v>
          </cell>
          <cell r="F37">
            <v>11.9</v>
          </cell>
          <cell r="G37">
            <v>9.1999999999999993</v>
          </cell>
          <cell r="H37">
            <v>11.9</v>
          </cell>
          <cell r="I37">
            <v>12</v>
          </cell>
          <cell r="J37">
            <v>14.3</v>
          </cell>
          <cell r="K37">
            <v>14.4</v>
          </cell>
        </row>
        <row r="38">
          <cell r="A38" t="str">
            <v>Comoros</v>
          </cell>
          <cell r="B38">
            <v>69.3</v>
          </cell>
          <cell r="C38">
            <v>70.7</v>
          </cell>
          <cell r="D38">
            <v>72.099999999999994</v>
          </cell>
          <cell r="E38">
            <v>73.5</v>
          </cell>
          <cell r="F38">
            <v>75</v>
          </cell>
          <cell r="G38">
            <v>76.5</v>
          </cell>
          <cell r="J38">
            <v>76.5</v>
          </cell>
          <cell r="K38">
            <v>76.5</v>
          </cell>
          <cell r="L38">
            <v>76.5</v>
          </cell>
          <cell r="M38">
            <v>76.5</v>
          </cell>
        </row>
        <row r="39">
          <cell r="A39" t="str">
            <v>Congo, Dem. Rep.</v>
          </cell>
          <cell r="P39">
            <v>1.82</v>
          </cell>
        </row>
        <row r="40">
          <cell r="A40" t="str">
            <v>Congo, Rep.</v>
          </cell>
          <cell r="B40">
            <v>9.6999999999999993</v>
          </cell>
          <cell r="C40">
            <v>9.6999999999999993</v>
          </cell>
          <cell r="D40">
            <v>9.6999999999999993</v>
          </cell>
          <cell r="E40">
            <v>9.6999999999999993</v>
          </cell>
          <cell r="F40">
            <v>9.6999999999999993</v>
          </cell>
          <cell r="G40">
            <v>9.6999999999999993</v>
          </cell>
          <cell r="H40">
            <v>9.6999999999999993</v>
          </cell>
          <cell r="I40">
            <v>9.6999999999999993</v>
          </cell>
          <cell r="J40">
            <v>9.6999999999999993</v>
          </cell>
          <cell r="K40">
            <v>9.6999999999999993</v>
          </cell>
          <cell r="L40">
            <v>9.6999999999999993</v>
          </cell>
          <cell r="P40">
            <v>5</v>
          </cell>
          <cell r="R40">
            <v>7.13</v>
          </cell>
        </row>
        <row r="41">
          <cell r="A41" t="str">
            <v>Costa Rica</v>
          </cell>
          <cell r="B41">
            <v>15.3</v>
          </cell>
          <cell r="C41">
            <v>15.8</v>
          </cell>
          <cell r="D41">
            <v>15.8</v>
          </cell>
          <cell r="E41">
            <v>16.3</v>
          </cell>
          <cell r="F41">
            <v>16.3</v>
          </cell>
          <cell r="G41">
            <v>16.7</v>
          </cell>
          <cell r="H41">
            <v>17</v>
          </cell>
          <cell r="I41">
            <v>17</v>
          </cell>
          <cell r="J41">
            <v>21</v>
          </cell>
          <cell r="K41">
            <v>22</v>
          </cell>
          <cell r="L41">
            <v>22</v>
          </cell>
          <cell r="M41">
            <v>22</v>
          </cell>
          <cell r="N41">
            <v>22</v>
          </cell>
          <cell r="O41">
            <v>24.6</v>
          </cell>
          <cell r="P41">
            <v>24.4</v>
          </cell>
          <cell r="R41">
            <v>25.2</v>
          </cell>
          <cell r="S41">
            <v>25.5</v>
          </cell>
          <cell r="T41">
            <v>25.3</v>
          </cell>
          <cell r="U41">
            <v>25.9</v>
          </cell>
        </row>
        <row r="42">
          <cell r="A42" t="str">
            <v>Cote d'Ivoire</v>
          </cell>
          <cell r="B42">
            <v>8.6999999999999993</v>
          </cell>
          <cell r="C42">
            <v>8.9</v>
          </cell>
          <cell r="D42">
            <v>9.1</v>
          </cell>
          <cell r="E42">
            <v>9.1999999999999993</v>
          </cell>
          <cell r="F42">
            <v>9.4</v>
          </cell>
          <cell r="G42">
            <v>9.6</v>
          </cell>
          <cell r="H42">
            <v>9.6999999999999993</v>
          </cell>
          <cell r="I42">
            <v>9.6999999999999993</v>
          </cell>
          <cell r="J42">
            <v>9.6999999999999993</v>
          </cell>
          <cell r="K42">
            <v>9.6999999999999993</v>
          </cell>
          <cell r="L42">
            <v>9.6999999999999993</v>
          </cell>
          <cell r="P42">
            <v>8.1199999999999992</v>
          </cell>
          <cell r="S42">
            <v>7.93</v>
          </cell>
        </row>
        <row r="43">
          <cell r="A43" t="str">
            <v>Croatia</v>
          </cell>
          <cell r="H43">
            <v>81.5</v>
          </cell>
          <cell r="I43">
            <v>81.5</v>
          </cell>
          <cell r="J43">
            <v>84.4</v>
          </cell>
          <cell r="K43">
            <v>84.6</v>
          </cell>
          <cell r="L43">
            <v>85.4</v>
          </cell>
          <cell r="M43">
            <v>84.9</v>
          </cell>
          <cell r="S43">
            <v>89.1</v>
          </cell>
          <cell r="T43">
            <v>86.9</v>
          </cell>
          <cell r="U43">
            <v>90.5</v>
          </cell>
        </row>
        <row r="44">
          <cell r="A44" t="str">
            <v>Cuba</v>
          </cell>
          <cell r="B44">
            <v>50.5</v>
          </cell>
          <cell r="C44">
            <v>51.5</v>
          </cell>
          <cell r="D44">
            <v>52.6</v>
          </cell>
          <cell r="E44">
            <v>53.6</v>
          </cell>
          <cell r="F44">
            <v>54.7</v>
          </cell>
          <cell r="G44">
            <v>55.8</v>
          </cell>
          <cell r="H44">
            <v>55.9</v>
          </cell>
          <cell r="I44">
            <v>49</v>
          </cell>
          <cell r="J44">
            <v>49</v>
          </cell>
          <cell r="K44">
            <v>49</v>
          </cell>
          <cell r="L44">
            <v>49</v>
          </cell>
          <cell r="M44">
            <v>49</v>
          </cell>
        </row>
        <row r="45">
          <cell r="A45" t="str">
            <v>Cyprus</v>
          </cell>
          <cell r="B45">
            <v>59.6</v>
          </cell>
          <cell r="C45">
            <v>59.1</v>
          </cell>
          <cell r="D45">
            <v>58.4</v>
          </cell>
          <cell r="E45">
            <v>57.4</v>
          </cell>
          <cell r="F45">
            <v>57.2</v>
          </cell>
          <cell r="G45">
            <v>57</v>
          </cell>
          <cell r="H45">
            <v>57.2</v>
          </cell>
          <cell r="I45">
            <v>57.3</v>
          </cell>
          <cell r="J45">
            <v>59.2</v>
          </cell>
          <cell r="K45">
            <v>59.6</v>
          </cell>
          <cell r="L45">
            <v>60.6</v>
          </cell>
          <cell r="M45">
            <v>61.2</v>
          </cell>
          <cell r="N45">
            <v>62.2</v>
          </cell>
          <cell r="O45">
            <v>63</v>
          </cell>
          <cell r="P45">
            <v>63</v>
          </cell>
          <cell r="Q45">
            <v>64.599999999999994</v>
          </cell>
          <cell r="R45">
            <v>65</v>
          </cell>
          <cell r="S45">
            <v>64</v>
          </cell>
          <cell r="T45">
            <v>64.599999999999994</v>
          </cell>
          <cell r="U45">
            <v>64.900000000000006</v>
          </cell>
        </row>
        <row r="46">
          <cell r="A46" t="str">
            <v>Czech Republic</v>
          </cell>
          <cell r="B46">
            <v>100</v>
          </cell>
          <cell r="C46">
            <v>100</v>
          </cell>
          <cell r="D46">
            <v>100</v>
          </cell>
          <cell r="E46">
            <v>100</v>
          </cell>
          <cell r="F46">
            <v>100</v>
          </cell>
          <cell r="G46">
            <v>100</v>
          </cell>
          <cell r="H46">
            <v>100</v>
          </cell>
          <cell r="J46">
            <v>100</v>
          </cell>
          <cell r="K46">
            <v>100</v>
          </cell>
          <cell r="L46">
            <v>100</v>
          </cell>
          <cell r="M46">
            <v>100</v>
          </cell>
          <cell r="N46">
            <v>100</v>
          </cell>
          <cell r="O46">
            <v>100</v>
          </cell>
          <cell r="P46">
            <v>100</v>
          </cell>
        </row>
        <row r="47">
          <cell r="A47" t="str">
            <v>Denmark</v>
          </cell>
          <cell r="B47">
            <v>100</v>
          </cell>
          <cell r="C47">
            <v>100</v>
          </cell>
          <cell r="D47">
            <v>100</v>
          </cell>
          <cell r="E47">
            <v>100</v>
          </cell>
          <cell r="F47">
            <v>100</v>
          </cell>
          <cell r="G47">
            <v>100</v>
          </cell>
          <cell r="H47">
            <v>100</v>
          </cell>
          <cell r="I47">
            <v>100</v>
          </cell>
          <cell r="J47">
            <v>100</v>
          </cell>
          <cell r="K47">
            <v>100</v>
          </cell>
          <cell r="L47">
            <v>100</v>
          </cell>
          <cell r="M47">
            <v>100</v>
          </cell>
          <cell r="N47">
            <v>100</v>
          </cell>
          <cell r="O47">
            <v>100</v>
          </cell>
          <cell r="P47">
            <v>100</v>
          </cell>
          <cell r="Q47">
            <v>100</v>
          </cell>
          <cell r="R47">
            <v>100</v>
          </cell>
          <cell r="S47">
            <v>100</v>
          </cell>
          <cell r="T47">
            <v>100</v>
          </cell>
          <cell r="U47">
            <v>100</v>
          </cell>
        </row>
        <row r="48">
          <cell r="A48" t="str">
            <v>Djibouti</v>
          </cell>
          <cell r="L48">
            <v>45</v>
          </cell>
          <cell r="M48">
            <v>45</v>
          </cell>
        </row>
        <row r="49">
          <cell r="A49" t="str">
            <v>Dominica</v>
          </cell>
          <cell r="B49">
            <v>45.6</v>
          </cell>
          <cell r="C49">
            <v>46.5</v>
          </cell>
          <cell r="D49">
            <v>47.4</v>
          </cell>
          <cell r="E49">
            <v>48.4</v>
          </cell>
          <cell r="F49">
            <v>49.3</v>
          </cell>
          <cell r="G49">
            <v>50.3</v>
          </cell>
          <cell r="H49">
            <v>50.4</v>
          </cell>
          <cell r="I49">
            <v>50.4</v>
          </cell>
          <cell r="J49">
            <v>50.4</v>
          </cell>
          <cell r="K49">
            <v>50.4</v>
          </cell>
          <cell r="L49">
            <v>50.4</v>
          </cell>
          <cell r="M49">
            <v>50.4</v>
          </cell>
        </row>
        <row r="50">
          <cell r="A50" t="str">
            <v>Dominican Republic</v>
          </cell>
          <cell r="B50">
            <v>44.7</v>
          </cell>
          <cell r="C50">
            <v>45.5</v>
          </cell>
          <cell r="D50">
            <v>46.5</v>
          </cell>
          <cell r="E50">
            <v>47.4</v>
          </cell>
          <cell r="F50">
            <v>48.3</v>
          </cell>
          <cell r="G50">
            <v>49.3</v>
          </cell>
          <cell r="H50">
            <v>49.4</v>
          </cell>
          <cell r="K50">
            <v>49.4</v>
          </cell>
          <cell r="L50">
            <v>49.4</v>
          </cell>
          <cell r="M50">
            <v>49.4</v>
          </cell>
        </row>
        <row r="51">
          <cell r="A51" t="str">
            <v>Ecuador</v>
          </cell>
          <cell r="B51">
            <v>13.4</v>
          </cell>
          <cell r="C51">
            <v>13.6</v>
          </cell>
          <cell r="D51">
            <v>14</v>
          </cell>
          <cell r="E51">
            <v>14.2</v>
          </cell>
          <cell r="G51">
            <v>12.7</v>
          </cell>
          <cell r="H51">
            <v>13.3</v>
          </cell>
          <cell r="I51">
            <v>18.899999999999999</v>
          </cell>
          <cell r="J51">
            <v>18.899999999999999</v>
          </cell>
          <cell r="K51">
            <v>18.899999999999999</v>
          </cell>
          <cell r="L51">
            <v>18.899999999999999</v>
          </cell>
          <cell r="M51">
            <v>16.899999999999999</v>
          </cell>
          <cell r="N51">
            <v>16.899999999999999</v>
          </cell>
          <cell r="O51">
            <v>14.9</v>
          </cell>
          <cell r="P51">
            <v>15</v>
          </cell>
          <cell r="R51">
            <v>14.8</v>
          </cell>
          <cell r="S51">
            <v>14.8</v>
          </cell>
        </row>
        <row r="52">
          <cell r="A52" t="str">
            <v>Egypt</v>
          </cell>
          <cell r="B52">
            <v>72</v>
          </cell>
          <cell r="C52">
            <v>72</v>
          </cell>
          <cell r="D52">
            <v>73</v>
          </cell>
          <cell r="E52">
            <v>72</v>
          </cell>
          <cell r="F52">
            <v>75</v>
          </cell>
          <cell r="G52">
            <v>78</v>
          </cell>
          <cell r="H52">
            <v>78.099999999999994</v>
          </cell>
          <cell r="I52">
            <v>78.099999999999994</v>
          </cell>
          <cell r="J52">
            <v>78.099999999999994</v>
          </cell>
          <cell r="K52">
            <v>78.099999999999994</v>
          </cell>
          <cell r="L52">
            <v>78.099999999999994</v>
          </cell>
          <cell r="P52">
            <v>81</v>
          </cell>
          <cell r="T52">
            <v>86.9</v>
          </cell>
          <cell r="U52">
            <v>89.4</v>
          </cell>
        </row>
        <row r="53">
          <cell r="A53" t="str">
            <v>El Salvador</v>
          </cell>
          <cell r="B53">
            <v>14.4</v>
          </cell>
          <cell r="C53">
            <v>14.2</v>
          </cell>
          <cell r="D53">
            <v>14.2</v>
          </cell>
          <cell r="E53">
            <v>19.899999999999999</v>
          </cell>
          <cell r="F53">
            <v>20</v>
          </cell>
          <cell r="G53">
            <v>20</v>
          </cell>
          <cell r="H53">
            <v>19.899999999999999</v>
          </cell>
          <cell r="I53">
            <v>19.8</v>
          </cell>
          <cell r="J53">
            <v>19.8</v>
          </cell>
          <cell r="K53">
            <v>19.8</v>
          </cell>
          <cell r="L53">
            <v>19.8</v>
          </cell>
          <cell r="M53">
            <v>19.8</v>
          </cell>
        </row>
        <row r="54">
          <cell r="A54" t="str">
            <v>Eritrea</v>
          </cell>
          <cell r="B54">
            <v>19.399999999999999</v>
          </cell>
          <cell r="C54">
            <v>19.8</v>
          </cell>
          <cell r="D54">
            <v>20.2</v>
          </cell>
          <cell r="E54">
            <v>20.6</v>
          </cell>
          <cell r="F54">
            <v>21</v>
          </cell>
          <cell r="G54">
            <v>21.4</v>
          </cell>
          <cell r="H54">
            <v>21.8</v>
          </cell>
          <cell r="I54">
            <v>21.8</v>
          </cell>
          <cell r="J54">
            <v>21.8</v>
          </cell>
          <cell r="K54">
            <v>21.8</v>
          </cell>
          <cell r="L54">
            <v>21.8</v>
          </cell>
          <cell r="M54">
            <v>21.8</v>
          </cell>
        </row>
        <row r="55">
          <cell r="A55" t="str">
            <v>Estonia</v>
          </cell>
          <cell r="B55">
            <v>51.8</v>
          </cell>
          <cell r="C55">
            <v>52.4</v>
          </cell>
          <cell r="D55">
            <v>54.4</v>
          </cell>
          <cell r="E55">
            <v>54.5</v>
          </cell>
          <cell r="F55">
            <v>50.3</v>
          </cell>
          <cell r="G55">
            <v>54</v>
          </cell>
          <cell r="H55">
            <v>53.2</v>
          </cell>
          <cell r="I55">
            <v>50.8</v>
          </cell>
          <cell r="J55">
            <v>22.1</v>
          </cell>
          <cell r="K55">
            <v>21.3</v>
          </cell>
          <cell r="L55">
            <v>20.100000000000001</v>
          </cell>
          <cell r="M55">
            <v>19.7</v>
          </cell>
          <cell r="N55">
            <v>24.8</v>
          </cell>
          <cell r="O55">
            <v>23.4</v>
          </cell>
          <cell r="P55">
            <v>22.1</v>
          </cell>
          <cell r="Q55">
            <v>22.7</v>
          </cell>
          <cell r="S55">
            <v>28.6</v>
          </cell>
        </row>
        <row r="56">
          <cell r="A56" t="str">
            <v>Ethiopia</v>
          </cell>
          <cell r="B56">
            <v>15</v>
          </cell>
          <cell r="C56">
            <v>15</v>
          </cell>
          <cell r="D56">
            <v>15</v>
          </cell>
          <cell r="E56">
            <v>15</v>
          </cell>
          <cell r="F56">
            <v>15</v>
          </cell>
          <cell r="G56">
            <v>15.5</v>
          </cell>
          <cell r="H56">
            <v>15.3</v>
          </cell>
          <cell r="I56">
            <v>15.3</v>
          </cell>
          <cell r="J56">
            <v>14</v>
          </cell>
          <cell r="K56">
            <v>13.3</v>
          </cell>
          <cell r="L56">
            <v>12</v>
          </cell>
          <cell r="M56">
            <v>12</v>
          </cell>
          <cell r="N56">
            <v>12</v>
          </cell>
          <cell r="O56">
            <v>12.9</v>
          </cell>
          <cell r="P56">
            <v>19.100000000000001</v>
          </cell>
          <cell r="Q56">
            <v>11.1</v>
          </cell>
          <cell r="R56">
            <v>11.6</v>
          </cell>
          <cell r="S56">
            <v>13.7</v>
          </cell>
        </row>
        <row r="57">
          <cell r="A57" t="str">
            <v>Fiji</v>
          </cell>
          <cell r="B57">
            <v>44.5</v>
          </cell>
          <cell r="C57">
            <v>45.4</v>
          </cell>
          <cell r="D57">
            <v>46.3</v>
          </cell>
          <cell r="E57">
            <v>47.2</v>
          </cell>
          <cell r="F57">
            <v>48.2</v>
          </cell>
          <cell r="G57">
            <v>49.1</v>
          </cell>
          <cell r="H57">
            <v>49.2</v>
          </cell>
          <cell r="I57">
            <v>49.2</v>
          </cell>
          <cell r="J57">
            <v>49.2</v>
          </cell>
          <cell r="K57">
            <v>49.2</v>
          </cell>
          <cell r="L57">
            <v>49.2</v>
          </cell>
          <cell r="M57">
            <v>49.2</v>
          </cell>
        </row>
        <row r="58">
          <cell r="A58" t="str">
            <v>Finland</v>
          </cell>
          <cell r="B58">
            <v>61</v>
          </cell>
          <cell r="C58">
            <v>61</v>
          </cell>
          <cell r="D58">
            <v>62</v>
          </cell>
          <cell r="E58">
            <v>62</v>
          </cell>
          <cell r="F58">
            <v>63</v>
          </cell>
          <cell r="G58">
            <v>63</v>
          </cell>
          <cell r="H58">
            <v>64</v>
          </cell>
          <cell r="I58">
            <v>64</v>
          </cell>
          <cell r="J58">
            <v>64</v>
          </cell>
          <cell r="K58">
            <v>64.5</v>
          </cell>
          <cell r="L58">
            <v>62</v>
          </cell>
          <cell r="M58">
            <v>64</v>
          </cell>
          <cell r="N58">
            <v>64</v>
          </cell>
          <cell r="O58">
            <v>64.599999999999994</v>
          </cell>
          <cell r="P58">
            <v>64.7</v>
          </cell>
          <cell r="Q58">
            <v>65</v>
          </cell>
          <cell r="R58">
            <v>65.3</v>
          </cell>
          <cell r="S58">
            <v>65.400000000000006</v>
          </cell>
          <cell r="T58">
            <v>65.5</v>
          </cell>
        </row>
        <row r="59">
          <cell r="A59" t="str">
            <v>France</v>
          </cell>
          <cell r="H59">
            <v>100</v>
          </cell>
          <cell r="I59">
            <v>100</v>
          </cell>
          <cell r="J59">
            <v>100</v>
          </cell>
          <cell r="K59">
            <v>100</v>
          </cell>
          <cell r="L59">
            <v>100</v>
          </cell>
          <cell r="M59">
            <v>100</v>
          </cell>
          <cell r="N59">
            <v>100</v>
          </cell>
          <cell r="O59">
            <v>100</v>
          </cell>
          <cell r="P59">
            <v>100</v>
          </cell>
          <cell r="Q59">
            <v>100</v>
          </cell>
          <cell r="R59">
            <v>100</v>
          </cell>
          <cell r="S59">
            <v>100</v>
          </cell>
          <cell r="T59">
            <v>100</v>
          </cell>
          <cell r="U59">
            <v>100</v>
          </cell>
        </row>
        <row r="60">
          <cell r="A60" t="str">
            <v>Gabon</v>
          </cell>
          <cell r="B60">
            <v>8.1999999999999993</v>
          </cell>
          <cell r="C60">
            <v>8.1999999999999993</v>
          </cell>
          <cell r="D60">
            <v>8.1999999999999993</v>
          </cell>
          <cell r="E60">
            <v>8.1999999999999993</v>
          </cell>
          <cell r="F60">
            <v>8.1999999999999993</v>
          </cell>
          <cell r="G60">
            <v>8.1999999999999993</v>
          </cell>
          <cell r="H60">
            <v>9.9</v>
          </cell>
          <cell r="I60">
            <v>9.9</v>
          </cell>
          <cell r="J60">
            <v>9.9</v>
          </cell>
          <cell r="K60">
            <v>9.9</v>
          </cell>
          <cell r="L60">
            <v>9.9</v>
          </cell>
          <cell r="P60">
            <v>10.199999999999999</v>
          </cell>
          <cell r="S60">
            <v>12</v>
          </cell>
        </row>
        <row r="61">
          <cell r="A61" t="str">
            <v>Gambia</v>
          </cell>
          <cell r="O61">
            <v>19.3</v>
          </cell>
          <cell r="P61">
            <v>19.3</v>
          </cell>
        </row>
        <row r="62">
          <cell r="A62" t="str">
            <v>Georgia</v>
          </cell>
          <cell r="B62">
            <v>93.8</v>
          </cell>
          <cell r="C62">
            <v>93.8</v>
          </cell>
          <cell r="D62">
            <v>93.8</v>
          </cell>
          <cell r="E62">
            <v>93.6</v>
          </cell>
          <cell r="F62">
            <v>93.5</v>
          </cell>
          <cell r="G62">
            <v>93.5</v>
          </cell>
          <cell r="H62">
            <v>93.5</v>
          </cell>
          <cell r="I62">
            <v>93.7</v>
          </cell>
          <cell r="J62">
            <v>93.4</v>
          </cell>
          <cell r="R62">
            <v>94.1</v>
          </cell>
          <cell r="S62">
            <v>94.1</v>
          </cell>
        </row>
        <row r="63">
          <cell r="A63" t="str">
            <v>Germany</v>
          </cell>
          <cell r="B63">
            <v>99</v>
          </cell>
          <cell r="C63">
            <v>99</v>
          </cell>
          <cell r="D63">
            <v>99</v>
          </cell>
          <cell r="E63">
            <v>99</v>
          </cell>
          <cell r="F63">
            <v>99</v>
          </cell>
          <cell r="G63">
            <v>99</v>
          </cell>
          <cell r="H63">
            <v>99.1</v>
          </cell>
          <cell r="O63">
            <v>100</v>
          </cell>
        </row>
        <row r="64">
          <cell r="A64" t="str">
            <v>Ghana</v>
          </cell>
          <cell r="B64">
            <v>19.600000000000001</v>
          </cell>
          <cell r="C64">
            <v>23</v>
          </cell>
          <cell r="D64">
            <v>23.5</v>
          </cell>
          <cell r="E64">
            <v>23.9</v>
          </cell>
          <cell r="F64">
            <v>24.4</v>
          </cell>
          <cell r="G64">
            <v>24.9</v>
          </cell>
          <cell r="H64">
            <v>24.1</v>
          </cell>
          <cell r="K64">
            <v>29.6</v>
          </cell>
          <cell r="L64">
            <v>29.6</v>
          </cell>
          <cell r="M64">
            <v>18.399999999999999</v>
          </cell>
          <cell r="O64">
            <v>17.899999999999999</v>
          </cell>
          <cell r="Q64">
            <v>14.9</v>
          </cell>
          <cell r="T64">
            <v>16.100000000000001</v>
          </cell>
          <cell r="U64">
            <v>12.6</v>
          </cell>
        </row>
        <row r="65">
          <cell r="A65" t="str">
            <v>Greece</v>
          </cell>
          <cell r="B65">
            <v>91.7</v>
          </cell>
          <cell r="C65">
            <v>91.7</v>
          </cell>
          <cell r="D65">
            <v>91.7</v>
          </cell>
          <cell r="E65">
            <v>91.7</v>
          </cell>
          <cell r="F65">
            <v>91.7</v>
          </cell>
          <cell r="G65">
            <v>91.7</v>
          </cell>
          <cell r="H65">
            <v>91.8</v>
          </cell>
          <cell r="I65">
            <v>91.8</v>
          </cell>
          <cell r="J65">
            <v>91.8</v>
          </cell>
          <cell r="K65">
            <v>91.8</v>
          </cell>
          <cell r="L65">
            <v>91.8</v>
          </cell>
        </row>
        <row r="66">
          <cell r="A66" t="str">
            <v>Grenada</v>
          </cell>
          <cell r="B66">
            <v>55.4</v>
          </cell>
          <cell r="C66">
            <v>56.5</v>
          </cell>
          <cell r="D66">
            <v>57.7</v>
          </cell>
          <cell r="E66">
            <v>58.8</v>
          </cell>
          <cell r="F66">
            <v>60</v>
          </cell>
          <cell r="G66">
            <v>61.2</v>
          </cell>
          <cell r="H66">
            <v>61.3</v>
          </cell>
          <cell r="I66">
            <v>61.3</v>
          </cell>
          <cell r="J66">
            <v>61.3</v>
          </cell>
          <cell r="K66">
            <v>61</v>
          </cell>
          <cell r="L66">
            <v>61</v>
          </cell>
          <cell r="M66">
            <v>61</v>
          </cell>
        </row>
        <row r="67">
          <cell r="A67" t="str">
            <v>Guatemala</v>
          </cell>
          <cell r="B67">
            <v>24.9</v>
          </cell>
          <cell r="C67">
            <v>25.4</v>
          </cell>
          <cell r="D67">
            <v>25.9</v>
          </cell>
          <cell r="E67">
            <v>26.4</v>
          </cell>
          <cell r="F67">
            <v>26.9</v>
          </cell>
          <cell r="G67">
            <v>26</v>
          </cell>
          <cell r="H67">
            <v>25.8</v>
          </cell>
          <cell r="I67">
            <v>26.4</v>
          </cell>
          <cell r="J67">
            <v>31</v>
          </cell>
          <cell r="K67">
            <v>34.5</v>
          </cell>
          <cell r="L67">
            <v>34.5</v>
          </cell>
          <cell r="M67">
            <v>34.5</v>
          </cell>
        </row>
        <row r="68">
          <cell r="A68" t="str">
            <v>Guinea</v>
          </cell>
          <cell r="B68">
            <v>15.2</v>
          </cell>
          <cell r="C68">
            <v>15.2</v>
          </cell>
          <cell r="D68">
            <v>15.5</v>
          </cell>
          <cell r="E68">
            <v>15.8</v>
          </cell>
          <cell r="F68">
            <v>16.100000000000001</v>
          </cell>
          <cell r="G68">
            <v>16.399999999999999</v>
          </cell>
          <cell r="H68">
            <v>16.5</v>
          </cell>
          <cell r="I68">
            <v>16.5</v>
          </cell>
          <cell r="J68">
            <v>16.5</v>
          </cell>
          <cell r="K68">
            <v>16.5</v>
          </cell>
          <cell r="L68">
            <v>16.5</v>
          </cell>
          <cell r="O68">
            <v>9.7899999999999991</v>
          </cell>
        </row>
        <row r="69">
          <cell r="A69" t="str">
            <v>Guinea-Bissau</v>
          </cell>
          <cell r="B69">
            <v>8.3000000000000007</v>
          </cell>
          <cell r="C69">
            <v>8.6999999999999993</v>
          </cell>
          <cell r="D69">
            <v>9.1</v>
          </cell>
          <cell r="E69">
            <v>9.4</v>
          </cell>
          <cell r="F69">
            <v>9.8000000000000007</v>
          </cell>
          <cell r="G69">
            <v>10.199999999999999</v>
          </cell>
          <cell r="H69">
            <v>10.3</v>
          </cell>
          <cell r="I69">
            <v>10.3</v>
          </cell>
          <cell r="J69">
            <v>10.3</v>
          </cell>
          <cell r="N69">
            <v>27.9</v>
          </cell>
        </row>
        <row r="70">
          <cell r="A70" t="str">
            <v>Guyana</v>
          </cell>
          <cell r="B70">
            <v>6.6</v>
          </cell>
          <cell r="C70">
            <v>6.8</v>
          </cell>
          <cell r="D70">
            <v>6.9</v>
          </cell>
          <cell r="E70">
            <v>7</v>
          </cell>
          <cell r="F70">
            <v>7.2</v>
          </cell>
          <cell r="G70">
            <v>7.3</v>
          </cell>
          <cell r="H70">
            <v>7.4</v>
          </cell>
          <cell r="I70">
            <v>7.4</v>
          </cell>
          <cell r="J70">
            <v>7.4</v>
          </cell>
          <cell r="K70">
            <v>7.4</v>
          </cell>
          <cell r="L70">
            <v>7.4</v>
          </cell>
          <cell r="M70">
            <v>7.4</v>
          </cell>
        </row>
        <row r="71">
          <cell r="A71" t="str">
            <v>Haiti</v>
          </cell>
          <cell r="B71">
            <v>21.9</v>
          </cell>
          <cell r="C71">
            <v>22.4</v>
          </cell>
          <cell r="D71">
            <v>22.8</v>
          </cell>
          <cell r="E71">
            <v>23.3</v>
          </cell>
          <cell r="F71">
            <v>23.8</v>
          </cell>
          <cell r="G71">
            <v>24.2</v>
          </cell>
          <cell r="H71">
            <v>24.3</v>
          </cell>
          <cell r="I71">
            <v>24.3</v>
          </cell>
          <cell r="J71">
            <v>24.3</v>
          </cell>
          <cell r="K71">
            <v>24.3</v>
          </cell>
          <cell r="L71">
            <v>24.3</v>
          </cell>
          <cell r="M71">
            <v>24.3</v>
          </cell>
        </row>
        <row r="72">
          <cell r="A72" t="str">
            <v>Honduras</v>
          </cell>
          <cell r="B72">
            <v>21.1</v>
          </cell>
          <cell r="C72">
            <v>21.5</v>
          </cell>
          <cell r="D72">
            <v>19</v>
          </cell>
          <cell r="E72">
            <v>19.399999999999999</v>
          </cell>
          <cell r="F72">
            <v>19.8</v>
          </cell>
          <cell r="G72">
            <v>20.399999999999999</v>
          </cell>
          <cell r="H72">
            <v>20.399999999999999</v>
          </cell>
          <cell r="I72">
            <v>20.399999999999999</v>
          </cell>
          <cell r="J72">
            <v>20.399999999999999</v>
          </cell>
          <cell r="K72">
            <v>20.399999999999999</v>
          </cell>
          <cell r="L72">
            <v>20.399999999999999</v>
          </cell>
          <cell r="M72">
            <v>20.399999999999999</v>
          </cell>
        </row>
        <row r="73">
          <cell r="A73" t="str">
            <v>Hungary</v>
          </cell>
          <cell r="D73">
            <v>44.1</v>
          </cell>
          <cell r="E73">
            <v>44.1</v>
          </cell>
          <cell r="F73">
            <v>44.1</v>
          </cell>
          <cell r="G73">
            <v>44.1</v>
          </cell>
          <cell r="H73">
            <v>43.1</v>
          </cell>
          <cell r="I73">
            <v>43.4</v>
          </cell>
          <cell r="J73">
            <v>43.4</v>
          </cell>
          <cell r="M73">
            <v>43.7</v>
          </cell>
          <cell r="N73">
            <v>43.9</v>
          </cell>
          <cell r="O73">
            <v>43.9</v>
          </cell>
          <cell r="R73">
            <v>38</v>
          </cell>
          <cell r="S73">
            <v>37.700000000000003</v>
          </cell>
          <cell r="T73">
            <v>37.6</v>
          </cell>
          <cell r="U73">
            <v>38</v>
          </cell>
        </row>
        <row r="74">
          <cell r="A74" t="str">
            <v>Iceland</v>
          </cell>
          <cell r="B74">
            <v>19.899999999999999</v>
          </cell>
          <cell r="C74">
            <v>20.8</v>
          </cell>
          <cell r="D74">
            <v>22.1</v>
          </cell>
          <cell r="E74">
            <v>23.7</v>
          </cell>
          <cell r="F74">
            <v>24.7</v>
          </cell>
          <cell r="G74">
            <v>24.8</v>
          </cell>
          <cell r="H74">
            <v>25.9</v>
          </cell>
          <cell r="I74">
            <v>25.7</v>
          </cell>
          <cell r="J74">
            <v>27.1</v>
          </cell>
          <cell r="K74">
            <v>28.1</v>
          </cell>
          <cell r="L74">
            <v>29.5</v>
          </cell>
          <cell r="M74">
            <v>30.6</v>
          </cell>
          <cell r="N74">
            <v>31.5</v>
          </cell>
          <cell r="P74">
            <v>34.4</v>
          </cell>
          <cell r="Q74">
            <v>35.4</v>
          </cell>
          <cell r="R74">
            <v>35.9</v>
          </cell>
          <cell r="S74">
            <v>36.6</v>
          </cell>
          <cell r="T74">
            <v>37.299999999999997</v>
          </cell>
          <cell r="U74">
            <v>38.4</v>
          </cell>
        </row>
        <row r="75">
          <cell r="A75" t="str">
            <v>India</v>
          </cell>
          <cell r="C75">
            <v>47.3</v>
          </cell>
          <cell r="D75">
            <v>51.9</v>
          </cell>
          <cell r="E75">
            <v>54.4</v>
          </cell>
          <cell r="F75">
            <v>54.9</v>
          </cell>
          <cell r="G75">
            <v>55.4</v>
          </cell>
          <cell r="H75">
            <v>54.7</v>
          </cell>
          <cell r="I75">
            <v>56.5</v>
          </cell>
          <cell r="J75">
            <v>57</v>
          </cell>
          <cell r="K75">
            <v>46.7</v>
          </cell>
          <cell r="L75">
            <v>47.5</v>
          </cell>
          <cell r="M75">
            <v>47.7</v>
          </cell>
          <cell r="N75">
            <v>47.4</v>
          </cell>
          <cell r="P75">
            <v>48.6</v>
          </cell>
          <cell r="Q75">
            <v>47</v>
          </cell>
          <cell r="R75">
            <v>47.7</v>
          </cell>
          <cell r="S75">
            <v>48.2</v>
          </cell>
          <cell r="T75">
            <v>49.5</v>
          </cell>
        </row>
        <row r="76">
          <cell r="A76" t="str">
            <v>Indonesia</v>
          </cell>
          <cell r="B76">
            <v>45.1</v>
          </cell>
          <cell r="C76">
            <v>45.3</v>
          </cell>
          <cell r="D76">
            <v>53.6</v>
          </cell>
          <cell r="E76">
            <v>53.8</v>
          </cell>
          <cell r="F76">
            <v>53.8</v>
          </cell>
          <cell r="G76">
            <v>52.4</v>
          </cell>
          <cell r="H76">
            <v>46.3</v>
          </cell>
          <cell r="I76">
            <v>56.4</v>
          </cell>
          <cell r="J76">
            <v>47.3</v>
          </cell>
          <cell r="K76">
            <v>46.3</v>
          </cell>
          <cell r="L76">
            <v>57.1</v>
          </cell>
          <cell r="M76">
            <v>58.9</v>
          </cell>
          <cell r="N76">
            <v>58</v>
          </cell>
          <cell r="O76">
            <v>58.3</v>
          </cell>
          <cell r="P76">
            <v>55.3</v>
          </cell>
          <cell r="Q76">
            <v>55.4</v>
          </cell>
          <cell r="R76">
            <v>53</v>
          </cell>
          <cell r="S76">
            <v>60.9</v>
          </cell>
          <cell r="T76">
            <v>59.1</v>
          </cell>
          <cell r="U76">
            <v>56.9</v>
          </cell>
        </row>
        <row r="77">
          <cell r="A77" t="str">
            <v>Iran</v>
          </cell>
          <cell r="F77">
            <v>47.2</v>
          </cell>
          <cell r="G77">
            <v>49.9</v>
          </cell>
          <cell r="H77">
            <v>52.1</v>
          </cell>
          <cell r="I77">
            <v>56.8</v>
          </cell>
          <cell r="J77">
            <v>56.3</v>
          </cell>
          <cell r="M77">
            <v>64.8</v>
          </cell>
          <cell r="N77">
            <v>66.3</v>
          </cell>
          <cell r="O77">
            <v>67.400000000000006</v>
          </cell>
          <cell r="Q77">
            <v>71</v>
          </cell>
          <cell r="R77">
            <v>73.3</v>
          </cell>
        </row>
        <row r="78">
          <cell r="A78" t="str">
            <v>Iraq</v>
          </cell>
          <cell r="B78">
            <v>77.900000000000006</v>
          </cell>
          <cell r="C78">
            <v>79.400000000000006</v>
          </cell>
          <cell r="D78">
            <v>81</v>
          </cell>
          <cell r="E78">
            <v>82.6</v>
          </cell>
          <cell r="F78">
            <v>84.3</v>
          </cell>
          <cell r="G78">
            <v>86</v>
          </cell>
          <cell r="H78">
            <v>86</v>
          </cell>
          <cell r="J78">
            <v>84.3</v>
          </cell>
          <cell r="K78">
            <v>84.3</v>
          </cell>
          <cell r="L78">
            <v>84.3</v>
          </cell>
          <cell r="M78">
            <v>84.3</v>
          </cell>
        </row>
        <row r="79">
          <cell r="A79" t="str">
            <v>Ireland</v>
          </cell>
          <cell r="B79">
            <v>94</v>
          </cell>
          <cell r="C79">
            <v>94</v>
          </cell>
          <cell r="D79">
            <v>94</v>
          </cell>
          <cell r="E79">
            <v>94</v>
          </cell>
          <cell r="F79">
            <v>94</v>
          </cell>
          <cell r="G79">
            <v>94</v>
          </cell>
          <cell r="H79">
            <v>94.1</v>
          </cell>
          <cell r="I79">
            <v>94.1</v>
          </cell>
          <cell r="J79">
            <v>100</v>
          </cell>
          <cell r="K79">
            <v>100</v>
          </cell>
          <cell r="L79">
            <v>100</v>
          </cell>
          <cell r="M79">
            <v>100</v>
          </cell>
          <cell r="N79">
            <v>100</v>
          </cell>
          <cell r="O79">
            <v>100</v>
          </cell>
          <cell r="S79">
            <v>100</v>
          </cell>
          <cell r="T79">
            <v>100</v>
          </cell>
        </row>
        <row r="80">
          <cell r="A80" t="str">
            <v>Israel</v>
          </cell>
          <cell r="B80">
            <v>100</v>
          </cell>
          <cell r="C80">
            <v>100</v>
          </cell>
          <cell r="D80">
            <v>100</v>
          </cell>
          <cell r="E80">
            <v>100</v>
          </cell>
          <cell r="F80">
            <v>100</v>
          </cell>
          <cell r="G80">
            <v>100</v>
          </cell>
          <cell r="H80">
            <v>100</v>
          </cell>
          <cell r="I80">
            <v>100</v>
          </cell>
          <cell r="J80">
            <v>100</v>
          </cell>
          <cell r="K80">
            <v>100</v>
          </cell>
          <cell r="L80">
            <v>100</v>
          </cell>
          <cell r="N80">
            <v>100</v>
          </cell>
          <cell r="O80">
            <v>100</v>
          </cell>
          <cell r="P80">
            <v>100</v>
          </cell>
          <cell r="Q80">
            <v>100</v>
          </cell>
          <cell r="R80">
            <v>100</v>
          </cell>
          <cell r="S80">
            <v>100</v>
          </cell>
          <cell r="T80">
            <v>100</v>
          </cell>
          <cell r="U80">
            <v>100</v>
          </cell>
        </row>
        <row r="81">
          <cell r="A81" t="str">
            <v>Italy</v>
          </cell>
          <cell r="B81">
            <v>100</v>
          </cell>
          <cell r="C81">
            <v>100</v>
          </cell>
          <cell r="D81">
            <v>100</v>
          </cell>
          <cell r="E81">
            <v>100</v>
          </cell>
          <cell r="F81">
            <v>100</v>
          </cell>
          <cell r="G81">
            <v>100</v>
          </cell>
          <cell r="H81">
            <v>100</v>
          </cell>
          <cell r="I81">
            <v>100</v>
          </cell>
          <cell r="J81">
            <v>100</v>
          </cell>
          <cell r="K81">
            <v>100</v>
          </cell>
          <cell r="L81">
            <v>100</v>
          </cell>
          <cell r="O81">
            <v>100</v>
          </cell>
        </row>
        <row r="82">
          <cell r="A82" t="str">
            <v>Jamaica</v>
          </cell>
          <cell r="B82">
            <v>64</v>
          </cell>
          <cell r="C82">
            <v>65.2</v>
          </cell>
          <cell r="D82">
            <v>66.5</v>
          </cell>
          <cell r="E82">
            <v>67.900000000000006</v>
          </cell>
          <cell r="F82">
            <v>69.2</v>
          </cell>
          <cell r="G82">
            <v>70.599999999999994</v>
          </cell>
          <cell r="H82">
            <v>70.7</v>
          </cell>
          <cell r="J82">
            <v>70.099999999999994</v>
          </cell>
          <cell r="K82">
            <v>70.099999999999994</v>
          </cell>
          <cell r="L82">
            <v>70.099999999999994</v>
          </cell>
          <cell r="O82">
            <v>73.3</v>
          </cell>
          <cell r="P82">
            <v>73.3</v>
          </cell>
          <cell r="Q82">
            <v>73.3</v>
          </cell>
        </row>
        <row r="83">
          <cell r="A83" t="str">
            <v>Japan</v>
          </cell>
          <cell r="B83">
            <v>69.2</v>
          </cell>
          <cell r="C83">
            <v>70.099999999999994</v>
          </cell>
          <cell r="D83">
            <v>71.099999999999994</v>
          </cell>
          <cell r="E83">
            <v>72.099999999999994</v>
          </cell>
          <cell r="F83">
            <v>73</v>
          </cell>
          <cell r="G83">
            <v>73.599999999999994</v>
          </cell>
          <cell r="H83">
            <v>74.3</v>
          </cell>
          <cell r="I83">
            <v>74.900000000000006</v>
          </cell>
          <cell r="J83">
            <v>76</v>
          </cell>
          <cell r="K83">
            <v>76.099999999999994</v>
          </cell>
          <cell r="L83">
            <v>76.599999999999994</v>
          </cell>
          <cell r="M83">
            <v>77.099999999999994</v>
          </cell>
          <cell r="N83">
            <v>77.7</v>
          </cell>
          <cell r="O83">
            <v>78.2</v>
          </cell>
          <cell r="Q83">
            <v>79</v>
          </cell>
          <cell r="R83">
            <v>79.3</v>
          </cell>
          <cell r="S83">
            <v>79.599999999999994</v>
          </cell>
          <cell r="T83">
            <v>79.900000000000006</v>
          </cell>
          <cell r="U83">
            <v>80.099999999999994</v>
          </cell>
        </row>
        <row r="84">
          <cell r="A84" t="str">
            <v>Jordan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K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100</v>
          </cell>
          <cell r="S84">
            <v>100</v>
          </cell>
          <cell r="T84">
            <v>100</v>
          </cell>
          <cell r="U84">
            <v>100</v>
          </cell>
        </row>
        <row r="85">
          <cell r="A85" t="str">
            <v>Kazakhstan</v>
          </cell>
          <cell r="B85">
            <v>55.1</v>
          </cell>
          <cell r="C85">
            <v>68.7</v>
          </cell>
          <cell r="D85">
            <v>70.599999999999994</v>
          </cell>
          <cell r="E85">
            <v>70.400000000000006</v>
          </cell>
          <cell r="F85">
            <v>73.5</v>
          </cell>
          <cell r="G85">
            <v>76.3</v>
          </cell>
          <cell r="H85">
            <v>80.5</v>
          </cell>
          <cell r="I85">
            <v>82.8</v>
          </cell>
          <cell r="J85">
            <v>86.5</v>
          </cell>
          <cell r="O85">
            <v>94</v>
          </cell>
          <cell r="P85">
            <v>93.4</v>
          </cell>
          <cell r="Q85">
            <v>91.2</v>
          </cell>
          <cell r="R85">
            <v>91.4</v>
          </cell>
          <cell r="S85">
            <v>90.3</v>
          </cell>
          <cell r="T85">
            <v>89.9</v>
          </cell>
          <cell r="U85">
            <v>88.5</v>
          </cell>
        </row>
        <row r="86">
          <cell r="A86" t="str">
            <v>Kenya</v>
          </cell>
          <cell r="B86">
            <v>12.8</v>
          </cell>
          <cell r="C86">
            <v>13.3</v>
          </cell>
          <cell r="D86">
            <v>13.8</v>
          </cell>
          <cell r="E86">
            <v>14.3</v>
          </cell>
          <cell r="F86">
            <v>13.6</v>
          </cell>
          <cell r="G86">
            <v>13.8</v>
          </cell>
          <cell r="H86">
            <v>12.1</v>
          </cell>
          <cell r="I86">
            <v>12.1</v>
          </cell>
          <cell r="J86">
            <v>12.1</v>
          </cell>
          <cell r="K86">
            <v>12.1</v>
          </cell>
          <cell r="L86">
            <v>12.1</v>
          </cell>
          <cell r="P86">
            <v>14.1</v>
          </cell>
          <cell r="T86">
            <v>14.6</v>
          </cell>
          <cell r="U86">
            <v>14.3</v>
          </cell>
        </row>
        <row r="87">
          <cell r="A87" t="str">
            <v>Kuwait</v>
          </cell>
          <cell r="B87">
            <v>72.900000000000006</v>
          </cell>
          <cell r="C87">
            <v>74.400000000000006</v>
          </cell>
          <cell r="D87">
            <v>75.900000000000006</v>
          </cell>
          <cell r="E87">
            <v>77.400000000000006</v>
          </cell>
          <cell r="F87">
            <v>78.900000000000006</v>
          </cell>
          <cell r="G87">
            <v>80.5</v>
          </cell>
          <cell r="H87">
            <v>80.599999999999994</v>
          </cell>
          <cell r="I87">
            <v>80.599999999999994</v>
          </cell>
          <cell r="J87">
            <v>80.599999999999994</v>
          </cell>
          <cell r="K87">
            <v>80.599999999999994</v>
          </cell>
          <cell r="L87">
            <v>80.599999999999994</v>
          </cell>
          <cell r="O87">
            <v>84.4</v>
          </cell>
          <cell r="P87">
            <v>85</v>
          </cell>
        </row>
        <row r="88">
          <cell r="A88" t="str">
            <v>Kyrgyz Republic</v>
          </cell>
          <cell r="B88">
            <v>90</v>
          </cell>
          <cell r="C88">
            <v>90</v>
          </cell>
          <cell r="D88">
            <v>91</v>
          </cell>
          <cell r="E88">
            <v>91</v>
          </cell>
          <cell r="F88">
            <v>91</v>
          </cell>
          <cell r="G88">
            <v>91</v>
          </cell>
          <cell r="H88">
            <v>91.1</v>
          </cell>
          <cell r="I88">
            <v>91.1</v>
          </cell>
          <cell r="J88">
            <v>91.1</v>
          </cell>
          <cell r="K88">
            <v>91.1</v>
          </cell>
          <cell r="L88">
            <v>91.1</v>
          </cell>
          <cell r="M88">
            <v>91.1</v>
          </cell>
        </row>
        <row r="89">
          <cell r="A89" t="str">
            <v>Lao</v>
          </cell>
          <cell r="B89">
            <v>24</v>
          </cell>
          <cell r="C89">
            <v>16</v>
          </cell>
          <cell r="D89">
            <v>16</v>
          </cell>
          <cell r="E89">
            <v>16</v>
          </cell>
          <cell r="F89">
            <v>16</v>
          </cell>
          <cell r="G89">
            <v>13.8</v>
          </cell>
          <cell r="N89">
            <v>14.1</v>
          </cell>
          <cell r="O89">
            <v>14.4</v>
          </cell>
          <cell r="Q89">
            <v>13.4</v>
          </cell>
          <cell r="R89">
            <v>12.9</v>
          </cell>
          <cell r="S89">
            <v>13.1</v>
          </cell>
          <cell r="T89">
            <v>13.5</v>
          </cell>
          <cell r="U89">
            <v>13.7</v>
          </cell>
        </row>
        <row r="90">
          <cell r="A90" t="str">
            <v>Latvia</v>
          </cell>
          <cell r="N90">
            <v>100</v>
          </cell>
          <cell r="O90">
            <v>100</v>
          </cell>
          <cell r="T90">
            <v>20.399999999999999</v>
          </cell>
          <cell r="U90">
            <v>20.9</v>
          </cell>
        </row>
        <row r="91">
          <cell r="A91" t="str">
            <v>Lebanon</v>
          </cell>
          <cell r="B91">
            <v>95</v>
          </cell>
          <cell r="C91">
            <v>95</v>
          </cell>
          <cell r="D91">
            <v>95</v>
          </cell>
          <cell r="E91">
            <v>95</v>
          </cell>
          <cell r="F91">
            <v>95</v>
          </cell>
          <cell r="G91">
            <v>95</v>
          </cell>
          <cell r="H91">
            <v>95</v>
          </cell>
          <cell r="K91">
            <v>84.9</v>
          </cell>
        </row>
        <row r="92">
          <cell r="A92" t="str">
            <v>Lesotho</v>
          </cell>
          <cell r="B92">
            <v>18</v>
          </cell>
          <cell r="C92">
            <v>17</v>
          </cell>
          <cell r="D92">
            <v>16</v>
          </cell>
          <cell r="E92">
            <v>15</v>
          </cell>
          <cell r="F92">
            <v>15</v>
          </cell>
          <cell r="G92">
            <v>17.899999999999999</v>
          </cell>
          <cell r="H92">
            <v>17.899999999999999</v>
          </cell>
          <cell r="I92">
            <v>16.8</v>
          </cell>
          <cell r="J92">
            <v>17.3</v>
          </cell>
          <cell r="K92">
            <v>18.3</v>
          </cell>
          <cell r="L92">
            <v>18.3</v>
          </cell>
          <cell r="M92">
            <v>18.3</v>
          </cell>
        </row>
        <row r="93">
          <cell r="A93" t="str">
            <v>Liberia</v>
          </cell>
          <cell r="B93">
            <v>5.5</v>
          </cell>
          <cell r="C93">
            <v>5.6</v>
          </cell>
          <cell r="D93">
            <v>5.7</v>
          </cell>
          <cell r="E93">
            <v>5.9</v>
          </cell>
          <cell r="F93">
            <v>6</v>
          </cell>
          <cell r="G93">
            <v>6.1</v>
          </cell>
          <cell r="H93">
            <v>6.2</v>
          </cell>
          <cell r="I93">
            <v>6.2</v>
          </cell>
          <cell r="J93">
            <v>6.2</v>
          </cell>
          <cell r="K93">
            <v>6.2</v>
          </cell>
          <cell r="L93">
            <v>6.2</v>
          </cell>
          <cell r="M93">
            <v>6.2</v>
          </cell>
        </row>
        <row r="94">
          <cell r="A94" t="str">
            <v>Libya</v>
          </cell>
          <cell r="B94">
            <v>51.7</v>
          </cell>
          <cell r="C94">
            <v>52.7</v>
          </cell>
          <cell r="D94">
            <v>53.8</v>
          </cell>
          <cell r="E94">
            <v>54.9</v>
          </cell>
          <cell r="F94">
            <v>56</v>
          </cell>
          <cell r="G94">
            <v>57.1</v>
          </cell>
          <cell r="K94">
            <v>57.2</v>
          </cell>
          <cell r="L94">
            <v>57.2</v>
          </cell>
          <cell r="M94">
            <v>57.2</v>
          </cell>
        </row>
        <row r="95">
          <cell r="A95" t="str">
            <v>Lithuania</v>
          </cell>
          <cell r="Q95">
            <v>28.3</v>
          </cell>
          <cell r="R95">
            <v>28.4</v>
          </cell>
          <cell r="S95">
            <v>28.6</v>
          </cell>
          <cell r="T95">
            <v>29.2</v>
          </cell>
          <cell r="U95">
            <v>29.4</v>
          </cell>
        </row>
        <row r="96">
          <cell r="A96" t="str">
            <v>Luxembourg</v>
          </cell>
          <cell r="B96">
            <v>99.1</v>
          </cell>
          <cell r="C96">
            <v>99.1</v>
          </cell>
          <cell r="D96">
            <v>99.1</v>
          </cell>
          <cell r="E96">
            <v>97.8</v>
          </cell>
          <cell r="F96">
            <v>99.1</v>
          </cell>
          <cell r="G96">
            <v>99</v>
          </cell>
          <cell r="H96">
            <v>100</v>
          </cell>
          <cell r="I96">
            <v>99</v>
          </cell>
          <cell r="J96">
            <v>100</v>
          </cell>
          <cell r="K96">
            <v>100</v>
          </cell>
          <cell r="L96">
            <v>100</v>
          </cell>
          <cell r="M96">
            <v>100</v>
          </cell>
          <cell r="N96">
            <v>100</v>
          </cell>
          <cell r="O96">
            <v>100</v>
          </cell>
          <cell r="P96">
            <v>100</v>
          </cell>
        </row>
        <row r="97">
          <cell r="A97" t="str">
            <v>Macedonia, FYR</v>
          </cell>
          <cell r="B97">
            <v>58.9</v>
          </cell>
          <cell r="C97">
            <v>59.2</v>
          </cell>
          <cell r="D97">
            <v>59.7</v>
          </cell>
          <cell r="E97">
            <v>60</v>
          </cell>
          <cell r="F97">
            <v>61.6</v>
          </cell>
          <cell r="G97">
            <v>63.3</v>
          </cell>
          <cell r="H97">
            <v>63.8</v>
          </cell>
          <cell r="I97">
            <v>63.8</v>
          </cell>
          <cell r="J97">
            <v>63.8</v>
          </cell>
          <cell r="K97">
            <v>63.8</v>
          </cell>
          <cell r="O97">
            <v>51.7</v>
          </cell>
          <cell r="P97">
            <v>52.9</v>
          </cell>
          <cell r="Q97">
            <v>55.6</v>
          </cell>
          <cell r="R97">
            <v>54.3</v>
          </cell>
          <cell r="S97">
            <v>56.2</v>
          </cell>
          <cell r="T97">
            <v>56.5</v>
          </cell>
          <cell r="U97">
            <v>57.6</v>
          </cell>
        </row>
        <row r="98">
          <cell r="A98" t="str">
            <v>Madagascar</v>
          </cell>
          <cell r="B98">
            <v>15.4</v>
          </cell>
          <cell r="C98">
            <v>15.4</v>
          </cell>
          <cell r="D98">
            <v>15.4</v>
          </cell>
          <cell r="E98">
            <v>11.5</v>
          </cell>
          <cell r="G98">
            <v>11.5</v>
          </cell>
          <cell r="H98">
            <v>11.6</v>
          </cell>
          <cell r="K98">
            <v>11.6</v>
          </cell>
          <cell r="L98">
            <v>11.6</v>
          </cell>
          <cell r="M98">
            <v>11.6</v>
          </cell>
        </row>
        <row r="99">
          <cell r="A99" t="str">
            <v>Malawi</v>
          </cell>
          <cell r="O99">
            <v>45</v>
          </cell>
        </row>
        <row r="100">
          <cell r="A100" t="str">
            <v>Malaysia</v>
          </cell>
          <cell r="B100">
            <v>70</v>
          </cell>
          <cell r="C100">
            <v>71.3</v>
          </cell>
          <cell r="D100">
            <v>73.3</v>
          </cell>
          <cell r="E100">
            <v>74.099999999999994</v>
          </cell>
          <cell r="F100">
            <v>74</v>
          </cell>
          <cell r="G100">
            <v>73.900000000000006</v>
          </cell>
          <cell r="H100">
            <v>74</v>
          </cell>
          <cell r="I100">
            <v>74.5</v>
          </cell>
          <cell r="J100">
            <v>75.599999999999994</v>
          </cell>
          <cell r="K100">
            <v>75.3</v>
          </cell>
          <cell r="L100">
            <v>76.2</v>
          </cell>
          <cell r="M100">
            <v>77.900000000000006</v>
          </cell>
          <cell r="O100">
            <v>80.8</v>
          </cell>
          <cell r="P100">
            <v>81.3</v>
          </cell>
        </row>
        <row r="101">
          <cell r="A101" t="str">
            <v>Maldives</v>
          </cell>
          <cell r="Q101">
            <v>100</v>
          </cell>
        </row>
        <row r="102">
          <cell r="A102" t="str">
            <v>Mali</v>
          </cell>
          <cell r="B102">
            <v>10.9</v>
          </cell>
          <cell r="C102">
            <v>11.1</v>
          </cell>
          <cell r="D102">
            <v>11.3</v>
          </cell>
          <cell r="E102">
            <v>11.5</v>
          </cell>
          <cell r="F102">
            <v>11.8</v>
          </cell>
          <cell r="G102">
            <v>12</v>
          </cell>
          <cell r="H102">
            <v>12.1</v>
          </cell>
          <cell r="I102">
            <v>12.1</v>
          </cell>
          <cell r="J102">
            <v>12.1</v>
          </cell>
          <cell r="K102">
            <v>12.1</v>
          </cell>
          <cell r="L102">
            <v>12.1</v>
          </cell>
          <cell r="P102">
            <v>18</v>
          </cell>
          <cell r="Q102">
            <v>19</v>
          </cell>
          <cell r="T102">
            <v>25.1</v>
          </cell>
          <cell r="U102">
            <v>24.6</v>
          </cell>
        </row>
        <row r="103">
          <cell r="A103" t="str">
            <v>Malta</v>
          </cell>
          <cell r="F103">
            <v>95</v>
          </cell>
          <cell r="G103">
            <v>95</v>
          </cell>
          <cell r="H103">
            <v>95</v>
          </cell>
          <cell r="I103">
            <v>95</v>
          </cell>
          <cell r="J103">
            <v>95</v>
          </cell>
          <cell r="L103">
            <v>88</v>
          </cell>
          <cell r="M103">
            <v>88</v>
          </cell>
          <cell r="N103">
            <v>90</v>
          </cell>
          <cell r="O103">
            <v>87.5</v>
          </cell>
          <cell r="P103">
            <v>87.5</v>
          </cell>
          <cell r="T103">
            <v>87.5</v>
          </cell>
        </row>
        <row r="104">
          <cell r="A104" t="str">
            <v>Mauritania</v>
          </cell>
          <cell r="P104">
            <v>32.6</v>
          </cell>
          <cell r="Q104">
            <v>30.3</v>
          </cell>
          <cell r="R104">
            <v>26.9</v>
          </cell>
          <cell r="S104">
            <v>26.9</v>
          </cell>
        </row>
        <row r="105">
          <cell r="A105" t="str">
            <v>Mauritius</v>
          </cell>
          <cell r="B105">
            <v>93</v>
          </cell>
          <cell r="C105">
            <v>93</v>
          </cell>
          <cell r="D105">
            <v>93</v>
          </cell>
          <cell r="E105">
            <v>93</v>
          </cell>
          <cell r="F105">
            <v>93</v>
          </cell>
          <cell r="G105">
            <v>93</v>
          </cell>
          <cell r="H105">
            <v>95</v>
          </cell>
          <cell r="I105">
            <v>95</v>
          </cell>
          <cell r="J105">
            <v>96</v>
          </cell>
          <cell r="K105">
            <v>96</v>
          </cell>
          <cell r="L105">
            <v>97</v>
          </cell>
          <cell r="M105">
            <v>98</v>
          </cell>
          <cell r="N105">
            <v>98</v>
          </cell>
          <cell r="O105">
            <v>100</v>
          </cell>
          <cell r="P105">
            <v>100</v>
          </cell>
          <cell r="Q105">
            <v>100</v>
          </cell>
          <cell r="R105">
            <v>98</v>
          </cell>
          <cell r="S105">
            <v>98</v>
          </cell>
          <cell r="T105">
            <v>98</v>
          </cell>
          <cell r="U105">
            <v>98</v>
          </cell>
        </row>
        <row r="106">
          <cell r="A106" t="str">
            <v>Mexico</v>
          </cell>
          <cell r="B106">
            <v>35.1</v>
          </cell>
          <cell r="D106">
            <v>35.5</v>
          </cell>
          <cell r="E106">
            <v>36</v>
          </cell>
          <cell r="F106">
            <v>31</v>
          </cell>
          <cell r="G106">
            <v>31.3</v>
          </cell>
          <cell r="H106">
            <v>31.8</v>
          </cell>
          <cell r="I106">
            <v>29.7</v>
          </cell>
          <cell r="J106">
            <v>34.299999999999997</v>
          </cell>
          <cell r="K106">
            <v>32.799999999999997</v>
          </cell>
          <cell r="L106">
            <v>32.799999999999997</v>
          </cell>
          <cell r="N106">
            <v>33.5</v>
          </cell>
          <cell r="O106">
            <v>35.799999999999997</v>
          </cell>
          <cell r="P106">
            <v>36.299999999999997</v>
          </cell>
          <cell r="Q106">
            <v>37</v>
          </cell>
          <cell r="R106">
            <v>33.5</v>
          </cell>
          <cell r="S106">
            <v>35</v>
          </cell>
          <cell r="T106">
            <v>35.299999999999997</v>
          </cell>
        </row>
        <row r="107">
          <cell r="A107" t="str">
            <v>Micronesia, Fed. Sts.</v>
          </cell>
          <cell r="B107">
            <v>15.9</v>
          </cell>
          <cell r="C107">
            <v>16.3</v>
          </cell>
          <cell r="D107">
            <v>16.600000000000001</v>
          </cell>
          <cell r="E107">
            <v>16.899999999999999</v>
          </cell>
          <cell r="F107">
            <v>17.3</v>
          </cell>
          <cell r="G107">
            <v>17.600000000000001</v>
          </cell>
          <cell r="H107">
            <v>17.7</v>
          </cell>
          <cell r="I107">
            <v>17.5</v>
          </cell>
          <cell r="J107">
            <v>17.5</v>
          </cell>
          <cell r="K107">
            <v>17.5</v>
          </cell>
          <cell r="L107">
            <v>17.5</v>
          </cell>
          <cell r="M107">
            <v>17.5</v>
          </cell>
        </row>
        <row r="108">
          <cell r="A108" t="str">
            <v>Moldova</v>
          </cell>
          <cell r="B108">
            <v>87.1</v>
          </cell>
          <cell r="C108">
            <v>86.1</v>
          </cell>
          <cell r="D108">
            <v>85.1</v>
          </cell>
          <cell r="E108">
            <v>86.4</v>
          </cell>
          <cell r="F108">
            <v>86.6</v>
          </cell>
          <cell r="G108">
            <v>87.3</v>
          </cell>
          <cell r="H108">
            <v>86.9</v>
          </cell>
          <cell r="I108">
            <v>86.9</v>
          </cell>
          <cell r="J108">
            <v>87</v>
          </cell>
          <cell r="K108">
            <v>87</v>
          </cell>
          <cell r="L108">
            <v>86.1</v>
          </cell>
          <cell r="N108">
            <v>86</v>
          </cell>
          <cell r="O108">
            <v>86.2</v>
          </cell>
          <cell r="P108">
            <v>86.2</v>
          </cell>
          <cell r="Q108">
            <v>86.3</v>
          </cell>
          <cell r="R108">
            <v>85.5</v>
          </cell>
          <cell r="S108">
            <v>85.7</v>
          </cell>
          <cell r="T108">
            <v>85.8</v>
          </cell>
          <cell r="U108">
            <v>85.8</v>
          </cell>
        </row>
        <row r="109">
          <cell r="A109" t="str">
            <v>Monaco</v>
          </cell>
          <cell r="B109">
            <v>100</v>
          </cell>
          <cell r="C109">
            <v>100</v>
          </cell>
          <cell r="D109">
            <v>100</v>
          </cell>
          <cell r="E109">
            <v>100</v>
          </cell>
          <cell r="F109">
            <v>100</v>
          </cell>
          <cell r="G109">
            <v>100</v>
          </cell>
          <cell r="H109">
            <v>100</v>
          </cell>
          <cell r="I109">
            <v>100</v>
          </cell>
          <cell r="J109">
            <v>100</v>
          </cell>
          <cell r="K109">
            <v>100</v>
          </cell>
          <cell r="L109">
            <v>100</v>
          </cell>
          <cell r="M109">
            <v>100</v>
          </cell>
          <cell r="R109">
            <v>100</v>
          </cell>
          <cell r="S109">
            <v>100</v>
          </cell>
          <cell r="T109">
            <v>100</v>
          </cell>
          <cell r="U109">
            <v>100</v>
          </cell>
        </row>
        <row r="110">
          <cell r="A110" t="str">
            <v>Mongolia</v>
          </cell>
          <cell r="F110">
            <v>2.6</v>
          </cell>
          <cell r="G110">
            <v>3.3</v>
          </cell>
          <cell r="H110">
            <v>3.3</v>
          </cell>
          <cell r="I110">
            <v>3.4</v>
          </cell>
          <cell r="J110">
            <v>3.4</v>
          </cell>
          <cell r="K110">
            <v>3.5</v>
          </cell>
          <cell r="L110">
            <v>3.5</v>
          </cell>
          <cell r="M110">
            <v>3.5</v>
          </cell>
          <cell r="N110">
            <v>3.5</v>
          </cell>
        </row>
        <row r="111">
          <cell r="A111" t="str">
            <v>Morocco</v>
          </cell>
          <cell r="B111">
            <v>49.1</v>
          </cell>
          <cell r="C111">
            <v>49.5</v>
          </cell>
          <cell r="D111">
            <v>49.5</v>
          </cell>
          <cell r="E111">
            <v>49.6</v>
          </cell>
          <cell r="F111">
            <v>50.2</v>
          </cell>
          <cell r="G111">
            <v>50.2</v>
          </cell>
          <cell r="H111">
            <v>50.2</v>
          </cell>
          <cell r="I111">
            <v>52.3</v>
          </cell>
          <cell r="J111">
            <v>52.3</v>
          </cell>
          <cell r="K111">
            <v>56.3</v>
          </cell>
          <cell r="L111">
            <v>56.4</v>
          </cell>
          <cell r="M111">
            <v>56.4</v>
          </cell>
          <cell r="N111">
            <v>56.4</v>
          </cell>
          <cell r="O111">
            <v>56.9</v>
          </cell>
          <cell r="P111">
            <v>56.9</v>
          </cell>
          <cell r="Q111">
            <v>61.9</v>
          </cell>
          <cell r="R111">
            <v>61.9</v>
          </cell>
          <cell r="S111">
            <v>62</v>
          </cell>
          <cell r="T111">
            <v>62</v>
          </cell>
          <cell r="U111">
            <v>70.3</v>
          </cell>
        </row>
        <row r="112">
          <cell r="A112" t="str">
            <v>Mozambique</v>
          </cell>
          <cell r="B112">
            <v>16.8</v>
          </cell>
          <cell r="C112">
            <v>17.2</v>
          </cell>
          <cell r="D112">
            <v>17.5</v>
          </cell>
          <cell r="E112">
            <v>17.8</v>
          </cell>
          <cell r="F112">
            <v>18.2</v>
          </cell>
          <cell r="G112">
            <v>18.600000000000001</v>
          </cell>
          <cell r="H112">
            <v>18.7</v>
          </cell>
          <cell r="I112">
            <v>18.7</v>
          </cell>
          <cell r="J112">
            <v>18.7</v>
          </cell>
          <cell r="K112">
            <v>18.7</v>
          </cell>
          <cell r="L112">
            <v>18.7</v>
          </cell>
          <cell r="M112">
            <v>18.7</v>
          </cell>
          <cell r="T112">
            <v>20.8</v>
          </cell>
          <cell r="U112">
            <v>20.8</v>
          </cell>
        </row>
        <row r="113">
          <cell r="A113" t="str">
            <v>Myanmar</v>
          </cell>
          <cell r="B113">
            <v>10.9</v>
          </cell>
          <cell r="C113">
            <v>11.2</v>
          </cell>
          <cell r="D113">
            <v>11.4</v>
          </cell>
          <cell r="E113">
            <v>11.6</v>
          </cell>
          <cell r="F113">
            <v>11.9</v>
          </cell>
          <cell r="G113">
            <v>12.1</v>
          </cell>
          <cell r="H113">
            <v>12.2</v>
          </cell>
          <cell r="K113">
            <v>11.4</v>
          </cell>
          <cell r="L113">
            <v>11.4</v>
          </cell>
          <cell r="Q113">
            <v>11.8</v>
          </cell>
        </row>
        <row r="114">
          <cell r="A114" t="str">
            <v>Namibia</v>
          </cell>
          <cell r="B114">
            <v>10.8</v>
          </cell>
          <cell r="C114">
            <v>10.9</v>
          </cell>
          <cell r="D114">
            <v>10.9</v>
          </cell>
          <cell r="E114">
            <v>7.3</v>
          </cell>
          <cell r="F114">
            <v>7.9</v>
          </cell>
          <cell r="G114">
            <v>7.9</v>
          </cell>
          <cell r="H114">
            <v>11.4</v>
          </cell>
          <cell r="I114">
            <v>13.2</v>
          </cell>
          <cell r="J114">
            <v>13.5</v>
          </cell>
          <cell r="K114">
            <v>13.6</v>
          </cell>
          <cell r="N114">
            <v>12.8</v>
          </cell>
          <cell r="U114">
            <v>14.7</v>
          </cell>
        </row>
        <row r="115">
          <cell r="A115" t="str">
            <v>Nepal</v>
          </cell>
          <cell r="B115">
            <v>37.5</v>
          </cell>
          <cell r="C115">
            <v>38.200000000000003</v>
          </cell>
          <cell r="D115">
            <v>39</v>
          </cell>
          <cell r="E115">
            <v>39.700000000000003</v>
          </cell>
          <cell r="F115">
            <v>40.5</v>
          </cell>
          <cell r="G115">
            <v>41.4</v>
          </cell>
          <cell r="H115">
            <v>41.5</v>
          </cell>
          <cell r="O115">
            <v>53.9</v>
          </cell>
          <cell r="P115">
            <v>55.7</v>
          </cell>
          <cell r="Q115">
            <v>56.1</v>
          </cell>
          <cell r="R115">
            <v>55.9</v>
          </cell>
          <cell r="S115">
            <v>55.1</v>
          </cell>
          <cell r="T115">
            <v>53.9</v>
          </cell>
        </row>
        <row r="116">
          <cell r="A116" t="str">
            <v>Netherlands</v>
          </cell>
          <cell r="B116">
            <v>88</v>
          </cell>
          <cell r="C116">
            <v>88</v>
          </cell>
          <cell r="D116">
            <v>88</v>
          </cell>
          <cell r="E116">
            <v>88</v>
          </cell>
          <cell r="F116">
            <v>89</v>
          </cell>
          <cell r="G116">
            <v>90</v>
          </cell>
          <cell r="H116">
            <v>90</v>
          </cell>
          <cell r="I116">
            <v>90</v>
          </cell>
          <cell r="J116">
            <v>90</v>
          </cell>
          <cell r="K116">
            <v>90</v>
          </cell>
          <cell r="L116">
            <v>90</v>
          </cell>
        </row>
        <row r="117">
          <cell r="A117" t="str">
            <v>New Zealand</v>
          </cell>
          <cell r="B117">
            <v>57</v>
          </cell>
          <cell r="C117">
            <v>58</v>
          </cell>
          <cell r="D117">
            <v>58</v>
          </cell>
          <cell r="E117">
            <v>58</v>
          </cell>
          <cell r="F117">
            <v>58</v>
          </cell>
          <cell r="G117">
            <v>60.4</v>
          </cell>
          <cell r="H117">
            <v>60.8</v>
          </cell>
          <cell r="I117">
            <v>61.3</v>
          </cell>
          <cell r="J117">
            <v>61.3</v>
          </cell>
          <cell r="K117">
            <v>61.9</v>
          </cell>
          <cell r="L117">
            <v>62.8</v>
          </cell>
          <cell r="M117">
            <v>63</v>
          </cell>
          <cell r="N117">
            <v>64</v>
          </cell>
          <cell r="O117">
            <v>64.3</v>
          </cell>
          <cell r="P117">
            <v>64.5</v>
          </cell>
          <cell r="Q117">
            <v>64.900000000000006</v>
          </cell>
          <cell r="R117">
            <v>65</v>
          </cell>
          <cell r="S117">
            <v>65.400000000000006</v>
          </cell>
          <cell r="T117">
            <v>65.900000000000006</v>
          </cell>
          <cell r="U117">
            <v>66.2</v>
          </cell>
        </row>
        <row r="118">
          <cell r="A118" t="str">
            <v>Nicaragua</v>
          </cell>
          <cell r="B118">
            <v>10.5</v>
          </cell>
          <cell r="C118">
            <v>10.5</v>
          </cell>
          <cell r="D118">
            <v>10.5</v>
          </cell>
          <cell r="E118">
            <v>10.6</v>
          </cell>
          <cell r="F118">
            <v>10.7</v>
          </cell>
          <cell r="G118">
            <v>10</v>
          </cell>
          <cell r="L118">
            <v>11.1</v>
          </cell>
          <cell r="M118">
            <v>11.4</v>
          </cell>
          <cell r="N118">
            <v>11.4</v>
          </cell>
          <cell r="S118">
            <v>12</v>
          </cell>
          <cell r="T118">
            <v>11.7</v>
          </cell>
          <cell r="U118">
            <v>11.6</v>
          </cell>
        </row>
        <row r="119">
          <cell r="A119" t="str">
            <v>Niger</v>
          </cell>
          <cell r="B119">
            <v>29</v>
          </cell>
          <cell r="M119">
            <v>25.7</v>
          </cell>
          <cell r="N119">
            <v>25.7</v>
          </cell>
          <cell r="O119">
            <v>24.9</v>
          </cell>
          <cell r="P119">
            <v>20.399999999999999</v>
          </cell>
          <cell r="Q119">
            <v>20.6</v>
          </cell>
          <cell r="R119">
            <v>20.5</v>
          </cell>
          <cell r="S119">
            <v>20.6</v>
          </cell>
          <cell r="T119">
            <v>20.6</v>
          </cell>
        </row>
        <row r="120">
          <cell r="A120" t="str">
            <v>Nigeria</v>
          </cell>
          <cell r="P120">
            <v>15</v>
          </cell>
        </row>
        <row r="121">
          <cell r="A121" t="str">
            <v>North Korea</v>
          </cell>
          <cell r="B121">
            <v>5.7</v>
          </cell>
          <cell r="C121">
            <v>5.8</v>
          </cell>
          <cell r="D121">
            <v>6</v>
          </cell>
          <cell r="E121">
            <v>6.1</v>
          </cell>
          <cell r="F121">
            <v>6.2</v>
          </cell>
          <cell r="G121">
            <v>6.3</v>
          </cell>
          <cell r="H121">
            <v>6.4</v>
          </cell>
          <cell r="I121">
            <v>6.4</v>
          </cell>
          <cell r="J121">
            <v>6.4</v>
          </cell>
          <cell r="K121">
            <v>6.4</v>
          </cell>
          <cell r="L121">
            <v>6.4</v>
          </cell>
          <cell r="R121">
            <v>2.83</v>
          </cell>
        </row>
        <row r="122">
          <cell r="A122" t="str">
            <v>Norway</v>
          </cell>
          <cell r="B122">
            <v>69</v>
          </cell>
          <cell r="C122">
            <v>69.8</v>
          </cell>
          <cell r="D122">
            <v>70.2</v>
          </cell>
          <cell r="E122">
            <v>71</v>
          </cell>
          <cell r="F122">
            <v>72.5</v>
          </cell>
          <cell r="G122">
            <v>73.5</v>
          </cell>
          <cell r="H122">
            <v>72</v>
          </cell>
          <cell r="I122">
            <v>74</v>
          </cell>
          <cell r="J122">
            <v>74.5</v>
          </cell>
          <cell r="K122">
            <v>75.5</v>
          </cell>
          <cell r="L122">
            <v>76</v>
          </cell>
          <cell r="M122">
            <v>77</v>
          </cell>
          <cell r="N122">
            <v>77.5</v>
          </cell>
          <cell r="R122">
            <v>79.599999999999994</v>
          </cell>
          <cell r="S122">
            <v>80.5</v>
          </cell>
          <cell r="U122">
            <v>80.7</v>
          </cell>
        </row>
        <row r="123">
          <cell r="A123" t="str">
            <v>Oman</v>
          </cell>
          <cell r="B123">
            <v>21</v>
          </cell>
          <cell r="C123">
            <v>21.6</v>
          </cell>
          <cell r="D123">
            <v>21.2</v>
          </cell>
          <cell r="E123">
            <v>21.5</v>
          </cell>
          <cell r="F123">
            <v>19.7</v>
          </cell>
          <cell r="G123">
            <v>20.399999999999999</v>
          </cell>
          <cell r="H123">
            <v>30</v>
          </cell>
          <cell r="I123">
            <v>30</v>
          </cell>
          <cell r="J123">
            <v>30</v>
          </cell>
          <cell r="K123">
            <v>30</v>
          </cell>
          <cell r="L123">
            <v>30</v>
          </cell>
          <cell r="M123">
            <v>27.7</v>
          </cell>
          <cell r="O123">
            <v>33.200000000000003</v>
          </cell>
          <cell r="P123">
            <v>36.700000000000003</v>
          </cell>
          <cell r="Q123">
            <v>39.700000000000003</v>
          </cell>
          <cell r="R123">
            <v>42.1</v>
          </cell>
          <cell r="S123">
            <v>41.3</v>
          </cell>
          <cell r="T123">
            <v>43.5</v>
          </cell>
          <cell r="U123">
            <v>46</v>
          </cell>
        </row>
        <row r="124">
          <cell r="A124" t="str">
            <v>Pakistan</v>
          </cell>
          <cell r="B124">
            <v>54</v>
          </cell>
          <cell r="C124">
            <v>53</v>
          </cell>
          <cell r="D124">
            <v>53</v>
          </cell>
          <cell r="E124">
            <v>54</v>
          </cell>
          <cell r="F124">
            <v>54</v>
          </cell>
          <cell r="G124">
            <v>45</v>
          </cell>
          <cell r="H124">
            <v>44</v>
          </cell>
          <cell r="I124">
            <v>44</v>
          </cell>
          <cell r="J124">
            <v>53</v>
          </cell>
          <cell r="K124">
            <v>55</v>
          </cell>
          <cell r="L124">
            <v>56</v>
          </cell>
          <cell r="M124">
            <v>59</v>
          </cell>
          <cell r="O124">
            <v>60</v>
          </cell>
          <cell r="P124">
            <v>64.7</v>
          </cell>
          <cell r="R124">
            <v>65.400000000000006</v>
          </cell>
        </row>
        <row r="125">
          <cell r="A125" t="str">
            <v>Palestine</v>
          </cell>
          <cell r="N125">
            <v>100</v>
          </cell>
          <cell r="O125">
            <v>100</v>
          </cell>
          <cell r="P125">
            <v>100</v>
          </cell>
          <cell r="Q125">
            <v>100</v>
          </cell>
          <cell r="R125">
            <v>100</v>
          </cell>
          <cell r="U125">
            <v>91.7</v>
          </cell>
        </row>
        <row r="126">
          <cell r="A126" t="str">
            <v>Panama</v>
          </cell>
          <cell r="B126">
            <v>32</v>
          </cell>
          <cell r="C126">
            <v>32.200000000000003</v>
          </cell>
          <cell r="D126">
            <v>32.4</v>
          </cell>
          <cell r="E126">
            <v>32.700000000000003</v>
          </cell>
          <cell r="F126">
            <v>33.4</v>
          </cell>
          <cell r="G126">
            <v>33.5</v>
          </cell>
          <cell r="H126">
            <v>33.6</v>
          </cell>
          <cell r="I126">
            <v>29.4</v>
          </cell>
          <cell r="J126">
            <v>28.1</v>
          </cell>
          <cell r="K126">
            <v>34.6</v>
          </cell>
          <cell r="L126">
            <v>34.6</v>
          </cell>
          <cell r="M126">
            <v>34.6</v>
          </cell>
          <cell r="R126">
            <v>34.1</v>
          </cell>
          <cell r="S126">
            <v>36.6</v>
          </cell>
          <cell r="T126">
            <v>38.1</v>
          </cell>
          <cell r="U126">
            <v>42</v>
          </cell>
        </row>
        <row r="127">
          <cell r="A127" t="str">
            <v>Papua New Guinea</v>
          </cell>
          <cell r="B127">
            <v>3.2</v>
          </cell>
          <cell r="C127">
            <v>3.2</v>
          </cell>
          <cell r="D127">
            <v>3.3</v>
          </cell>
          <cell r="E127">
            <v>3.3</v>
          </cell>
          <cell r="F127">
            <v>3.3</v>
          </cell>
          <cell r="G127">
            <v>3.4</v>
          </cell>
          <cell r="H127">
            <v>3.5</v>
          </cell>
          <cell r="I127">
            <v>3.5</v>
          </cell>
          <cell r="J127">
            <v>3.5</v>
          </cell>
          <cell r="K127">
            <v>3.5</v>
          </cell>
          <cell r="L127">
            <v>3.5</v>
          </cell>
          <cell r="M127">
            <v>3.5</v>
          </cell>
        </row>
        <row r="128">
          <cell r="A128" t="str">
            <v>Paraguay</v>
          </cell>
          <cell r="L128">
            <v>50.8</v>
          </cell>
          <cell r="M128">
            <v>50.8</v>
          </cell>
        </row>
        <row r="129">
          <cell r="A129" t="str">
            <v>Peru</v>
          </cell>
          <cell r="B129">
            <v>9.9</v>
          </cell>
          <cell r="C129">
            <v>10</v>
          </cell>
          <cell r="D129">
            <v>10.3</v>
          </cell>
          <cell r="E129">
            <v>10.5</v>
          </cell>
          <cell r="F129">
            <v>10.9</v>
          </cell>
          <cell r="G129">
            <v>11.4</v>
          </cell>
          <cell r="H129">
            <v>11.6</v>
          </cell>
          <cell r="I129">
            <v>11.8</v>
          </cell>
          <cell r="J129">
            <v>13</v>
          </cell>
          <cell r="K129">
            <v>13</v>
          </cell>
          <cell r="L129">
            <v>13.3</v>
          </cell>
          <cell r="M129">
            <v>13.4</v>
          </cell>
          <cell r="N129">
            <v>14.4</v>
          </cell>
          <cell r="O129">
            <v>13.1</v>
          </cell>
          <cell r="P129">
            <v>14.4</v>
          </cell>
          <cell r="R129">
            <v>13.9</v>
          </cell>
        </row>
        <row r="130">
          <cell r="A130" t="str">
            <v>Philippines</v>
          </cell>
          <cell r="F130">
            <v>16.600000000000001</v>
          </cell>
          <cell r="G130">
            <v>16.7</v>
          </cell>
          <cell r="H130">
            <v>17.399999999999999</v>
          </cell>
          <cell r="I130">
            <v>17.7</v>
          </cell>
          <cell r="J130">
            <v>19.8</v>
          </cell>
          <cell r="K130">
            <v>20</v>
          </cell>
          <cell r="N130">
            <v>9.5</v>
          </cell>
          <cell r="O130">
            <v>9.9</v>
          </cell>
        </row>
        <row r="131">
          <cell r="A131" t="str">
            <v>Poland</v>
          </cell>
          <cell r="B131">
            <v>61.6</v>
          </cell>
          <cell r="C131">
            <v>63.4</v>
          </cell>
          <cell r="D131">
            <v>64.099999999999994</v>
          </cell>
          <cell r="E131">
            <v>64.5</v>
          </cell>
          <cell r="F131">
            <v>64.900000000000006</v>
          </cell>
          <cell r="G131">
            <v>65.3</v>
          </cell>
          <cell r="H131">
            <v>65.400000000000006</v>
          </cell>
          <cell r="I131">
            <v>65.7</v>
          </cell>
          <cell r="J131">
            <v>65.599999999999994</v>
          </cell>
          <cell r="K131">
            <v>65.599999999999994</v>
          </cell>
          <cell r="L131">
            <v>68.3</v>
          </cell>
          <cell r="M131">
            <v>68.3</v>
          </cell>
          <cell r="O131">
            <v>69.7</v>
          </cell>
          <cell r="Q131">
            <v>66.5</v>
          </cell>
          <cell r="R131">
            <v>66.8</v>
          </cell>
          <cell r="S131">
            <v>67.599999999999994</v>
          </cell>
          <cell r="T131">
            <v>68.2</v>
          </cell>
          <cell r="U131">
            <v>69.900000000000006</v>
          </cell>
        </row>
        <row r="132">
          <cell r="A132" t="str">
            <v>Portugal</v>
          </cell>
          <cell r="F132">
            <v>86</v>
          </cell>
          <cell r="K132">
            <v>86</v>
          </cell>
          <cell r="L132">
            <v>86</v>
          </cell>
          <cell r="P132">
            <v>86</v>
          </cell>
        </row>
        <row r="133">
          <cell r="A133" t="str">
            <v>Qatar</v>
          </cell>
          <cell r="B133">
            <v>85.6</v>
          </cell>
          <cell r="C133">
            <v>86.5</v>
          </cell>
          <cell r="D133">
            <v>87.3</v>
          </cell>
          <cell r="E133">
            <v>88.2</v>
          </cell>
          <cell r="F133">
            <v>89.1</v>
          </cell>
          <cell r="G133">
            <v>90</v>
          </cell>
          <cell r="H133">
            <v>90</v>
          </cell>
          <cell r="I133">
            <v>90</v>
          </cell>
          <cell r="J133">
            <v>90</v>
          </cell>
          <cell r="K133">
            <v>90</v>
          </cell>
          <cell r="L133">
            <v>90</v>
          </cell>
        </row>
        <row r="134">
          <cell r="A134" t="str">
            <v>Romania</v>
          </cell>
          <cell r="C134">
            <v>51</v>
          </cell>
          <cell r="D134">
            <v>51</v>
          </cell>
          <cell r="E134">
            <v>51</v>
          </cell>
          <cell r="F134">
            <v>51</v>
          </cell>
          <cell r="G134">
            <v>51</v>
          </cell>
          <cell r="H134">
            <v>52.3</v>
          </cell>
          <cell r="I134">
            <v>52.8</v>
          </cell>
          <cell r="J134">
            <v>53.1</v>
          </cell>
          <cell r="K134">
            <v>53</v>
          </cell>
          <cell r="L134">
            <v>49.5</v>
          </cell>
          <cell r="M134">
            <v>50.5</v>
          </cell>
          <cell r="N134">
            <v>50.4</v>
          </cell>
          <cell r="O134">
            <v>30.2</v>
          </cell>
          <cell r="P134">
            <v>30.2</v>
          </cell>
        </row>
        <row r="135">
          <cell r="A135" t="str">
            <v>Russia</v>
          </cell>
          <cell r="B135">
            <v>74.2</v>
          </cell>
          <cell r="C135">
            <v>75.8</v>
          </cell>
          <cell r="J135">
            <v>67.2</v>
          </cell>
          <cell r="K135">
            <v>67.400000000000006</v>
          </cell>
          <cell r="Q135">
            <v>84.4</v>
          </cell>
          <cell r="R135">
            <v>80.900000000000006</v>
          </cell>
          <cell r="S135">
            <v>80.099999999999994</v>
          </cell>
        </row>
        <row r="136">
          <cell r="A136" t="str">
            <v>Rwanda</v>
          </cell>
          <cell r="B136">
            <v>9</v>
          </cell>
          <cell r="C136">
            <v>9.1999999999999993</v>
          </cell>
          <cell r="D136">
            <v>9.4</v>
          </cell>
          <cell r="E136">
            <v>9.6</v>
          </cell>
          <cell r="F136">
            <v>9.6999999999999993</v>
          </cell>
          <cell r="G136">
            <v>9.9</v>
          </cell>
          <cell r="P136">
            <v>19</v>
          </cell>
        </row>
        <row r="137">
          <cell r="A137" t="str">
            <v>Samoa</v>
          </cell>
          <cell r="M137">
            <v>14.2</v>
          </cell>
        </row>
        <row r="138">
          <cell r="A138" t="str">
            <v>Sao Tome and Principe</v>
          </cell>
          <cell r="B138">
            <v>61.6</v>
          </cell>
          <cell r="C138">
            <v>62.8</v>
          </cell>
          <cell r="D138">
            <v>64.099999999999994</v>
          </cell>
          <cell r="E138">
            <v>65.400000000000006</v>
          </cell>
          <cell r="F138">
            <v>66.7</v>
          </cell>
          <cell r="G138">
            <v>68</v>
          </cell>
          <cell r="H138">
            <v>68.099999999999994</v>
          </cell>
          <cell r="I138">
            <v>68.099999999999994</v>
          </cell>
          <cell r="J138">
            <v>68.099999999999994</v>
          </cell>
          <cell r="K138">
            <v>68.099999999999994</v>
          </cell>
          <cell r="L138">
            <v>68.099999999999994</v>
          </cell>
          <cell r="M138">
            <v>68.099999999999994</v>
          </cell>
        </row>
        <row r="139">
          <cell r="A139" t="str">
            <v>Saudi Arabia</v>
          </cell>
          <cell r="B139">
            <v>40.6</v>
          </cell>
          <cell r="C139">
            <v>39.5</v>
          </cell>
          <cell r="D139">
            <v>40</v>
          </cell>
          <cell r="E139">
            <v>40.9</v>
          </cell>
          <cell r="F139">
            <v>41.8</v>
          </cell>
          <cell r="G139">
            <v>30.1</v>
          </cell>
          <cell r="H139">
            <v>29.8</v>
          </cell>
          <cell r="I139">
            <v>30.1</v>
          </cell>
          <cell r="L139">
            <v>29.9</v>
          </cell>
          <cell r="Q139">
            <v>21.5</v>
          </cell>
        </row>
        <row r="140">
          <cell r="A140" t="str">
            <v>Senegal</v>
          </cell>
          <cell r="B140">
            <v>27.2</v>
          </cell>
          <cell r="C140">
            <v>27.8</v>
          </cell>
          <cell r="D140">
            <v>28.3</v>
          </cell>
          <cell r="E140">
            <v>28.3</v>
          </cell>
          <cell r="F140">
            <v>28.4</v>
          </cell>
          <cell r="G140">
            <v>28.5</v>
          </cell>
          <cell r="H140">
            <v>29.3</v>
          </cell>
          <cell r="I140">
            <v>29.3</v>
          </cell>
          <cell r="J140">
            <v>29.3</v>
          </cell>
          <cell r="K140">
            <v>29.3</v>
          </cell>
          <cell r="L140">
            <v>29.3</v>
          </cell>
          <cell r="O140">
            <v>29.3</v>
          </cell>
          <cell r="U140">
            <v>32</v>
          </cell>
        </row>
        <row r="141">
          <cell r="A141" t="str">
            <v>Serbia</v>
          </cell>
          <cell r="L141">
            <v>62.7</v>
          </cell>
          <cell r="T141">
            <v>47.7</v>
          </cell>
          <cell r="U141">
            <v>63.2</v>
          </cell>
        </row>
        <row r="142">
          <cell r="A142" t="str">
            <v>Seychelles</v>
          </cell>
          <cell r="B142">
            <v>56.9</v>
          </cell>
          <cell r="C142">
            <v>58</v>
          </cell>
          <cell r="D142">
            <v>59.1</v>
          </cell>
          <cell r="E142">
            <v>60.3</v>
          </cell>
          <cell r="F142">
            <v>61.5</v>
          </cell>
          <cell r="G142">
            <v>62.8</v>
          </cell>
          <cell r="H142">
            <v>80.3</v>
          </cell>
          <cell r="I142">
            <v>84.5</v>
          </cell>
          <cell r="O142">
            <v>96</v>
          </cell>
          <cell r="Q142">
            <v>96</v>
          </cell>
          <cell r="R142">
            <v>96</v>
          </cell>
          <cell r="S142">
            <v>96.5</v>
          </cell>
          <cell r="T142">
            <v>96.5</v>
          </cell>
          <cell r="U142">
            <v>96.5</v>
          </cell>
        </row>
        <row r="143">
          <cell r="A143" t="str">
            <v>Sierra Leone</v>
          </cell>
          <cell r="B143">
            <v>10.6</v>
          </cell>
          <cell r="C143">
            <v>10.8</v>
          </cell>
          <cell r="D143">
            <v>11</v>
          </cell>
          <cell r="E143">
            <v>11</v>
          </cell>
          <cell r="F143">
            <v>11</v>
          </cell>
          <cell r="G143">
            <v>8</v>
          </cell>
          <cell r="H143">
            <v>8</v>
          </cell>
          <cell r="I143">
            <v>8</v>
          </cell>
          <cell r="J143">
            <v>8</v>
          </cell>
          <cell r="K143">
            <v>7.9</v>
          </cell>
          <cell r="L143">
            <v>7.9</v>
          </cell>
          <cell r="N143">
            <v>8</v>
          </cell>
        </row>
        <row r="144">
          <cell r="A144" t="str">
            <v>Singapore</v>
          </cell>
          <cell r="B144">
            <v>97.1</v>
          </cell>
          <cell r="C144">
            <v>97.1</v>
          </cell>
          <cell r="D144">
            <v>97.1</v>
          </cell>
          <cell r="E144">
            <v>97.2</v>
          </cell>
          <cell r="F144">
            <v>97.2</v>
          </cell>
          <cell r="G144">
            <v>97.3</v>
          </cell>
          <cell r="H144">
            <v>97.3</v>
          </cell>
          <cell r="I144">
            <v>97.3</v>
          </cell>
          <cell r="J144">
            <v>100</v>
          </cell>
          <cell r="K144">
            <v>100</v>
          </cell>
          <cell r="L144">
            <v>100</v>
          </cell>
          <cell r="M144">
            <v>100</v>
          </cell>
          <cell r="N144">
            <v>100</v>
          </cell>
          <cell r="O144">
            <v>100</v>
          </cell>
          <cell r="P144">
            <v>100</v>
          </cell>
          <cell r="Q144">
            <v>100</v>
          </cell>
          <cell r="R144">
            <v>100</v>
          </cell>
          <cell r="S144">
            <v>100</v>
          </cell>
          <cell r="T144">
            <v>100</v>
          </cell>
          <cell r="U144">
            <v>100</v>
          </cell>
        </row>
        <row r="145">
          <cell r="A145" t="str">
            <v>Slovak Republic</v>
          </cell>
          <cell r="G145">
            <v>85.8</v>
          </cell>
          <cell r="H145">
            <v>85.8</v>
          </cell>
          <cell r="I145">
            <v>86.6</v>
          </cell>
          <cell r="J145">
            <v>86.7</v>
          </cell>
          <cell r="L145">
            <v>87</v>
          </cell>
          <cell r="M145">
            <v>87</v>
          </cell>
          <cell r="N145">
            <v>87.3</v>
          </cell>
          <cell r="O145">
            <v>87.3</v>
          </cell>
          <cell r="P145">
            <v>87.3</v>
          </cell>
          <cell r="Q145">
            <v>87</v>
          </cell>
          <cell r="R145">
            <v>87</v>
          </cell>
          <cell r="T145">
            <v>87</v>
          </cell>
          <cell r="U145">
            <v>87.1</v>
          </cell>
        </row>
        <row r="146">
          <cell r="A146" t="str">
            <v>Slovenia</v>
          </cell>
          <cell r="B146">
            <v>72</v>
          </cell>
          <cell r="C146">
            <v>74</v>
          </cell>
          <cell r="D146">
            <v>75</v>
          </cell>
          <cell r="E146">
            <v>77</v>
          </cell>
          <cell r="F146">
            <v>79</v>
          </cell>
          <cell r="G146">
            <v>80.2</v>
          </cell>
          <cell r="H146">
            <v>81.2</v>
          </cell>
          <cell r="I146">
            <v>81.7</v>
          </cell>
          <cell r="J146">
            <v>100</v>
          </cell>
          <cell r="L146">
            <v>100</v>
          </cell>
          <cell r="M146">
            <v>100</v>
          </cell>
          <cell r="N146">
            <v>100</v>
          </cell>
          <cell r="O146">
            <v>100</v>
          </cell>
          <cell r="P146">
            <v>100</v>
          </cell>
          <cell r="Q146">
            <v>100</v>
          </cell>
          <cell r="R146">
            <v>100</v>
          </cell>
          <cell r="S146">
            <v>100</v>
          </cell>
          <cell r="T146">
            <v>100</v>
          </cell>
          <cell r="U146">
            <v>100</v>
          </cell>
        </row>
        <row r="147">
          <cell r="A147" t="str">
            <v>Solomon Islands</v>
          </cell>
          <cell r="B147">
            <v>2.1</v>
          </cell>
          <cell r="C147">
            <v>2.2000000000000002</v>
          </cell>
          <cell r="D147">
            <v>2.2000000000000002</v>
          </cell>
          <cell r="E147">
            <v>2.2999999999999998</v>
          </cell>
          <cell r="F147">
            <v>2.2999999999999998</v>
          </cell>
          <cell r="G147">
            <v>2.4</v>
          </cell>
          <cell r="H147">
            <v>2.5</v>
          </cell>
          <cell r="I147">
            <v>2.5</v>
          </cell>
          <cell r="J147">
            <v>2.5</v>
          </cell>
          <cell r="K147">
            <v>2.44</v>
          </cell>
          <cell r="L147">
            <v>2.44</v>
          </cell>
          <cell r="M147">
            <v>2.44</v>
          </cell>
        </row>
        <row r="148">
          <cell r="A148" t="str">
            <v>Somalia</v>
          </cell>
          <cell r="B148">
            <v>11.1</v>
          </cell>
          <cell r="C148">
            <v>11.3</v>
          </cell>
          <cell r="D148">
            <v>11.5</v>
          </cell>
          <cell r="E148">
            <v>11.8</v>
          </cell>
          <cell r="F148">
            <v>11.8</v>
          </cell>
          <cell r="G148">
            <v>11.8</v>
          </cell>
          <cell r="H148">
            <v>11.8</v>
          </cell>
          <cell r="I148">
            <v>11.8</v>
          </cell>
          <cell r="J148">
            <v>11.8</v>
          </cell>
          <cell r="K148">
            <v>11.8</v>
          </cell>
          <cell r="L148">
            <v>11.8</v>
          </cell>
          <cell r="M148">
            <v>11.8</v>
          </cell>
        </row>
        <row r="149">
          <cell r="A149" t="str">
            <v>South Africa</v>
          </cell>
          <cell r="H149">
            <v>19.7</v>
          </cell>
          <cell r="I149">
            <v>19.7</v>
          </cell>
          <cell r="J149">
            <v>19.7</v>
          </cell>
          <cell r="K149">
            <v>20.3</v>
          </cell>
          <cell r="L149">
            <v>20.3</v>
          </cell>
          <cell r="M149">
            <v>17.3</v>
          </cell>
        </row>
        <row r="150">
          <cell r="A150" t="str">
            <v>South Korea</v>
          </cell>
          <cell r="B150">
            <v>71.5</v>
          </cell>
          <cell r="C150">
            <v>76.400000000000006</v>
          </cell>
          <cell r="D150">
            <v>80.8</v>
          </cell>
          <cell r="E150">
            <v>84.7</v>
          </cell>
          <cell r="F150">
            <v>77.8</v>
          </cell>
          <cell r="G150">
            <v>76</v>
          </cell>
          <cell r="H150">
            <v>72.7</v>
          </cell>
          <cell r="I150">
            <v>74</v>
          </cell>
          <cell r="J150">
            <v>74.5</v>
          </cell>
          <cell r="K150">
            <v>74.5</v>
          </cell>
          <cell r="L150">
            <v>74.5</v>
          </cell>
          <cell r="M150">
            <v>76.7</v>
          </cell>
          <cell r="N150">
            <v>76.7</v>
          </cell>
          <cell r="O150">
            <v>76.900000000000006</v>
          </cell>
          <cell r="P150">
            <v>86.8</v>
          </cell>
          <cell r="Q150">
            <v>76.8</v>
          </cell>
          <cell r="R150">
            <v>77.5</v>
          </cell>
          <cell r="S150">
            <v>78.3</v>
          </cell>
          <cell r="T150">
            <v>78.5</v>
          </cell>
          <cell r="U150">
            <v>79.3</v>
          </cell>
        </row>
        <row r="151">
          <cell r="A151" t="str">
            <v>Spain</v>
          </cell>
          <cell r="C151">
            <v>99</v>
          </cell>
          <cell r="D151">
            <v>99</v>
          </cell>
          <cell r="E151">
            <v>99</v>
          </cell>
          <cell r="F151">
            <v>99</v>
          </cell>
          <cell r="G151">
            <v>99</v>
          </cell>
          <cell r="H151">
            <v>99</v>
          </cell>
          <cell r="I151">
            <v>99</v>
          </cell>
          <cell r="J151">
            <v>99</v>
          </cell>
          <cell r="K151">
            <v>99</v>
          </cell>
          <cell r="L151">
            <v>99</v>
          </cell>
          <cell r="M151">
            <v>99</v>
          </cell>
          <cell r="O151">
            <v>99</v>
          </cell>
        </row>
        <row r="152">
          <cell r="A152" t="str">
            <v>Sri Lanka</v>
          </cell>
          <cell r="N152">
            <v>85.8</v>
          </cell>
          <cell r="O152">
            <v>81</v>
          </cell>
        </row>
        <row r="153">
          <cell r="A153" t="str">
            <v>St. Kitts and Nevis</v>
          </cell>
          <cell r="B153">
            <v>38.5</v>
          </cell>
          <cell r="C153">
            <v>39.299999999999997</v>
          </cell>
          <cell r="D153">
            <v>40</v>
          </cell>
          <cell r="E153">
            <v>40.799999999999997</v>
          </cell>
          <cell r="F153">
            <v>41.7</v>
          </cell>
          <cell r="G153">
            <v>42.5</v>
          </cell>
          <cell r="H153">
            <v>42.5</v>
          </cell>
          <cell r="I153">
            <v>42.5</v>
          </cell>
          <cell r="J153">
            <v>42.5</v>
          </cell>
          <cell r="K153">
            <v>42.5</v>
          </cell>
        </row>
        <row r="154">
          <cell r="A154" t="str">
            <v>St. Vincent and the Grenadines</v>
          </cell>
          <cell r="J154">
            <v>63</v>
          </cell>
          <cell r="K154">
            <v>65</v>
          </cell>
          <cell r="L154">
            <v>68</v>
          </cell>
          <cell r="M154">
            <v>70</v>
          </cell>
          <cell r="N154">
            <v>70</v>
          </cell>
          <cell r="O154">
            <v>70</v>
          </cell>
        </row>
        <row r="155">
          <cell r="A155" t="str">
            <v>Sudan</v>
          </cell>
          <cell r="B155">
            <v>33.799999999999997</v>
          </cell>
          <cell r="C155">
            <v>33.700000000000003</v>
          </cell>
          <cell r="D155">
            <v>33.700000000000003</v>
          </cell>
          <cell r="E155">
            <v>34.5</v>
          </cell>
          <cell r="F155">
            <v>35.4</v>
          </cell>
          <cell r="G155">
            <v>36.200000000000003</v>
          </cell>
          <cell r="H155">
            <v>36.299999999999997</v>
          </cell>
          <cell r="I155">
            <v>36.299999999999997</v>
          </cell>
          <cell r="J155">
            <v>36.299999999999997</v>
          </cell>
          <cell r="K155">
            <v>36.299999999999997</v>
          </cell>
          <cell r="L155">
            <v>36.299999999999997</v>
          </cell>
          <cell r="M155">
            <v>36.299999999999997</v>
          </cell>
        </row>
        <row r="156">
          <cell r="A156" t="str">
            <v>Suriname</v>
          </cell>
          <cell r="B156">
            <v>24</v>
          </cell>
          <cell r="C156">
            <v>24.5</v>
          </cell>
          <cell r="D156">
            <v>26</v>
          </cell>
          <cell r="E156">
            <v>26</v>
          </cell>
          <cell r="F156">
            <v>26</v>
          </cell>
          <cell r="G156">
            <v>26</v>
          </cell>
          <cell r="H156">
            <v>26</v>
          </cell>
          <cell r="K156">
            <v>26</v>
          </cell>
          <cell r="L156">
            <v>26</v>
          </cell>
          <cell r="M156">
            <v>26</v>
          </cell>
          <cell r="N156">
            <v>26</v>
          </cell>
          <cell r="O156">
            <v>26.3</v>
          </cell>
        </row>
        <row r="157">
          <cell r="A157" t="str">
            <v>Swaziland</v>
          </cell>
          <cell r="F157">
            <v>28.2</v>
          </cell>
          <cell r="N157">
            <v>30</v>
          </cell>
        </row>
        <row r="158">
          <cell r="A158" t="str">
            <v>Sweden</v>
          </cell>
          <cell r="O158">
            <v>31.2</v>
          </cell>
          <cell r="P158">
            <v>30.5</v>
          </cell>
          <cell r="Q158">
            <v>31.5</v>
          </cell>
          <cell r="R158">
            <v>31.6</v>
          </cell>
          <cell r="S158">
            <v>31.7</v>
          </cell>
          <cell r="T158">
            <v>23.6</v>
          </cell>
          <cell r="U158">
            <v>24.4</v>
          </cell>
        </row>
        <row r="159">
          <cell r="A159" t="str">
            <v>Switzerland</v>
          </cell>
          <cell r="O159">
            <v>100</v>
          </cell>
          <cell r="P159">
            <v>100</v>
          </cell>
          <cell r="Q159">
            <v>100</v>
          </cell>
          <cell r="R159">
            <v>100</v>
          </cell>
          <cell r="S159">
            <v>100</v>
          </cell>
          <cell r="T159">
            <v>100</v>
          </cell>
          <cell r="U159">
            <v>100</v>
          </cell>
        </row>
        <row r="160">
          <cell r="A160" t="str">
            <v>Syria</v>
          </cell>
          <cell r="O160">
            <v>93.6</v>
          </cell>
          <cell r="P160">
            <v>94.6</v>
          </cell>
          <cell r="Q160">
            <v>95.2</v>
          </cell>
          <cell r="R160">
            <v>95.8</v>
          </cell>
          <cell r="S160">
            <v>93</v>
          </cell>
          <cell r="T160">
            <v>91.3</v>
          </cell>
          <cell r="U160">
            <v>90.3</v>
          </cell>
        </row>
        <row r="161">
          <cell r="A161" t="str">
            <v>Tajikistan</v>
          </cell>
          <cell r="B161">
            <v>71.599999999999994</v>
          </cell>
          <cell r="C161">
            <v>74.099999999999994</v>
          </cell>
          <cell r="D161">
            <v>76.7</v>
          </cell>
          <cell r="E161">
            <v>78.7</v>
          </cell>
          <cell r="F161">
            <v>80.7</v>
          </cell>
          <cell r="G161">
            <v>82.7</v>
          </cell>
        </row>
        <row r="162">
          <cell r="A162" t="str">
            <v>Tanzania</v>
          </cell>
          <cell r="O162">
            <v>8.6300000000000008</v>
          </cell>
          <cell r="T162">
            <v>7.38</v>
          </cell>
          <cell r="U162">
            <v>6.67</v>
          </cell>
        </row>
        <row r="163">
          <cell r="A163" t="str">
            <v>Thailand</v>
          </cell>
          <cell r="C163">
            <v>88.4</v>
          </cell>
          <cell r="D163">
            <v>89.7</v>
          </cell>
          <cell r="E163">
            <v>92.8</v>
          </cell>
          <cell r="F163">
            <v>94.7</v>
          </cell>
          <cell r="G163">
            <v>97.4</v>
          </cell>
          <cell r="H163">
            <v>97.5</v>
          </cell>
          <cell r="I163">
            <v>97.5</v>
          </cell>
          <cell r="J163">
            <v>97.5</v>
          </cell>
          <cell r="K163">
            <v>97.5</v>
          </cell>
          <cell r="L163">
            <v>98.5</v>
          </cell>
        </row>
        <row r="164">
          <cell r="A164" t="str">
            <v>Togo</v>
          </cell>
          <cell r="B164">
            <v>21.2</v>
          </cell>
          <cell r="C164">
            <v>21.6</v>
          </cell>
          <cell r="D164">
            <v>31</v>
          </cell>
          <cell r="E164">
            <v>31.6</v>
          </cell>
          <cell r="F164">
            <v>31.6</v>
          </cell>
          <cell r="G164">
            <v>31.6</v>
          </cell>
          <cell r="H164">
            <v>31.6</v>
          </cell>
          <cell r="I164">
            <v>31.6</v>
          </cell>
          <cell r="J164">
            <v>31.6</v>
          </cell>
          <cell r="K164">
            <v>31.6</v>
          </cell>
          <cell r="L164">
            <v>31.6</v>
          </cell>
          <cell r="M164">
            <v>31.6</v>
          </cell>
          <cell r="S164">
            <v>21</v>
          </cell>
        </row>
        <row r="165">
          <cell r="A165" t="str">
            <v>Tonga</v>
          </cell>
          <cell r="G165">
            <v>27</v>
          </cell>
          <cell r="H165">
            <v>27</v>
          </cell>
          <cell r="I165">
            <v>27</v>
          </cell>
          <cell r="J165">
            <v>27</v>
          </cell>
          <cell r="K165">
            <v>27</v>
          </cell>
          <cell r="L165">
            <v>27</v>
          </cell>
          <cell r="M165">
            <v>27</v>
          </cell>
        </row>
        <row r="166">
          <cell r="A166" t="str">
            <v>Trinidad and Tobago</v>
          </cell>
          <cell r="B166">
            <v>46.2</v>
          </cell>
          <cell r="C166">
            <v>47.1</v>
          </cell>
          <cell r="D166">
            <v>48.1</v>
          </cell>
          <cell r="E166">
            <v>49</v>
          </cell>
          <cell r="F166">
            <v>50</v>
          </cell>
          <cell r="G166">
            <v>51</v>
          </cell>
          <cell r="H166">
            <v>51.1</v>
          </cell>
          <cell r="I166">
            <v>51.1</v>
          </cell>
          <cell r="J166">
            <v>51.1</v>
          </cell>
          <cell r="K166">
            <v>51.1</v>
          </cell>
          <cell r="L166">
            <v>51.1</v>
          </cell>
          <cell r="M166">
            <v>51.1</v>
          </cell>
        </row>
        <row r="167">
          <cell r="A167" t="str">
            <v>Tunisia</v>
          </cell>
          <cell r="B167">
            <v>76.099999999999994</v>
          </cell>
          <cell r="C167">
            <v>75.5</v>
          </cell>
          <cell r="D167">
            <v>74.599999999999994</v>
          </cell>
          <cell r="E167">
            <v>76</v>
          </cell>
          <cell r="F167">
            <v>77.400000000000006</v>
          </cell>
          <cell r="G167">
            <v>78.8</v>
          </cell>
          <cell r="H167">
            <v>78.900000000000006</v>
          </cell>
          <cell r="I167">
            <v>78.900000000000006</v>
          </cell>
          <cell r="J167">
            <v>63.7</v>
          </cell>
          <cell r="K167">
            <v>63.8</v>
          </cell>
          <cell r="L167">
            <v>68.400000000000006</v>
          </cell>
          <cell r="M167">
            <v>65.400000000000006</v>
          </cell>
          <cell r="P167">
            <v>65.8</v>
          </cell>
          <cell r="T167">
            <v>75.2</v>
          </cell>
          <cell r="U167">
            <v>75.2</v>
          </cell>
        </row>
        <row r="168">
          <cell r="A168" t="str">
            <v>Turkey</v>
          </cell>
          <cell r="G168">
            <v>23</v>
          </cell>
          <cell r="H168">
            <v>25</v>
          </cell>
          <cell r="I168">
            <v>25</v>
          </cell>
          <cell r="J168">
            <v>28</v>
          </cell>
          <cell r="K168">
            <v>34</v>
          </cell>
          <cell r="T168">
            <v>88.5</v>
          </cell>
          <cell r="U168">
            <v>88.7</v>
          </cell>
        </row>
        <row r="169">
          <cell r="A169" t="str">
            <v>Turkmenistan</v>
          </cell>
          <cell r="B169">
            <v>73.5</v>
          </cell>
          <cell r="C169">
            <v>75</v>
          </cell>
          <cell r="D169">
            <v>76.5</v>
          </cell>
          <cell r="E169">
            <v>78</v>
          </cell>
          <cell r="K169">
            <v>81.2</v>
          </cell>
          <cell r="L169">
            <v>81.2</v>
          </cell>
          <cell r="M169">
            <v>81.2</v>
          </cell>
        </row>
        <row r="170">
          <cell r="A170" t="str">
            <v>Uganda</v>
          </cell>
          <cell r="O170">
            <v>23</v>
          </cell>
        </row>
        <row r="171">
          <cell r="A171" t="str">
            <v>Ukraine</v>
          </cell>
          <cell r="B171">
            <v>93.7</v>
          </cell>
          <cell r="C171">
            <v>94.2</v>
          </cell>
          <cell r="D171">
            <v>94.6</v>
          </cell>
          <cell r="E171">
            <v>94.9</v>
          </cell>
          <cell r="F171">
            <v>94.4</v>
          </cell>
          <cell r="G171">
            <v>94.8</v>
          </cell>
          <cell r="H171">
            <v>95</v>
          </cell>
          <cell r="I171">
            <v>95</v>
          </cell>
          <cell r="J171">
            <v>96.5</v>
          </cell>
          <cell r="K171">
            <v>96.6</v>
          </cell>
          <cell r="L171">
            <v>96.7</v>
          </cell>
          <cell r="M171">
            <v>96.7</v>
          </cell>
          <cell r="N171">
            <v>96.8</v>
          </cell>
          <cell r="O171">
            <v>96.4</v>
          </cell>
          <cell r="P171">
            <v>97.2</v>
          </cell>
          <cell r="Q171">
            <v>97.4</v>
          </cell>
          <cell r="R171">
            <v>97.7</v>
          </cell>
          <cell r="S171">
            <v>97.8</v>
          </cell>
          <cell r="T171">
            <v>97.8</v>
          </cell>
          <cell r="U171">
            <v>97.8</v>
          </cell>
        </row>
        <row r="172">
          <cell r="A172" t="str">
            <v>United Arab Emirates</v>
          </cell>
          <cell r="B172">
            <v>94.2</v>
          </cell>
          <cell r="C172">
            <v>96.1</v>
          </cell>
          <cell r="D172">
            <v>98</v>
          </cell>
          <cell r="E172">
            <v>100</v>
          </cell>
          <cell r="F172">
            <v>100</v>
          </cell>
          <cell r="G172">
            <v>100</v>
          </cell>
          <cell r="H172">
            <v>100</v>
          </cell>
          <cell r="I172">
            <v>100</v>
          </cell>
          <cell r="J172">
            <v>100</v>
          </cell>
          <cell r="K172">
            <v>100</v>
          </cell>
          <cell r="L172">
            <v>100</v>
          </cell>
        </row>
        <row r="173">
          <cell r="A173" t="str">
            <v>United Kingdom</v>
          </cell>
          <cell r="B173">
            <v>100</v>
          </cell>
          <cell r="C173">
            <v>100</v>
          </cell>
          <cell r="D173">
            <v>100</v>
          </cell>
          <cell r="E173">
            <v>100</v>
          </cell>
          <cell r="F173">
            <v>100</v>
          </cell>
          <cell r="G173">
            <v>100</v>
          </cell>
          <cell r="H173">
            <v>100</v>
          </cell>
          <cell r="I173">
            <v>100</v>
          </cell>
          <cell r="J173">
            <v>100</v>
          </cell>
          <cell r="K173">
            <v>100</v>
          </cell>
          <cell r="L173">
            <v>100</v>
          </cell>
          <cell r="M173">
            <v>100</v>
          </cell>
          <cell r="N173">
            <v>100</v>
          </cell>
          <cell r="O173">
            <v>100</v>
          </cell>
          <cell r="P173">
            <v>100</v>
          </cell>
          <cell r="Q173">
            <v>100</v>
          </cell>
          <cell r="R173">
            <v>100</v>
          </cell>
          <cell r="S173">
            <v>100</v>
          </cell>
          <cell r="T173">
            <v>100</v>
          </cell>
          <cell r="U173">
            <v>100</v>
          </cell>
        </row>
        <row r="174">
          <cell r="A174" t="str">
            <v>United States</v>
          </cell>
          <cell r="O174">
            <v>66.2</v>
          </cell>
          <cell r="P174">
            <v>64.5</v>
          </cell>
          <cell r="Q174">
            <v>65.3</v>
          </cell>
          <cell r="S174">
            <v>65.099999999999994</v>
          </cell>
          <cell r="T174">
            <v>67.400000000000006</v>
          </cell>
        </row>
        <row r="175">
          <cell r="A175" t="str">
            <v>Uruguay</v>
          </cell>
          <cell r="P175">
            <v>9.9600000000000009</v>
          </cell>
        </row>
        <row r="176">
          <cell r="A176" t="str">
            <v>Uzbekistan</v>
          </cell>
          <cell r="B176">
            <v>79</v>
          </cell>
          <cell r="C176">
            <v>80.5</v>
          </cell>
          <cell r="E176">
            <v>83.8</v>
          </cell>
          <cell r="F176">
            <v>85.5</v>
          </cell>
          <cell r="G176">
            <v>87.2</v>
          </cell>
          <cell r="H176">
            <v>87.3</v>
          </cell>
          <cell r="J176">
            <v>87.3</v>
          </cell>
          <cell r="K176">
            <v>87.3</v>
          </cell>
          <cell r="L176">
            <v>87.3</v>
          </cell>
          <cell r="M176">
            <v>87.3</v>
          </cell>
        </row>
        <row r="177">
          <cell r="A177" t="str">
            <v>Vanuatu</v>
          </cell>
          <cell r="B177">
            <v>21.6</v>
          </cell>
          <cell r="C177">
            <v>22</v>
          </cell>
          <cell r="D177">
            <v>22.5</v>
          </cell>
          <cell r="E177">
            <v>22.9</v>
          </cell>
          <cell r="F177">
            <v>23.4</v>
          </cell>
          <cell r="G177">
            <v>23.8</v>
          </cell>
          <cell r="H177">
            <v>23.9</v>
          </cell>
          <cell r="I177">
            <v>23.9</v>
          </cell>
          <cell r="J177">
            <v>23.9</v>
          </cell>
          <cell r="K177">
            <v>23.9</v>
          </cell>
          <cell r="L177">
            <v>23.9</v>
          </cell>
          <cell r="M177">
            <v>23.9</v>
          </cell>
        </row>
        <row r="178">
          <cell r="A178" t="str">
            <v>Venezuela</v>
          </cell>
          <cell r="B178">
            <v>35.6</v>
          </cell>
          <cell r="C178">
            <v>36.299999999999997</v>
          </cell>
          <cell r="D178">
            <v>37</v>
          </cell>
          <cell r="E178">
            <v>37.799999999999997</v>
          </cell>
          <cell r="F178">
            <v>35.4</v>
          </cell>
          <cell r="G178">
            <v>35.4</v>
          </cell>
          <cell r="H178">
            <v>35.4</v>
          </cell>
          <cell r="I178">
            <v>33.6</v>
          </cell>
          <cell r="J178">
            <v>33.6</v>
          </cell>
          <cell r="K178">
            <v>33.6</v>
          </cell>
          <cell r="L178">
            <v>33.6</v>
          </cell>
          <cell r="M178">
            <v>33.6</v>
          </cell>
        </row>
        <row r="179">
          <cell r="A179" t="str">
            <v>Vietnam</v>
          </cell>
          <cell r="B179">
            <v>23.5</v>
          </cell>
          <cell r="C179">
            <v>23.9</v>
          </cell>
          <cell r="D179">
            <v>24.4</v>
          </cell>
          <cell r="E179">
            <v>24.9</v>
          </cell>
          <cell r="F179">
            <v>25.4</v>
          </cell>
          <cell r="G179">
            <v>25.9</v>
          </cell>
          <cell r="H179">
            <v>25.1</v>
          </cell>
          <cell r="I179">
            <v>25.1</v>
          </cell>
          <cell r="J179">
            <v>25.1</v>
          </cell>
          <cell r="P179">
            <v>43.9</v>
          </cell>
          <cell r="R179">
            <v>47</v>
          </cell>
          <cell r="S179">
            <v>47.6</v>
          </cell>
        </row>
        <row r="180">
          <cell r="A180" t="str">
            <v>Yemen</v>
          </cell>
          <cell r="B180">
            <v>9.1</v>
          </cell>
          <cell r="C180">
            <v>9.1</v>
          </cell>
          <cell r="D180">
            <v>9.4</v>
          </cell>
          <cell r="E180">
            <v>9.5</v>
          </cell>
          <cell r="F180">
            <v>8.1</v>
          </cell>
          <cell r="G180">
            <v>7.9</v>
          </cell>
          <cell r="H180">
            <v>8.1</v>
          </cell>
          <cell r="Q180">
            <v>8.6999999999999993</v>
          </cell>
        </row>
        <row r="181">
          <cell r="A181" t="str">
            <v>Zambia</v>
          </cell>
          <cell r="B181">
            <v>16.600000000000001</v>
          </cell>
          <cell r="C181">
            <v>16.899999999999999</v>
          </cell>
          <cell r="D181">
            <v>17.3</v>
          </cell>
          <cell r="E181">
            <v>17.600000000000001</v>
          </cell>
          <cell r="F181">
            <v>18</v>
          </cell>
          <cell r="M181">
            <v>22</v>
          </cell>
        </row>
        <row r="182">
          <cell r="A182" t="str">
            <v>Zimbabwe</v>
          </cell>
          <cell r="B182">
            <v>14</v>
          </cell>
          <cell r="C182">
            <v>15</v>
          </cell>
          <cell r="D182">
            <v>16</v>
          </cell>
          <cell r="E182">
            <v>17</v>
          </cell>
          <cell r="F182">
            <v>54.9</v>
          </cell>
          <cell r="G182">
            <v>48</v>
          </cell>
          <cell r="H182">
            <v>47.4</v>
          </cell>
          <cell r="I182">
            <v>47.4</v>
          </cell>
          <cell r="J182">
            <v>47.4</v>
          </cell>
          <cell r="N182">
            <v>19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l_doctors_per_1000_people"/>
    </sheetNames>
    <sheetDataSet>
      <sheetData sheetId="0">
        <row r="1">
          <cell r="A1" t="str">
            <v>country</v>
          </cell>
          <cell r="B1">
            <v>1960</v>
          </cell>
          <cell r="C1">
            <v>1961</v>
          </cell>
          <cell r="D1">
            <v>1962</v>
          </cell>
          <cell r="E1">
            <v>1963</v>
          </cell>
          <cell r="F1">
            <v>1964</v>
          </cell>
          <cell r="G1">
            <v>1965</v>
          </cell>
          <cell r="H1">
            <v>1966</v>
          </cell>
          <cell r="I1">
            <v>1967</v>
          </cell>
          <cell r="J1">
            <v>1968</v>
          </cell>
          <cell r="K1">
            <v>1969</v>
          </cell>
          <cell r="L1">
            <v>1970</v>
          </cell>
          <cell r="M1">
            <v>1971</v>
          </cell>
          <cell r="N1">
            <v>1972</v>
          </cell>
          <cell r="O1">
            <v>1973</v>
          </cell>
          <cell r="P1">
            <v>1974</v>
          </cell>
          <cell r="Q1">
            <v>1975</v>
          </cell>
          <cell r="R1">
            <v>1976</v>
          </cell>
          <cell r="S1">
            <v>1977</v>
          </cell>
          <cell r="T1">
            <v>1978</v>
          </cell>
          <cell r="U1">
            <v>1979</v>
          </cell>
          <cell r="V1">
            <v>1980</v>
          </cell>
          <cell r="W1">
            <v>1981</v>
          </cell>
          <cell r="X1">
            <v>1982</v>
          </cell>
          <cell r="Y1">
            <v>1983</v>
          </cell>
          <cell r="Z1">
            <v>1984</v>
          </cell>
          <cell r="AA1">
            <v>1985</v>
          </cell>
          <cell r="AB1">
            <v>1986</v>
          </cell>
          <cell r="AC1">
            <v>1987</v>
          </cell>
          <cell r="AD1">
            <v>1988</v>
          </cell>
          <cell r="AE1">
            <v>1989</v>
          </cell>
          <cell r="AF1">
            <v>1990</v>
          </cell>
          <cell r="AG1">
            <v>1991</v>
          </cell>
          <cell r="AH1">
            <v>1992</v>
          </cell>
          <cell r="AI1">
            <v>1993</v>
          </cell>
          <cell r="AJ1">
            <v>1994</v>
          </cell>
          <cell r="AK1">
            <v>1995</v>
          </cell>
          <cell r="AL1">
            <v>1996</v>
          </cell>
          <cell r="AM1">
            <v>1997</v>
          </cell>
          <cell r="AN1">
            <v>1998</v>
          </cell>
          <cell r="AO1">
            <v>1999</v>
          </cell>
          <cell r="AP1">
            <v>2000</v>
          </cell>
          <cell r="AQ1">
            <v>2001</v>
          </cell>
          <cell r="AR1">
            <v>2002</v>
          </cell>
          <cell r="AS1">
            <v>2003</v>
          </cell>
          <cell r="AT1">
            <v>2004</v>
          </cell>
          <cell r="AU1">
            <v>2005</v>
          </cell>
          <cell r="AV1">
            <v>2006</v>
          </cell>
          <cell r="AW1">
            <v>2007</v>
          </cell>
          <cell r="AX1">
            <v>2008</v>
          </cell>
          <cell r="AY1">
            <v>2009</v>
          </cell>
          <cell r="AZ1">
            <v>2010</v>
          </cell>
          <cell r="BA1">
            <v>2011</v>
          </cell>
          <cell r="BB1">
            <v>2012</v>
          </cell>
          <cell r="BC1">
            <v>2013</v>
          </cell>
          <cell r="BD1">
            <v>2014</v>
          </cell>
          <cell r="BE1">
            <v>2015</v>
          </cell>
          <cell r="BF1">
            <v>2016</v>
          </cell>
        </row>
        <row r="2">
          <cell r="A2" t="str">
            <v>Afghanistan</v>
          </cell>
          <cell r="B2">
            <v>3.5000000000000003E-2</v>
          </cell>
          <cell r="G2">
            <v>6.3E-2</v>
          </cell>
          <cell r="L2">
            <v>6.5000000000000002E-2</v>
          </cell>
          <cell r="W2">
            <v>7.6999999999999999E-2</v>
          </cell>
          <cell r="AB2">
            <v>0.183</v>
          </cell>
          <cell r="AC2">
            <v>0.17899999999999999</v>
          </cell>
          <cell r="AE2">
            <v>0.129</v>
          </cell>
          <cell r="AF2">
            <v>0.109</v>
          </cell>
          <cell r="AI2">
            <v>0.14299999999999999</v>
          </cell>
          <cell r="AM2">
            <v>0.11</v>
          </cell>
          <cell r="AQ2">
            <v>0.2</v>
          </cell>
          <cell r="AV2">
            <v>0.16800000000000001</v>
          </cell>
          <cell r="AW2">
            <v>0.183</v>
          </cell>
          <cell r="AX2">
            <v>0.182</v>
          </cell>
          <cell r="AY2">
            <v>0.222</v>
          </cell>
          <cell r="AZ2">
            <v>0.247</v>
          </cell>
          <cell r="BA2">
            <v>0.26300000000000001</v>
          </cell>
          <cell r="BB2">
            <v>0.253</v>
          </cell>
          <cell r="BC2">
            <v>0.29899999999999999</v>
          </cell>
          <cell r="BD2">
            <v>0.315</v>
          </cell>
          <cell r="BE2">
            <v>0.30199999999999999</v>
          </cell>
          <cell r="BF2">
            <v>0.29499999999999998</v>
          </cell>
        </row>
        <row r="3">
          <cell r="A3" t="str">
            <v>Albania</v>
          </cell>
          <cell r="B3">
            <v>0.27600000000000002</v>
          </cell>
          <cell r="G3">
            <v>0.48099999999999998</v>
          </cell>
          <cell r="L3">
            <v>0.73899999999999999</v>
          </cell>
          <cell r="M3">
            <v>0.91100000000000003</v>
          </cell>
          <cell r="N3">
            <v>0.84499999999999997</v>
          </cell>
          <cell r="S3">
            <v>1.04</v>
          </cell>
          <cell r="V3">
            <v>1.37</v>
          </cell>
          <cell r="Y3">
            <v>1.42</v>
          </cell>
          <cell r="Z3">
            <v>1.41</v>
          </cell>
          <cell r="AA3">
            <v>1.41</v>
          </cell>
          <cell r="AE3">
            <v>1.4</v>
          </cell>
          <cell r="AF3">
            <v>1.37</v>
          </cell>
          <cell r="AG3">
            <v>1.47</v>
          </cell>
          <cell r="AH3">
            <v>1.65</v>
          </cell>
          <cell r="AI3">
            <v>1.43</v>
          </cell>
          <cell r="AK3">
            <v>1.31</v>
          </cell>
          <cell r="AL3">
            <v>1.35</v>
          </cell>
          <cell r="AM3">
            <v>1.29</v>
          </cell>
          <cell r="AN3">
            <v>1.29</v>
          </cell>
          <cell r="AO3">
            <v>1.28</v>
          </cell>
          <cell r="AP3">
            <v>1.39</v>
          </cell>
          <cell r="AR3">
            <v>1.3</v>
          </cell>
          <cell r="AW3">
            <v>1.1499999999999999</v>
          </cell>
          <cell r="AY3">
            <v>1.1399999999999999</v>
          </cell>
          <cell r="AZ3">
            <v>1.25</v>
          </cell>
          <cell r="BA3">
            <v>1.24</v>
          </cell>
          <cell r="BB3">
            <v>1.28</v>
          </cell>
          <cell r="BC3">
            <v>1.29</v>
          </cell>
        </row>
        <row r="4">
          <cell r="A4" t="str">
            <v>Algeria</v>
          </cell>
          <cell r="B4">
            <v>0.17299999999999999</v>
          </cell>
          <cell r="G4">
            <v>0.11600000000000001</v>
          </cell>
          <cell r="L4">
            <v>0.123</v>
          </cell>
          <cell r="U4">
            <v>0.38</v>
          </cell>
          <cell r="Z4">
            <v>0.42699999999999999</v>
          </cell>
          <cell r="AD4">
            <v>0.42899999999999999</v>
          </cell>
          <cell r="AF4">
            <v>0.94199999999999995</v>
          </cell>
          <cell r="AI4">
            <v>0.82099999999999995</v>
          </cell>
          <cell r="AK4">
            <v>0.84599999999999997</v>
          </cell>
          <cell r="AN4">
            <v>1</v>
          </cell>
          <cell r="AR4">
            <v>1.1100000000000001</v>
          </cell>
          <cell r="AU4">
            <v>1.02</v>
          </cell>
          <cell r="AW4">
            <v>1.19</v>
          </cell>
          <cell r="AZ4">
            <v>1.21</v>
          </cell>
        </row>
        <row r="5">
          <cell r="A5" t="str">
            <v>Andorra</v>
          </cell>
          <cell r="AK5">
            <v>2.23</v>
          </cell>
          <cell r="AM5">
            <v>2.44</v>
          </cell>
          <cell r="AN5">
            <v>2.4700000000000002</v>
          </cell>
          <cell r="AO5">
            <v>2.59</v>
          </cell>
          <cell r="AP5">
            <v>2.5499999999999998</v>
          </cell>
          <cell r="AQ5">
            <v>2.59</v>
          </cell>
          <cell r="AS5">
            <v>3.26</v>
          </cell>
          <cell r="AV5">
            <v>3.64</v>
          </cell>
          <cell r="AW5">
            <v>3.72</v>
          </cell>
          <cell r="AY5">
            <v>3.11</v>
          </cell>
          <cell r="AZ5">
            <v>4</v>
          </cell>
          <cell r="BE5">
            <v>3.69</v>
          </cell>
        </row>
        <row r="6">
          <cell r="A6" t="str">
            <v>Angola</v>
          </cell>
          <cell r="B6">
            <v>6.7000000000000004E-2</v>
          </cell>
          <cell r="G6">
            <v>7.5999999999999998E-2</v>
          </cell>
          <cell r="L6">
            <v>0.11600000000000001</v>
          </cell>
          <cell r="Z6">
            <v>5.8999999999999997E-2</v>
          </cell>
          <cell r="AF6">
            <v>4.2000000000000003E-2</v>
          </cell>
          <cell r="AM6">
            <v>6.4000000000000001E-2</v>
          </cell>
          <cell r="AT6">
            <v>6.7000000000000004E-2</v>
          </cell>
          <cell r="AY6">
            <v>0.14399999999999999</v>
          </cell>
        </row>
        <row r="7">
          <cell r="A7" t="str">
            <v>Antigua and Barbuda</v>
          </cell>
          <cell r="B7">
            <v>0.29399999999999998</v>
          </cell>
          <cell r="L7">
            <v>0.34899999999999998</v>
          </cell>
          <cell r="AF7">
            <v>0.76</v>
          </cell>
          <cell r="AG7">
            <v>0.91900000000000004</v>
          </cell>
          <cell r="AI7">
            <v>3.03</v>
          </cell>
          <cell r="AK7">
            <v>0.76</v>
          </cell>
          <cell r="AL7">
            <v>1.1399999999999999</v>
          </cell>
          <cell r="AO7">
            <v>0.158</v>
          </cell>
        </row>
        <row r="8">
          <cell r="A8" t="str">
            <v>Argentina</v>
          </cell>
          <cell r="B8">
            <v>1.35</v>
          </cell>
          <cell r="G8">
            <v>1.67</v>
          </cell>
          <cell r="L8">
            <v>1.89</v>
          </cell>
          <cell r="Q8">
            <v>1.87</v>
          </cell>
          <cell r="Z8">
            <v>2.68</v>
          </cell>
          <cell r="AA8">
            <v>2.71</v>
          </cell>
          <cell r="AB8">
            <v>2.98</v>
          </cell>
          <cell r="AD8">
            <v>3.03</v>
          </cell>
          <cell r="AF8">
            <v>2.68</v>
          </cell>
          <cell r="AH8">
            <v>2.64</v>
          </cell>
          <cell r="AK8">
            <v>2.68</v>
          </cell>
          <cell r="AN8">
            <v>3</v>
          </cell>
          <cell r="AQ8">
            <v>3.23</v>
          </cell>
          <cell r="AT8">
            <v>3.17</v>
          </cell>
          <cell r="AU8">
            <v>3.21</v>
          </cell>
          <cell r="AZ8">
            <v>3.21</v>
          </cell>
          <cell r="BC8">
            <v>3.91</v>
          </cell>
        </row>
        <row r="9">
          <cell r="A9" t="str">
            <v>Armenia</v>
          </cell>
          <cell r="V9">
            <v>3.21</v>
          </cell>
          <cell r="W9">
            <v>3.28</v>
          </cell>
          <cell r="X9">
            <v>3.41</v>
          </cell>
          <cell r="Y9">
            <v>3.45</v>
          </cell>
          <cell r="Z9">
            <v>3.5</v>
          </cell>
          <cell r="AA9">
            <v>3.58</v>
          </cell>
          <cell r="AB9">
            <v>3.67</v>
          </cell>
          <cell r="AC9">
            <v>3.74</v>
          </cell>
          <cell r="AD9">
            <v>3.76</v>
          </cell>
          <cell r="AE9">
            <v>3.88</v>
          </cell>
          <cell r="AF9">
            <v>3.92</v>
          </cell>
          <cell r="AG9">
            <v>3.7</v>
          </cell>
          <cell r="AH9">
            <v>3.6</v>
          </cell>
          <cell r="AI9">
            <v>3.34</v>
          </cell>
          <cell r="AJ9">
            <v>3.12</v>
          </cell>
          <cell r="AK9">
            <v>3.04</v>
          </cell>
          <cell r="AL9">
            <v>3.59</v>
          </cell>
          <cell r="AM9">
            <v>3.16</v>
          </cell>
          <cell r="AN9">
            <v>3.16</v>
          </cell>
          <cell r="AO9">
            <v>3.05</v>
          </cell>
          <cell r="AP9">
            <v>2.99</v>
          </cell>
          <cell r="AQ9">
            <v>3.53</v>
          </cell>
          <cell r="AS9">
            <v>3.59</v>
          </cell>
          <cell r="AV9">
            <v>3.7</v>
          </cell>
          <cell r="AW9">
            <v>3.7</v>
          </cell>
          <cell r="AY9">
            <v>2.68</v>
          </cell>
          <cell r="AZ9">
            <v>2.76</v>
          </cell>
          <cell r="BA9">
            <v>2.78</v>
          </cell>
          <cell r="BB9">
            <v>2.81</v>
          </cell>
          <cell r="BC9">
            <v>2.81</v>
          </cell>
          <cell r="BD9">
            <v>2.8</v>
          </cell>
        </row>
        <row r="10">
          <cell r="A10" t="str">
            <v>Australia</v>
          </cell>
          <cell r="C10">
            <v>1.1000000000000001</v>
          </cell>
          <cell r="H10">
            <v>1.2</v>
          </cell>
          <cell r="M10">
            <v>1.2</v>
          </cell>
          <cell r="R10">
            <v>1.5</v>
          </cell>
          <cell r="W10">
            <v>1.8</v>
          </cell>
          <cell r="Z10">
            <v>1.8</v>
          </cell>
          <cell r="AA10">
            <v>1.9</v>
          </cell>
          <cell r="AB10">
            <v>2</v>
          </cell>
          <cell r="AC10">
            <v>2.1</v>
          </cell>
          <cell r="AD10">
            <v>2.1</v>
          </cell>
          <cell r="AE10">
            <v>2.1</v>
          </cell>
          <cell r="AF10">
            <v>2.2000000000000002</v>
          </cell>
          <cell r="AG10">
            <v>2.2999999999999998</v>
          </cell>
          <cell r="AH10">
            <v>2.4</v>
          </cell>
          <cell r="AI10">
            <v>2.4</v>
          </cell>
          <cell r="AJ10">
            <v>2.4</v>
          </cell>
          <cell r="AK10">
            <v>2.4</v>
          </cell>
          <cell r="AL10">
            <v>2.5099999999999998</v>
          </cell>
          <cell r="AM10">
            <v>2.4</v>
          </cell>
          <cell r="AN10">
            <v>2.4</v>
          </cell>
          <cell r="AO10">
            <v>2.4</v>
          </cell>
          <cell r="AP10">
            <v>2.5</v>
          </cell>
          <cell r="AQ10">
            <v>2.48</v>
          </cell>
          <cell r="AR10">
            <v>2.5</v>
          </cell>
          <cell r="AV10">
            <v>2.67</v>
          </cell>
          <cell r="AY10">
            <v>2.88</v>
          </cell>
          <cell r="BA10">
            <v>3.29</v>
          </cell>
          <cell r="BB10">
            <v>3.29</v>
          </cell>
          <cell r="BC10">
            <v>3.37</v>
          </cell>
          <cell r="BD10">
            <v>3.44</v>
          </cell>
          <cell r="BE10">
            <v>3.5</v>
          </cell>
        </row>
        <row r="11">
          <cell r="A11" t="str">
            <v>Austria</v>
          </cell>
          <cell r="B11">
            <v>1.2</v>
          </cell>
          <cell r="C11">
            <v>1.4</v>
          </cell>
          <cell r="D11">
            <v>1.4</v>
          </cell>
          <cell r="E11">
            <v>1.4</v>
          </cell>
          <cell r="F11">
            <v>1.4</v>
          </cell>
          <cell r="G11">
            <v>1.4</v>
          </cell>
          <cell r="H11">
            <v>1.4</v>
          </cell>
          <cell r="I11">
            <v>1.4</v>
          </cell>
          <cell r="J11">
            <v>1.4</v>
          </cell>
          <cell r="K11">
            <v>1.4</v>
          </cell>
          <cell r="L11">
            <v>1.4</v>
          </cell>
          <cell r="M11">
            <v>1.4</v>
          </cell>
          <cell r="N11">
            <v>1.4</v>
          </cell>
          <cell r="O11">
            <v>1.4</v>
          </cell>
          <cell r="P11">
            <v>1.4</v>
          </cell>
          <cell r="Q11">
            <v>1.5</v>
          </cell>
          <cell r="R11">
            <v>1.5</v>
          </cell>
          <cell r="S11">
            <v>1.5</v>
          </cell>
          <cell r="T11">
            <v>1.5</v>
          </cell>
          <cell r="U11">
            <v>1.6</v>
          </cell>
          <cell r="V11">
            <v>1.6</v>
          </cell>
          <cell r="W11">
            <v>1.7</v>
          </cell>
          <cell r="X11">
            <v>1.7</v>
          </cell>
          <cell r="Y11">
            <v>1.8</v>
          </cell>
          <cell r="Z11">
            <v>1.8</v>
          </cell>
          <cell r="AA11">
            <v>1.9</v>
          </cell>
          <cell r="AB11">
            <v>1.9</v>
          </cell>
          <cell r="AC11">
            <v>2</v>
          </cell>
          <cell r="AD11">
            <v>2.1</v>
          </cell>
          <cell r="AE11">
            <v>2.2000000000000002</v>
          </cell>
          <cell r="AF11">
            <v>2.2000000000000002</v>
          </cell>
          <cell r="AG11">
            <v>2.2999999999999998</v>
          </cell>
          <cell r="AH11">
            <v>2.4</v>
          </cell>
          <cell r="AI11">
            <v>2.5</v>
          </cell>
          <cell r="AJ11">
            <v>2.6</v>
          </cell>
          <cell r="AK11">
            <v>2.7</v>
          </cell>
          <cell r="AL11">
            <v>2.8</v>
          </cell>
          <cell r="AM11">
            <v>2.9</v>
          </cell>
          <cell r="AN11">
            <v>3.1</v>
          </cell>
          <cell r="AO11">
            <v>3.1</v>
          </cell>
          <cell r="AP11">
            <v>3.2</v>
          </cell>
          <cell r="AQ11">
            <v>3.3</v>
          </cell>
          <cell r="AR11">
            <v>3.3</v>
          </cell>
          <cell r="AS11">
            <v>3.38</v>
          </cell>
          <cell r="AV11">
            <v>3.66</v>
          </cell>
          <cell r="AW11">
            <v>3.79</v>
          </cell>
          <cell r="AZ11">
            <v>4.78</v>
          </cell>
          <cell r="BA11">
            <v>4.82</v>
          </cell>
          <cell r="BB11">
            <v>4.88</v>
          </cell>
          <cell r="BC11">
            <v>4.9800000000000004</v>
          </cell>
          <cell r="BD11">
            <v>5.0599999999999996</v>
          </cell>
          <cell r="BE11">
            <v>5.15</v>
          </cell>
          <cell r="BF11">
            <v>5.23</v>
          </cell>
        </row>
        <row r="12">
          <cell r="A12" t="str">
            <v>Azerbaijan</v>
          </cell>
          <cell r="V12">
            <v>3.36</v>
          </cell>
          <cell r="AA12">
            <v>3.8</v>
          </cell>
          <cell r="AB12">
            <v>3.88</v>
          </cell>
          <cell r="AC12">
            <v>3.91</v>
          </cell>
          <cell r="AD12">
            <v>3.96</v>
          </cell>
          <cell r="AE12">
            <v>3.99</v>
          </cell>
          <cell r="AF12">
            <v>3.92</v>
          </cell>
          <cell r="AG12">
            <v>3.92</v>
          </cell>
          <cell r="AH12">
            <v>3.88</v>
          </cell>
          <cell r="AI12">
            <v>3.93</v>
          </cell>
          <cell r="AJ12">
            <v>3.9</v>
          </cell>
          <cell r="AK12">
            <v>3.92</v>
          </cell>
          <cell r="AL12">
            <v>3.9</v>
          </cell>
          <cell r="AM12">
            <v>3.83</v>
          </cell>
          <cell r="AN12">
            <v>3.6</v>
          </cell>
          <cell r="AO12">
            <v>3.52</v>
          </cell>
          <cell r="AP12">
            <v>3.61</v>
          </cell>
          <cell r="AQ12">
            <v>3.54</v>
          </cell>
          <cell r="AS12">
            <v>3.55</v>
          </cell>
          <cell r="AV12">
            <v>3.63</v>
          </cell>
          <cell r="AW12">
            <v>3.79</v>
          </cell>
          <cell r="AY12">
            <v>3.78</v>
          </cell>
          <cell r="AZ12">
            <v>3.64</v>
          </cell>
          <cell r="BA12">
            <v>3.41</v>
          </cell>
          <cell r="BB12">
            <v>3.45</v>
          </cell>
          <cell r="BC12">
            <v>3.42</v>
          </cell>
          <cell r="BD12">
            <v>3.4</v>
          </cell>
        </row>
        <row r="13">
          <cell r="A13" t="str">
            <v>Bahamas</v>
          </cell>
          <cell r="B13">
            <v>0.496</v>
          </cell>
          <cell r="L13">
            <v>0.76</v>
          </cell>
          <cell r="V13">
            <v>0.93799999999999994</v>
          </cell>
          <cell r="Z13">
            <v>0.94299999999999995</v>
          </cell>
          <cell r="AF13">
            <v>1.29</v>
          </cell>
          <cell r="AI13">
            <v>1.45</v>
          </cell>
          <cell r="AK13">
            <v>1.49</v>
          </cell>
          <cell r="AL13">
            <v>1.52</v>
          </cell>
          <cell r="AN13">
            <v>1.08</v>
          </cell>
          <cell r="AX13">
            <v>2.72</v>
          </cell>
          <cell r="BA13">
            <v>2.2599999999999998</v>
          </cell>
        </row>
        <row r="14">
          <cell r="A14" t="str">
            <v>Bahrain</v>
          </cell>
          <cell r="B14">
            <v>0.45</v>
          </cell>
          <cell r="L14">
            <v>0.42899999999999999</v>
          </cell>
          <cell r="V14">
            <v>1.0900000000000001</v>
          </cell>
          <cell r="AA14">
            <v>1.22</v>
          </cell>
          <cell r="AG14">
            <v>1.31</v>
          </cell>
          <cell r="AI14">
            <v>0.11</v>
          </cell>
          <cell r="AM14">
            <v>1</v>
          </cell>
          <cell r="AP14">
            <v>1.02</v>
          </cell>
          <cell r="AQ14">
            <v>1.07</v>
          </cell>
          <cell r="AR14">
            <v>1.0900000000000001</v>
          </cell>
          <cell r="AS14">
            <v>1.07</v>
          </cell>
          <cell r="AT14">
            <v>0.99399999999999999</v>
          </cell>
          <cell r="AU14">
            <v>1.07</v>
          </cell>
          <cell r="AV14">
            <v>1.03</v>
          </cell>
          <cell r="AW14">
            <v>1.02</v>
          </cell>
          <cell r="AX14">
            <v>0.98899999999999999</v>
          </cell>
          <cell r="AY14">
            <v>0.96</v>
          </cell>
          <cell r="AZ14">
            <v>0.93400000000000005</v>
          </cell>
          <cell r="BA14">
            <v>0.92500000000000004</v>
          </cell>
          <cell r="BB14">
            <v>0.93300000000000005</v>
          </cell>
          <cell r="BC14">
            <v>0.92900000000000005</v>
          </cell>
          <cell r="BD14">
            <v>0.93899999999999995</v>
          </cell>
          <cell r="BE14">
            <v>0.92200000000000004</v>
          </cell>
        </row>
        <row r="15">
          <cell r="A15" t="str">
            <v>Bangladesh</v>
          </cell>
          <cell r="G15">
            <v>0.123</v>
          </cell>
          <cell r="L15">
            <v>0.11899999999999999</v>
          </cell>
          <cell r="V15">
            <v>0.12</v>
          </cell>
          <cell r="AA15">
            <v>0.154</v>
          </cell>
          <cell r="AB15">
            <v>0.14399999999999999</v>
          </cell>
          <cell r="AF15">
            <v>0.17699999999999999</v>
          </cell>
          <cell r="AG15">
            <v>0.188</v>
          </cell>
          <cell r="AK15">
            <v>0.20100000000000001</v>
          </cell>
          <cell r="AM15">
            <v>0.2</v>
          </cell>
          <cell r="AQ15">
            <v>0.24299999999999999</v>
          </cell>
          <cell r="AS15">
            <v>0.26400000000000001</v>
          </cell>
          <cell r="AT15">
            <v>0.27300000000000002</v>
          </cell>
          <cell r="AU15">
            <v>0.3</v>
          </cell>
          <cell r="AV15">
            <v>0.308</v>
          </cell>
          <cell r="AW15">
            <v>0.32</v>
          </cell>
          <cell r="AX15">
            <v>0.33300000000000002</v>
          </cell>
          <cell r="AY15">
            <v>0.34499999999999997</v>
          </cell>
          <cell r="AZ15">
            <v>0.35399999999999998</v>
          </cell>
          <cell r="BA15">
            <v>0.374</v>
          </cell>
          <cell r="BB15">
            <v>0.38900000000000001</v>
          </cell>
          <cell r="BD15">
            <v>0.47499999999999998</v>
          </cell>
          <cell r="BE15">
            <v>0.47199999999999998</v>
          </cell>
        </row>
        <row r="16">
          <cell r="A16" t="str">
            <v>Barbados</v>
          </cell>
          <cell r="B16">
            <v>0.32900000000000001</v>
          </cell>
          <cell r="L16">
            <v>0.52300000000000002</v>
          </cell>
          <cell r="Z16">
            <v>0.89100000000000001</v>
          </cell>
          <cell r="AF16">
            <v>1.1399999999999999</v>
          </cell>
          <cell r="AI16">
            <v>1.25</v>
          </cell>
          <cell r="AK16">
            <v>1.35</v>
          </cell>
          <cell r="AO16">
            <v>1.21</v>
          </cell>
          <cell r="AP16">
            <v>1.35</v>
          </cell>
          <cell r="AQ16">
            <v>1.55</v>
          </cell>
          <cell r="AU16">
            <v>1.79</v>
          </cell>
          <cell r="AZ16">
            <v>1.81</v>
          </cell>
        </row>
        <row r="17">
          <cell r="A17" t="str">
            <v>Belarus</v>
          </cell>
          <cell r="V17">
            <v>2.96</v>
          </cell>
          <cell r="AA17">
            <v>3.33</v>
          </cell>
          <cell r="AB17">
            <v>3.38</v>
          </cell>
          <cell r="AC17">
            <v>3.44</v>
          </cell>
          <cell r="AD17">
            <v>3.51</v>
          </cell>
          <cell r="AE17">
            <v>3.58</v>
          </cell>
          <cell r="AF17">
            <v>3.56</v>
          </cell>
          <cell r="AG17">
            <v>3.58</v>
          </cell>
          <cell r="AH17">
            <v>3.64</v>
          </cell>
          <cell r="AI17">
            <v>4.08</v>
          </cell>
          <cell r="AJ17">
            <v>4.1399999999999997</v>
          </cell>
          <cell r="AK17">
            <v>4.16</v>
          </cell>
          <cell r="AL17">
            <v>4.29</v>
          </cell>
          <cell r="AM17">
            <v>4.37</v>
          </cell>
          <cell r="AN17">
            <v>4.43</v>
          </cell>
          <cell r="AO17">
            <v>4.55</v>
          </cell>
          <cell r="AP17">
            <v>4.58</v>
          </cell>
          <cell r="AQ17">
            <v>4.5</v>
          </cell>
          <cell r="AR17">
            <v>4.53</v>
          </cell>
          <cell r="AS17">
            <v>4.55</v>
          </cell>
          <cell r="AT17">
            <v>4.62</v>
          </cell>
          <cell r="AU17">
            <v>4.68</v>
          </cell>
          <cell r="AV17">
            <v>4.78</v>
          </cell>
          <cell r="AW17">
            <v>4.87</v>
          </cell>
          <cell r="AX17">
            <v>4.9800000000000004</v>
          </cell>
          <cell r="AY17">
            <v>3.7</v>
          </cell>
          <cell r="AZ17">
            <v>3.51</v>
          </cell>
          <cell r="BA17">
            <v>3.79</v>
          </cell>
          <cell r="BB17">
            <v>3.87</v>
          </cell>
          <cell r="BC17">
            <v>3.92</v>
          </cell>
          <cell r="BD17">
            <v>4.07</v>
          </cell>
        </row>
        <row r="18">
          <cell r="A18" t="str">
            <v>Belgium</v>
          </cell>
          <cell r="B18">
            <v>1.3</v>
          </cell>
          <cell r="C18">
            <v>1.3</v>
          </cell>
          <cell r="D18">
            <v>1.4</v>
          </cell>
          <cell r="E18">
            <v>1.4</v>
          </cell>
          <cell r="F18">
            <v>1.4</v>
          </cell>
          <cell r="G18">
            <v>1.5</v>
          </cell>
          <cell r="H18">
            <v>1.5</v>
          </cell>
          <cell r="I18">
            <v>1.5</v>
          </cell>
          <cell r="J18">
            <v>1.6</v>
          </cell>
          <cell r="K18">
            <v>1.6</v>
          </cell>
          <cell r="M18">
            <v>1.5</v>
          </cell>
          <cell r="N18">
            <v>1.6</v>
          </cell>
          <cell r="O18">
            <v>1.7</v>
          </cell>
          <cell r="P18">
            <v>1.8</v>
          </cell>
          <cell r="Q18">
            <v>1.9</v>
          </cell>
          <cell r="R18">
            <v>1.9</v>
          </cell>
          <cell r="S18">
            <v>2</v>
          </cell>
          <cell r="T18">
            <v>2.1</v>
          </cell>
          <cell r="U18">
            <v>2.2000000000000002</v>
          </cell>
          <cell r="V18">
            <v>2.2999999999999998</v>
          </cell>
          <cell r="W18">
            <v>2.4</v>
          </cell>
          <cell r="X18">
            <v>2.5</v>
          </cell>
          <cell r="Y18">
            <v>2.8</v>
          </cell>
          <cell r="Z18">
            <v>2.7</v>
          </cell>
          <cell r="AA18">
            <v>2.8</v>
          </cell>
          <cell r="AB18">
            <v>2.9</v>
          </cell>
          <cell r="AC18">
            <v>3</v>
          </cell>
          <cell r="AD18">
            <v>3.1</v>
          </cell>
          <cell r="AE18">
            <v>3.2</v>
          </cell>
          <cell r="AF18">
            <v>3.3</v>
          </cell>
          <cell r="AG18">
            <v>3.3</v>
          </cell>
          <cell r="AH18">
            <v>3.4</v>
          </cell>
          <cell r="AI18">
            <v>3.4</v>
          </cell>
          <cell r="AJ18">
            <v>3.5</v>
          </cell>
          <cell r="AK18">
            <v>3.5</v>
          </cell>
          <cell r="AL18">
            <v>3.6</v>
          </cell>
          <cell r="AM18">
            <v>3.7</v>
          </cell>
          <cell r="AN18">
            <v>3.7</v>
          </cell>
          <cell r="AO18">
            <v>3.8</v>
          </cell>
          <cell r="AP18">
            <v>3.9</v>
          </cell>
          <cell r="AQ18">
            <v>3.9</v>
          </cell>
          <cell r="AR18">
            <v>3.9</v>
          </cell>
          <cell r="AU18">
            <v>2.04</v>
          </cell>
          <cell r="AV18">
            <v>2.09</v>
          </cell>
          <cell r="AZ18">
            <v>2.91</v>
          </cell>
          <cell r="BA18">
            <v>2.92</v>
          </cell>
          <cell r="BB18">
            <v>2.94</v>
          </cell>
          <cell r="BC18">
            <v>2.96</v>
          </cell>
          <cell r="BD18">
            <v>2.97</v>
          </cell>
          <cell r="BE18">
            <v>3.01</v>
          </cell>
        </row>
        <row r="19">
          <cell r="A19" t="str">
            <v>Belize</v>
          </cell>
          <cell r="B19">
            <v>0.24199999999999999</v>
          </cell>
          <cell r="L19">
            <v>0.34200000000000003</v>
          </cell>
          <cell r="Z19">
            <v>0.27200000000000002</v>
          </cell>
          <cell r="AB19">
            <v>0.45100000000000001</v>
          </cell>
          <cell r="AD19">
            <v>0.47199999999999998</v>
          </cell>
          <cell r="AF19">
            <v>0.63900000000000001</v>
          </cell>
          <cell r="AI19">
            <v>0.49299999999999999</v>
          </cell>
          <cell r="AK19">
            <v>0.6</v>
          </cell>
          <cell r="AL19">
            <v>0.54800000000000004</v>
          </cell>
          <cell r="AP19">
            <v>1.01</v>
          </cell>
          <cell r="AY19">
            <v>0.76800000000000002</v>
          </cell>
          <cell r="AZ19">
            <v>0.82799999999999996</v>
          </cell>
        </row>
        <row r="20">
          <cell r="A20" t="str">
            <v>Benin</v>
          </cell>
          <cell r="B20">
            <v>0.04</v>
          </cell>
          <cell r="G20">
            <v>0.03</v>
          </cell>
          <cell r="L20">
            <v>3.4000000000000002E-2</v>
          </cell>
          <cell r="V20">
            <v>5.8999999999999997E-2</v>
          </cell>
          <cell r="W20">
            <v>5.8999999999999997E-2</v>
          </cell>
          <cell r="Y20">
            <v>7.4999999999999997E-2</v>
          </cell>
          <cell r="AA20">
            <v>7.2999999999999995E-2</v>
          </cell>
          <cell r="AE20">
            <v>7.0999999999999994E-2</v>
          </cell>
          <cell r="AF20">
            <v>5.0999999999999997E-2</v>
          </cell>
          <cell r="AG20">
            <v>4.2000000000000003E-2</v>
          </cell>
          <cell r="AH20">
            <v>5.5E-2</v>
          </cell>
          <cell r="AI20">
            <v>5.7000000000000002E-2</v>
          </cell>
          <cell r="AJ20">
            <v>6.0999999999999999E-2</v>
          </cell>
          <cell r="AK20">
            <v>5.8000000000000003E-2</v>
          </cell>
          <cell r="AT20">
            <v>3.9E-2</v>
          </cell>
          <cell r="AX20">
            <v>0.06</v>
          </cell>
          <cell r="AZ20">
            <v>5.8999999999999997E-2</v>
          </cell>
          <cell r="BB20">
            <v>0.159</v>
          </cell>
          <cell r="BC20">
            <v>0.14599999999999999</v>
          </cell>
          <cell r="BF20">
            <v>0.153</v>
          </cell>
        </row>
        <row r="21">
          <cell r="A21" t="str">
            <v>Bhutan</v>
          </cell>
          <cell r="W21">
            <v>0.125</v>
          </cell>
          <cell r="X21">
            <v>0.10199999999999999</v>
          </cell>
          <cell r="AF21">
            <v>0.33300000000000002</v>
          </cell>
          <cell r="AJ21">
            <v>0.17</v>
          </cell>
          <cell r="AK21">
            <v>0.16</v>
          </cell>
          <cell r="AO21">
            <v>5.0999999999999997E-2</v>
          </cell>
          <cell r="AT21">
            <v>0.186</v>
          </cell>
          <cell r="AW21">
            <v>0.21099999999999999</v>
          </cell>
          <cell r="AX21">
            <v>0.246</v>
          </cell>
          <cell r="AZ21">
            <v>2.3E-2</v>
          </cell>
          <cell r="BB21">
            <v>0.26100000000000001</v>
          </cell>
          <cell r="BC21">
            <v>0.26900000000000002</v>
          </cell>
          <cell r="BD21">
            <v>0.31900000000000001</v>
          </cell>
          <cell r="BE21">
            <v>0.32400000000000001</v>
          </cell>
          <cell r="BF21">
            <v>0.38100000000000001</v>
          </cell>
        </row>
        <row r="22">
          <cell r="A22" t="str">
            <v>Bolivia</v>
          </cell>
          <cell r="B22">
            <v>0.26700000000000002</v>
          </cell>
          <cell r="G22">
            <v>0.311</v>
          </cell>
          <cell r="L22">
            <v>0.50900000000000001</v>
          </cell>
          <cell r="Q22">
            <v>0.49</v>
          </cell>
          <cell r="W22">
            <v>0.52300000000000002</v>
          </cell>
          <cell r="Z22">
            <v>0.69699999999999995</v>
          </cell>
          <cell r="AF22">
            <v>0.45</v>
          </cell>
          <cell r="AI22">
            <v>0.42599999999999999</v>
          </cell>
          <cell r="AK22">
            <v>0.34</v>
          </cell>
          <cell r="AM22">
            <v>1.3</v>
          </cell>
          <cell r="AQ22">
            <v>1.22</v>
          </cell>
          <cell r="AW22">
            <v>0.33600000000000002</v>
          </cell>
          <cell r="AZ22">
            <v>0.44400000000000001</v>
          </cell>
          <cell r="BA22">
            <v>0.47299999999999998</v>
          </cell>
        </row>
        <row r="23">
          <cell r="A23" t="str">
            <v>Bosnia and Herzegovina</v>
          </cell>
          <cell r="V23">
            <v>1.03</v>
          </cell>
          <cell r="W23">
            <v>1.0900000000000001</v>
          </cell>
          <cell r="X23">
            <v>1.17</v>
          </cell>
          <cell r="Y23">
            <v>1.21</v>
          </cell>
          <cell r="Z23">
            <v>1.28</v>
          </cell>
          <cell r="AA23">
            <v>1.36</v>
          </cell>
          <cell r="AB23">
            <v>1.42</v>
          </cell>
          <cell r="AC23">
            <v>1.48</v>
          </cell>
          <cell r="AD23">
            <v>1.52</v>
          </cell>
          <cell r="AE23">
            <v>1.56</v>
          </cell>
          <cell r="AF23">
            <v>1.57</v>
          </cell>
          <cell r="AG23">
            <v>1.56</v>
          </cell>
          <cell r="AN23">
            <v>1.43</v>
          </cell>
          <cell r="AO23">
            <v>1.4</v>
          </cell>
          <cell r="AP23">
            <v>1.42</v>
          </cell>
          <cell r="AQ23">
            <v>1.34</v>
          </cell>
          <cell r="AS23">
            <v>1.34</v>
          </cell>
          <cell r="AU23">
            <v>1.42</v>
          </cell>
          <cell r="AY23">
            <v>1.65</v>
          </cell>
          <cell r="AZ23">
            <v>1.74</v>
          </cell>
          <cell r="BA23">
            <v>1.8</v>
          </cell>
          <cell r="BB23">
            <v>1.83</v>
          </cell>
          <cell r="BC23">
            <v>1.89</v>
          </cell>
        </row>
        <row r="24">
          <cell r="A24" t="str">
            <v>Botswana</v>
          </cell>
          <cell r="B24">
            <v>4.2000000000000003E-2</v>
          </cell>
          <cell r="G24">
            <v>3.5999999999999997E-2</v>
          </cell>
          <cell r="L24">
            <v>6.4000000000000001E-2</v>
          </cell>
          <cell r="Q24">
            <v>0.13300000000000001</v>
          </cell>
          <cell r="V24">
            <v>0.123</v>
          </cell>
          <cell r="W24">
            <v>0.13400000000000001</v>
          </cell>
          <cell r="Y24">
            <v>0.14399999999999999</v>
          </cell>
          <cell r="AD24">
            <v>0.2</v>
          </cell>
          <cell r="AE24">
            <v>0.19400000000000001</v>
          </cell>
          <cell r="AI24">
            <v>0.19400000000000001</v>
          </cell>
          <cell r="AJ24">
            <v>0.23799999999999999</v>
          </cell>
          <cell r="AN24">
            <v>0.253</v>
          </cell>
          <cell r="AO24">
            <v>0.29699999999999999</v>
          </cell>
          <cell r="AP24">
            <v>0.28699999999999998</v>
          </cell>
          <cell r="AQ24">
            <v>0.28899999999999998</v>
          </cell>
          <cell r="AR24">
            <v>0.3</v>
          </cell>
          <cell r="AS24">
            <v>0.29099999999999998</v>
          </cell>
          <cell r="AT24">
            <v>0.38900000000000001</v>
          </cell>
          <cell r="AU24">
            <v>0.25</v>
          </cell>
          <cell r="AV24">
            <v>0.312</v>
          </cell>
          <cell r="AX24">
            <v>0.33800000000000002</v>
          </cell>
          <cell r="AY24">
            <v>0.34499999999999997</v>
          </cell>
          <cell r="AZ24">
            <v>0.33600000000000002</v>
          </cell>
          <cell r="BB24">
            <v>0.38400000000000001</v>
          </cell>
        </row>
        <row r="25">
          <cell r="A25" t="str">
            <v>Brazil</v>
          </cell>
          <cell r="B25">
            <v>0.374</v>
          </cell>
          <cell r="G25">
            <v>0.4</v>
          </cell>
          <cell r="L25">
            <v>0.49199999999999999</v>
          </cell>
          <cell r="Q25">
            <v>0.624</v>
          </cell>
          <cell r="W25">
            <v>0.76700000000000002</v>
          </cell>
          <cell r="Z25">
            <v>0.92700000000000005</v>
          </cell>
          <cell r="AA25">
            <v>1.47</v>
          </cell>
          <cell r="AD25">
            <v>1.19</v>
          </cell>
          <cell r="AF25">
            <v>1.08</v>
          </cell>
          <cell r="AG25">
            <v>0.998</v>
          </cell>
          <cell r="AH25">
            <v>1.1299999999999999</v>
          </cell>
          <cell r="AI25">
            <v>1.1599999999999999</v>
          </cell>
          <cell r="AJ25">
            <v>1.19</v>
          </cell>
          <cell r="AK25">
            <v>1.22</v>
          </cell>
          <cell r="AL25">
            <v>1.25</v>
          </cell>
          <cell r="AM25">
            <v>1.29</v>
          </cell>
          <cell r="AN25">
            <v>1.27</v>
          </cell>
          <cell r="AO25">
            <v>1.37</v>
          </cell>
          <cell r="AP25">
            <v>1.1299999999999999</v>
          </cell>
          <cell r="AQ25">
            <v>1.38</v>
          </cell>
          <cell r="AR25">
            <v>1.41</v>
          </cell>
          <cell r="AS25">
            <v>1.46</v>
          </cell>
          <cell r="AT25">
            <v>1.57</v>
          </cell>
          <cell r="AU25">
            <v>1.65</v>
          </cell>
          <cell r="AV25">
            <v>1.68</v>
          </cell>
          <cell r="AW25">
            <v>1.71</v>
          </cell>
          <cell r="AX25">
            <v>1.75</v>
          </cell>
          <cell r="AY25">
            <v>1.79</v>
          </cell>
          <cell r="AZ25">
            <v>1.79</v>
          </cell>
          <cell r="BA25">
            <v>1.82</v>
          </cell>
          <cell r="BC25">
            <v>1.85</v>
          </cell>
        </row>
        <row r="26">
          <cell r="A26" t="str">
            <v>Brunei</v>
          </cell>
          <cell r="B26">
            <v>0.14599999999999999</v>
          </cell>
          <cell r="L26">
            <v>0.3</v>
          </cell>
          <cell r="V26">
            <v>0.435</v>
          </cell>
          <cell r="W26">
            <v>0.48699999999999999</v>
          </cell>
          <cell r="Z26">
            <v>0.53400000000000003</v>
          </cell>
          <cell r="AG26">
            <v>0.746</v>
          </cell>
          <cell r="AL26">
            <v>0.84799999999999998</v>
          </cell>
          <cell r="AP26">
            <v>1.02</v>
          </cell>
          <cell r="AR26">
            <v>1.17</v>
          </cell>
          <cell r="AT26">
            <v>1.3</v>
          </cell>
          <cell r="AU26">
            <v>1.08</v>
          </cell>
          <cell r="AV26">
            <v>1.08</v>
          </cell>
          <cell r="AW26">
            <v>1.05</v>
          </cell>
          <cell r="AX26">
            <v>1.48</v>
          </cell>
          <cell r="AY26">
            <v>1.1499999999999999</v>
          </cell>
          <cell r="AZ26">
            <v>1.43</v>
          </cell>
          <cell r="BA26">
            <v>1.52</v>
          </cell>
          <cell r="BB26">
            <v>1.47</v>
          </cell>
          <cell r="BE26">
            <v>1.75</v>
          </cell>
        </row>
        <row r="27">
          <cell r="A27" t="str">
            <v>Bulgaria</v>
          </cell>
          <cell r="B27">
            <v>1.41</v>
          </cell>
          <cell r="G27">
            <v>1.67</v>
          </cell>
          <cell r="L27">
            <v>1.86</v>
          </cell>
          <cell r="M27">
            <v>1.9</v>
          </cell>
          <cell r="N27">
            <v>1.98</v>
          </cell>
          <cell r="O27">
            <v>2.04</v>
          </cell>
          <cell r="P27">
            <v>2.1</v>
          </cell>
          <cell r="Q27">
            <v>2.15</v>
          </cell>
          <cell r="R27">
            <v>2.21</v>
          </cell>
          <cell r="S27">
            <v>2.2599999999999998</v>
          </cell>
          <cell r="T27">
            <v>2.3199999999999998</v>
          </cell>
          <cell r="U27">
            <v>2.41</v>
          </cell>
          <cell r="V27">
            <v>2.46</v>
          </cell>
          <cell r="W27">
            <v>2.48</v>
          </cell>
          <cell r="X27">
            <v>2.59</v>
          </cell>
          <cell r="Y27">
            <v>2.69</v>
          </cell>
          <cell r="Z27">
            <v>2.76</v>
          </cell>
          <cell r="AA27">
            <v>2.87</v>
          </cell>
          <cell r="AB27">
            <v>2.95</v>
          </cell>
          <cell r="AC27">
            <v>3.02</v>
          </cell>
          <cell r="AD27">
            <v>3.09</v>
          </cell>
          <cell r="AE27">
            <v>3.14</v>
          </cell>
          <cell r="AF27">
            <v>3.17</v>
          </cell>
          <cell r="AG27">
            <v>2.98</v>
          </cell>
          <cell r="AH27">
            <v>3.17</v>
          </cell>
          <cell r="AI27">
            <v>3.36</v>
          </cell>
          <cell r="AJ27">
            <v>3.33</v>
          </cell>
          <cell r="AK27">
            <v>3.46</v>
          </cell>
          <cell r="AL27">
            <v>3.54</v>
          </cell>
          <cell r="AM27">
            <v>3.45</v>
          </cell>
          <cell r="AN27">
            <v>3.45</v>
          </cell>
          <cell r="AP27">
            <v>3.4</v>
          </cell>
          <cell r="AS27">
            <v>3.56</v>
          </cell>
          <cell r="AV27">
            <v>3.66</v>
          </cell>
          <cell r="AW27">
            <v>3.67</v>
          </cell>
          <cell r="AX27">
            <v>3.63</v>
          </cell>
          <cell r="AZ27">
            <v>3.77</v>
          </cell>
          <cell r="BA27">
            <v>3.86</v>
          </cell>
          <cell r="BB27">
            <v>3.92</v>
          </cell>
          <cell r="BC27">
            <v>3.98</v>
          </cell>
          <cell r="BD27">
            <v>4</v>
          </cell>
        </row>
        <row r="28">
          <cell r="A28" t="str">
            <v>Burkina Faso</v>
          </cell>
          <cell r="B28">
            <v>1.0999999999999999E-2</v>
          </cell>
          <cell r="G28">
            <v>1.4E-2</v>
          </cell>
          <cell r="L28">
            <v>0.01</v>
          </cell>
          <cell r="V28">
            <v>1.7999999999999999E-2</v>
          </cell>
          <cell r="W28">
            <v>1.7999999999999999E-2</v>
          </cell>
          <cell r="Y28">
            <v>1.7999999999999999E-2</v>
          </cell>
          <cell r="AB28">
            <v>4.0000000000000001E-3</v>
          </cell>
          <cell r="AE28">
            <v>2.9000000000000001E-2</v>
          </cell>
          <cell r="AK28">
            <v>3.4000000000000002E-2</v>
          </cell>
          <cell r="AL28">
            <v>3.5000000000000003E-2</v>
          </cell>
          <cell r="AM28">
            <v>3.7999999999999999E-2</v>
          </cell>
          <cell r="AQ28">
            <v>0.04</v>
          </cell>
          <cell r="AT28">
            <v>5.3999999999999999E-2</v>
          </cell>
          <cell r="AV28">
            <v>2.8000000000000001E-2</v>
          </cell>
          <cell r="AX28">
            <v>3.2000000000000001E-2</v>
          </cell>
          <cell r="AY28">
            <v>4.4999999999999998E-2</v>
          </cell>
          <cell r="AZ28">
            <v>4.5999999999999999E-2</v>
          </cell>
          <cell r="BA28">
            <v>3.7999999999999999E-2</v>
          </cell>
          <cell r="BB28">
            <v>4.7E-2</v>
          </cell>
        </row>
        <row r="29">
          <cell r="A29" t="str">
            <v>Burundi</v>
          </cell>
          <cell r="B29">
            <v>0.01</v>
          </cell>
          <cell r="G29">
            <v>1.7000000000000001E-2</v>
          </cell>
          <cell r="L29">
            <v>1.7000000000000001E-2</v>
          </cell>
          <cell r="Q29">
            <v>1.2E-2</v>
          </cell>
          <cell r="Z29">
            <v>4.7E-2</v>
          </cell>
          <cell r="AB29">
            <v>5.8000000000000003E-2</v>
          </cell>
          <cell r="AF29">
            <v>5.8000000000000003E-2</v>
          </cell>
          <cell r="AG29">
            <v>5.8999999999999997E-2</v>
          </cell>
          <cell r="AI29">
            <v>5.6000000000000001E-2</v>
          </cell>
          <cell r="AK29">
            <v>5.5E-2</v>
          </cell>
          <cell r="AP29">
            <v>5.1999999999999998E-2</v>
          </cell>
          <cell r="AT29">
            <v>2.5999999999999999E-2</v>
          </cell>
        </row>
        <row r="30">
          <cell r="A30" t="str">
            <v>Cambodia</v>
          </cell>
          <cell r="B30">
            <v>2.8000000000000001E-2</v>
          </cell>
          <cell r="G30">
            <v>4.4999999999999998E-2</v>
          </cell>
          <cell r="L30">
            <v>6.2E-2</v>
          </cell>
          <cell r="Y30">
            <v>5.8000000000000003E-2</v>
          </cell>
          <cell r="AH30">
            <v>0.107</v>
          </cell>
          <cell r="AI30">
            <v>0.104</v>
          </cell>
          <cell r="AJ30">
            <v>0.105</v>
          </cell>
          <cell r="AL30">
            <v>0.113</v>
          </cell>
          <cell r="AN30">
            <v>0.14699999999999999</v>
          </cell>
          <cell r="AO30">
            <v>0.29599999999999999</v>
          </cell>
          <cell r="AP30">
            <v>0.16800000000000001</v>
          </cell>
          <cell r="AX30">
            <v>0.24399999999999999</v>
          </cell>
          <cell r="AY30">
            <v>0.23699999999999999</v>
          </cell>
          <cell r="AZ30">
            <v>0.22900000000000001</v>
          </cell>
          <cell r="BA30">
            <v>0.22600000000000001</v>
          </cell>
          <cell r="BB30">
            <v>0.16500000000000001</v>
          </cell>
          <cell r="BC30">
            <v>0.16800000000000001</v>
          </cell>
          <cell r="BD30">
            <v>0.14299999999999999</v>
          </cell>
        </row>
        <row r="31">
          <cell r="A31" t="str">
            <v>Cameroon</v>
          </cell>
          <cell r="B31">
            <v>3.4000000000000002E-2</v>
          </cell>
          <cell r="G31">
            <v>3.6999999999999998E-2</v>
          </cell>
          <cell r="L31">
            <v>3.4000000000000002E-2</v>
          </cell>
          <cell r="Q31">
            <v>7.1999999999999995E-2</v>
          </cell>
          <cell r="U31">
            <v>7.0999999999999994E-2</v>
          </cell>
          <cell r="AE31">
            <v>8.4000000000000005E-2</v>
          </cell>
          <cell r="AF31">
            <v>8.2000000000000003E-2</v>
          </cell>
          <cell r="AH31">
            <v>8.4000000000000005E-2</v>
          </cell>
          <cell r="AI31">
            <v>7.2999999999999995E-2</v>
          </cell>
          <cell r="AL31">
            <v>7.3999999999999996E-2</v>
          </cell>
          <cell r="AT31">
            <v>0.17699999999999999</v>
          </cell>
          <cell r="AU31">
            <v>5.8000000000000003E-2</v>
          </cell>
          <cell r="AW31">
            <v>6.9000000000000006E-2</v>
          </cell>
          <cell r="AY31">
            <v>6.7000000000000004E-2</v>
          </cell>
          <cell r="AZ31">
            <v>8.3000000000000004E-2</v>
          </cell>
        </row>
        <row r="32">
          <cell r="A32" t="str">
            <v>Canada</v>
          </cell>
          <cell r="C32">
            <v>1.1000000000000001</v>
          </cell>
          <cell r="D32">
            <v>1.2</v>
          </cell>
          <cell r="E32">
            <v>1.3</v>
          </cell>
          <cell r="F32">
            <v>1.3</v>
          </cell>
          <cell r="G32">
            <v>1.3</v>
          </cell>
          <cell r="H32">
            <v>1.3</v>
          </cell>
          <cell r="I32">
            <v>1.3</v>
          </cell>
          <cell r="J32">
            <v>1.3</v>
          </cell>
          <cell r="K32">
            <v>1.4</v>
          </cell>
          <cell r="L32">
            <v>1.4</v>
          </cell>
          <cell r="M32">
            <v>1.5</v>
          </cell>
          <cell r="N32">
            <v>1.6</v>
          </cell>
          <cell r="O32">
            <v>1.6</v>
          </cell>
          <cell r="P32">
            <v>1.6</v>
          </cell>
          <cell r="Q32">
            <v>1.7</v>
          </cell>
          <cell r="R32">
            <v>1.7</v>
          </cell>
          <cell r="S32">
            <v>1.7</v>
          </cell>
          <cell r="T32">
            <v>1.8</v>
          </cell>
          <cell r="U32">
            <v>1.8</v>
          </cell>
          <cell r="V32">
            <v>1.8</v>
          </cell>
          <cell r="W32">
            <v>1.8</v>
          </cell>
          <cell r="X32">
            <v>1.9</v>
          </cell>
          <cell r="Y32">
            <v>1.9</v>
          </cell>
          <cell r="Z32">
            <v>1.9</v>
          </cell>
          <cell r="AA32">
            <v>2</v>
          </cell>
          <cell r="AB32">
            <v>2</v>
          </cell>
          <cell r="AC32">
            <v>2.1</v>
          </cell>
          <cell r="AD32">
            <v>2.1</v>
          </cell>
          <cell r="AE32">
            <v>2.1</v>
          </cell>
          <cell r="AF32">
            <v>2.1</v>
          </cell>
          <cell r="AG32">
            <v>2.1</v>
          </cell>
          <cell r="AH32">
            <v>2.1</v>
          </cell>
          <cell r="AI32">
            <v>2.2000000000000002</v>
          </cell>
          <cell r="AJ32">
            <v>2.1</v>
          </cell>
          <cell r="AK32">
            <v>2.1</v>
          </cell>
          <cell r="AL32">
            <v>2.1</v>
          </cell>
          <cell r="AM32">
            <v>2.1</v>
          </cell>
          <cell r="AN32">
            <v>1.86</v>
          </cell>
          <cell r="AO32">
            <v>2.1</v>
          </cell>
          <cell r="AQ32">
            <v>1.89</v>
          </cell>
          <cell r="AR32">
            <v>1.9</v>
          </cell>
          <cell r="AT32">
            <v>1.9</v>
          </cell>
          <cell r="AV32">
            <v>1.91</v>
          </cell>
          <cell r="AX32">
            <v>1.96</v>
          </cell>
          <cell r="AZ32">
            <v>2.04</v>
          </cell>
          <cell r="BC32">
            <v>2.4500000000000002</v>
          </cell>
          <cell r="BD32">
            <v>2.5</v>
          </cell>
          <cell r="BE32">
            <v>2.54</v>
          </cell>
        </row>
        <row r="33">
          <cell r="A33" t="str">
            <v>Cape Verde</v>
          </cell>
          <cell r="B33">
            <v>7.6999999999999999E-2</v>
          </cell>
          <cell r="L33">
            <v>8.2000000000000003E-2</v>
          </cell>
          <cell r="V33">
            <v>0.17599999999999999</v>
          </cell>
          <cell r="Y33">
            <v>0.2</v>
          </cell>
          <cell r="AB33">
            <v>0.32900000000000001</v>
          </cell>
          <cell r="AD33">
            <v>0.34200000000000003</v>
          </cell>
          <cell r="AH33">
            <v>0.23400000000000001</v>
          </cell>
          <cell r="AL33">
            <v>0.17100000000000001</v>
          </cell>
          <cell r="AT33">
            <v>0.49299999999999999</v>
          </cell>
          <cell r="AY33">
            <v>0.51600000000000001</v>
          </cell>
          <cell r="AZ33">
            <v>0.59499999999999997</v>
          </cell>
          <cell r="BA33">
            <v>0.59</v>
          </cell>
          <cell r="BB33">
            <v>0.51900000000000002</v>
          </cell>
          <cell r="BC33">
            <v>0.60699999999999998</v>
          </cell>
          <cell r="BE33">
            <v>0.78800000000000003</v>
          </cell>
        </row>
        <row r="34">
          <cell r="A34" t="str">
            <v>Central African Republic</v>
          </cell>
          <cell r="B34">
            <v>0.02</v>
          </cell>
          <cell r="G34">
            <v>0.03</v>
          </cell>
          <cell r="L34">
            <v>2.3E-2</v>
          </cell>
          <cell r="V34">
            <v>4.2999999999999997E-2</v>
          </cell>
          <cell r="W34">
            <v>4.3999999999999997E-2</v>
          </cell>
          <cell r="X34">
            <v>4.2999999999999997E-2</v>
          </cell>
          <cell r="AE34">
            <v>3.9E-2</v>
          </cell>
          <cell r="AF34">
            <v>3.7999999999999999E-2</v>
          </cell>
          <cell r="AI34">
            <v>5.5E-2</v>
          </cell>
          <cell r="AK34">
            <v>3.5000000000000003E-2</v>
          </cell>
          <cell r="AT34">
            <v>8.3000000000000004E-2</v>
          </cell>
          <cell r="AX34">
            <v>0.04</v>
          </cell>
          <cell r="AY34">
            <v>4.7E-2</v>
          </cell>
        </row>
        <row r="35">
          <cell r="A35" t="str">
            <v>Chad</v>
          </cell>
          <cell r="B35">
            <v>1.4E-2</v>
          </cell>
          <cell r="G35">
            <v>1.4E-2</v>
          </cell>
          <cell r="L35">
            <v>1.6E-2</v>
          </cell>
          <cell r="T35">
            <v>2.1000000000000001E-2</v>
          </cell>
          <cell r="AB35">
            <v>2.5999999999999999E-2</v>
          </cell>
          <cell r="AE35">
            <v>2.5999999999999999E-2</v>
          </cell>
          <cell r="AJ35">
            <v>3.3000000000000002E-2</v>
          </cell>
          <cell r="AM35">
            <v>2.5999999999999999E-2</v>
          </cell>
          <cell r="AN35">
            <v>0.02</v>
          </cell>
          <cell r="AO35">
            <v>2.9000000000000001E-2</v>
          </cell>
          <cell r="AP35">
            <v>2.8000000000000001E-2</v>
          </cell>
          <cell r="AQ35">
            <v>2.5000000000000001E-2</v>
          </cell>
          <cell r="AT35">
            <v>3.5999999999999997E-2</v>
          </cell>
          <cell r="AV35">
            <v>3.5000000000000003E-2</v>
          </cell>
          <cell r="BB35">
            <v>4.2000000000000003E-2</v>
          </cell>
          <cell r="BC35">
            <v>4.3999999999999997E-2</v>
          </cell>
        </row>
        <row r="36">
          <cell r="A36" t="str">
            <v>Chile</v>
          </cell>
          <cell r="B36">
            <v>0.55900000000000005</v>
          </cell>
          <cell r="G36">
            <v>0.47299999999999998</v>
          </cell>
          <cell r="L36">
            <v>0.46300000000000002</v>
          </cell>
          <cell r="U36">
            <v>0.51600000000000001</v>
          </cell>
          <cell r="Z36">
            <v>0.81699999999999995</v>
          </cell>
          <cell r="AF36">
            <v>1.1000000000000001</v>
          </cell>
          <cell r="AG36">
            <v>1.07</v>
          </cell>
          <cell r="AH36">
            <v>1.01</v>
          </cell>
          <cell r="AJ36">
            <v>1.1000000000000001</v>
          </cell>
          <cell r="AK36">
            <v>1.08</v>
          </cell>
          <cell r="AN36">
            <v>1.1499999999999999</v>
          </cell>
          <cell r="AR36">
            <v>0.9</v>
          </cell>
          <cell r="AS36">
            <v>0.95399999999999996</v>
          </cell>
          <cell r="AT36">
            <v>0.99099999999999999</v>
          </cell>
          <cell r="AU36">
            <v>0.98599999999999999</v>
          </cell>
          <cell r="AV36">
            <v>1.04</v>
          </cell>
          <cell r="AW36">
            <v>1.04</v>
          </cell>
          <cell r="AX36">
            <v>1.04</v>
          </cell>
          <cell r="AY36">
            <v>1.03</v>
          </cell>
        </row>
        <row r="37">
          <cell r="A37" t="str">
            <v>China</v>
          </cell>
          <cell r="G37">
            <v>1.07</v>
          </cell>
          <cell r="H37">
            <v>0.96</v>
          </cell>
          <cell r="I37">
            <v>0.94</v>
          </cell>
          <cell r="J37">
            <v>0.91</v>
          </cell>
          <cell r="K37">
            <v>0.88</v>
          </cell>
          <cell r="L37">
            <v>0.86</v>
          </cell>
          <cell r="M37">
            <v>0.85</v>
          </cell>
          <cell r="N37">
            <v>0.86</v>
          </cell>
          <cell r="O37">
            <v>0.89</v>
          </cell>
          <cell r="P37">
            <v>0.92</v>
          </cell>
          <cell r="Q37">
            <v>0.96</v>
          </cell>
          <cell r="R37">
            <v>1</v>
          </cell>
          <cell r="S37">
            <v>1.03</v>
          </cell>
          <cell r="T37">
            <v>1.08</v>
          </cell>
          <cell r="U37">
            <v>1.1200000000000001</v>
          </cell>
          <cell r="V37">
            <v>1.18</v>
          </cell>
          <cell r="W37">
            <v>1.25</v>
          </cell>
          <cell r="X37">
            <v>1.3</v>
          </cell>
          <cell r="Y37">
            <v>1.32</v>
          </cell>
          <cell r="Z37">
            <v>1.33</v>
          </cell>
          <cell r="AA37">
            <v>1.34</v>
          </cell>
          <cell r="AB37">
            <v>1.35</v>
          </cell>
          <cell r="AC37">
            <v>1.37</v>
          </cell>
          <cell r="AD37">
            <v>1.47</v>
          </cell>
          <cell r="AE37">
            <v>1.54</v>
          </cell>
          <cell r="AF37">
            <v>1.1200000000000001</v>
          </cell>
          <cell r="AG37">
            <v>1.55</v>
          </cell>
          <cell r="AH37">
            <v>1.55</v>
          </cell>
          <cell r="AI37">
            <v>1.55</v>
          </cell>
          <cell r="AJ37">
            <v>1.58</v>
          </cell>
          <cell r="AK37">
            <v>1.18</v>
          </cell>
          <cell r="AL37">
            <v>1.19</v>
          </cell>
          <cell r="AM37">
            <v>1.2</v>
          </cell>
          <cell r="AN37">
            <v>1.2</v>
          </cell>
          <cell r="AO37">
            <v>1.23</v>
          </cell>
          <cell r="AP37">
            <v>1.25</v>
          </cell>
          <cell r="AQ37">
            <v>1.05</v>
          </cell>
          <cell r="AR37">
            <v>1.1299999999999999</v>
          </cell>
          <cell r="AY37">
            <v>1.42</v>
          </cell>
          <cell r="AZ37">
            <v>1.46</v>
          </cell>
          <cell r="BA37">
            <v>1.5</v>
          </cell>
          <cell r="BB37">
            <v>1.57</v>
          </cell>
          <cell r="BC37">
            <v>1.67</v>
          </cell>
          <cell r="BD37">
            <v>1.72</v>
          </cell>
          <cell r="BE37">
            <v>1.81</v>
          </cell>
        </row>
        <row r="38">
          <cell r="A38" t="str">
            <v>Colombia</v>
          </cell>
          <cell r="B38">
            <v>0.35399999999999998</v>
          </cell>
          <cell r="G38">
            <v>0.377</v>
          </cell>
          <cell r="L38">
            <v>0.42</v>
          </cell>
          <cell r="S38">
            <v>0.47799999999999998</v>
          </cell>
          <cell r="Z38">
            <v>0.75800000000000001</v>
          </cell>
          <cell r="AB38">
            <v>0.80800000000000005</v>
          </cell>
          <cell r="AD38">
            <v>0.873</v>
          </cell>
          <cell r="AF38">
            <v>0.98</v>
          </cell>
          <cell r="AG38">
            <v>1.03</v>
          </cell>
          <cell r="AH38">
            <v>1.07</v>
          </cell>
          <cell r="AI38">
            <v>1.1100000000000001</v>
          </cell>
          <cell r="AJ38">
            <v>1.1399999999999999</v>
          </cell>
          <cell r="AL38">
            <v>1.2</v>
          </cell>
          <cell r="AM38">
            <v>1.23</v>
          </cell>
          <cell r="AN38">
            <v>1.27</v>
          </cell>
          <cell r="AO38">
            <v>1.3</v>
          </cell>
          <cell r="AR38">
            <v>1.41</v>
          </cell>
          <cell r="AU38">
            <v>1.45</v>
          </cell>
          <cell r="AV38">
            <v>1.47</v>
          </cell>
          <cell r="AW38">
            <v>1.5</v>
          </cell>
          <cell r="AX38">
            <v>1.52</v>
          </cell>
          <cell r="AY38">
            <v>1.54</v>
          </cell>
          <cell r="AZ38">
            <v>1.57</v>
          </cell>
          <cell r="BA38">
            <v>1.67</v>
          </cell>
          <cell r="BB38">
            <v>1.71</v>
          </cell>
          <cell r="BC38">
            <v>1.77</v>
          </cell>
          <cell r="BD38">
            <v>1.82</v>
          </cell>
        </row>
        <row r="39">
          <cell r="A39" t="str">
            <v>Comoros</v>
          </cell>
          <cell r="Z39">
            <v>8.4000000000000005E-2</v>
          </cell>
          <cell r="AD39">
            <v>0.16300000000000001</v>
          </cell>
          <cell r="AF39">
            <v>0.113</v>
          </cell>
          <cell r="AH39">
            <v>0.127</v>
          </cell>
          <cell r="AM39">
            <v>7.3999999999999996E-2</v>
          </cell>
          <cell r="AT39">
            <v>0.19</v>
          </cell>
        </row>
        <row r="40">
          <cell r="A40" t="str">
            <v>Congo, Dem. Rep.</v>
          </cell>
          <cell r="B40">
            <v>1.4999999999999999E-2</v>
          </cell>
          <cell r="G40">
            <v>2.8000000000000001E-2</v>
          </cell>
          <cell r="L40">
            <v>3.5000000000000003E-2</v>
          </cell>
          <cell r="Q40">
            <v>3.5999999999999997E-2</v>
          </cell>
          <cell r="U40">
            <v>7.2999999999999995E-2</v>
          </cell>
          <cell r="AC40">
            <v>7.4999999999999997E-2</v>
          </cell>
          <cell r="AF40">
            <v>6.6000000000000003E-2</v>
          </cell>
          <cell r="AL40">
            <v>6.9000000000000006E-2</v>
          </cell>
          <cell r="AT40">
            <v>0.107</v>
          </cell>
          <cell r="AY40">
            <v>9.0999999999999998E-2</v>
          </cell>
        </row>
        <row r="41">
          <cell r="A41" t="str">
            <v>Congo, Rep.</v>
          </cell>
          <cell r="B41">
            <v>0.06</v>
          </cell>
          <cell r="G41">
            <v>6.8000000000000005E-2</v>
          </cell>
          <cell r="L41">
            <v>0.10100000000000001</v>
          </cell>
          <cell r="T41">
            <v>0.17399999999999999</v>
          </cell>
          <cell r="X41">
            <v>0.11899999999999999</v>
          </cell>
          <cell r="AA41">
            <v>0.252</v>
          </cell>
          <cell r="AB41">
            <v>0.252</v>
          </cell>
          <cell r="AF41">
            <v>0.27600000000000002</v>
          </cell>
          <cell r="AK41">
            <v>0.251</v>
          </cell>
          <cell r="AN41">
            <v>0.73</v>
          </cell>
          <cell r="AT41">
            <v>0.222</v>
          </cell>
          <cell r="AV41">
            <v>0.217</v>
          </cell>
          <cell r="AW41">
            <v>0.108</v>
          </cell>
          <cell r="AZ41">
            <v>9.5000000000000001E-2</v>
          </cell>
        </row>
        <row r="42">
          <cell r="A42" t="str">
            <v>Costa Rica</v>
          </cell>
          <cell r="B42">
            <v>0.39100000000000001</v>
          </cell>
          <cell r="G42">
            <v>0.51700000000000002</v>
          </cell>
          <cell r="L42">
            <v>0.61399999999999999</v>
          </cell>
          <cell r="U42">
            <v>0.67900000000000005</v>
          </cell>
          <cell r="Z42">
            <v>0.99</v>
          </cell>
          <cell r="AC42">
            <v>0.96799999999999997</v>
          </cell>
          <cell r="AD42">
            <v>0.88100000000000001</v>
          </cell>
          <cell r="AF42">
            <v>1.26</v>
          </cell>
          <cell r="AI42">
            <v>0.88300000000000001</v>
          </cell>
          <cell r="AJ42">
            <v>0.84499999999999997</v>
          </cell>
          <cell r="AK42">
            <v>0.85399999999999998</v>
          </cell>
          <cell r="AL42">
            <v>0.86399999999999999</v>
          </cell>
          <cell r="AM42">
            <v>0.872</v>
          </cell>
          <cell r="AN42">
            <v>0.90100000000000002</v>
          </cell>
          <cell r="AO42">
            <v>1.72</v>
          </cell>
          <cell r="AP42">
            <v>1.33</v>
          </cell>
          <cell r="BC42">
            <v>1.1499999999999999</v>
          </cell>
        </row>
        <row r="43">
          <cell r="A43" t="str">
            <v>Cote d'Ivoire</v>
          </cell>
          <cell r="B43">
            <v>3.3000000000000002E-2</v>
          </cell>
          <cell r="G43">
            <v>4.8000000000000001E-2</v>
          </cell>
          <cell r="L43">
            <v>6.4000000000000001E-2</v>
          </cell>
          <cell r="AA43">
            <v>7.0999999999999994E-2</v>
          </cell>
          <cell r="AF43">
            <v>8.7999999999999995E-2</v>
          </cell>
          <cell r="AL43">
            <v>0.09</v>
          </cell>
          <cell r="AT43">
            <v>0.11700000000000001</v>
          </cell>
          <cell r="AU43">
            <v>9.4E-2</v>
          </cell>
          <cell r="AX43">
            <v>0.14299999999999999</v>
          </cell>
          <cell r="AZ43">
            <v>0.14399999999999999</v>
          </cell>
        </row>
        <row r="44">
          <cell r="A44" t="str">
            <v>Croatia</v>
          </cell>
          <cell r="V44">
            <v>1.67</v>
          </cell>
          <cell r="W44">
            <v>1.74</v>
          </cell>
          <cell r="X44">
            <v>1.81</v>
          </cell>
          <cell r="Y44">
            <v>1.86</v>
          </cell>
          <cell r="Z44">
            <v>1.88</v>
          </cell>
          <cell r="AA44">
            <v>1.94</v>
          </cell>
          <cell r="AB44">
            <v>2.02</v>
          </cell>
          <cell r="AC44">
            <v>2.0699999999999998</v>
          </cell>
          <cell r="AD44">
            <v>2.09</v>
          </cell>
          <cell r="AE44">
            <v>2.13</v>
          </cell>
          <cell r="AF44">
            <v>2.13</v>
          </cell>
          <cell r="AG44">
            <v>1.95</v>
          </cell>
          <cell r="AH44">
            <v>2</v>
          </cell>
          <cell r="AI44">
            <v>1.98</v>
          </cell>
          <cell r="AJ44">
            <v>1.96</v>
          </cell>
          <cell r="AK44">
            <v>1.97</v>
          </cell>
          <cell r="AL44">
            <v>2.06</v>
          </cell>
          <cell r="AM44">
            <v>2.06</v>
          </cell>
          <cell r="AN44">
            <v>1.92</v>
          </cell>
          <cell r="AO44">
            <v>1.81</v>
          </cell>
          <cell r="AP44">
            <v>2.38</v>
          </cell>
          <cell r="AQ44">
            <v>2.37</v>
          </cell>
          <cell r="AR44">
            <v>2.4</v>
          </cell>
          <cell r="AS44">
            <v>2.44</v>
          </cell>
          <cell r="AT44">
            <v>2.4</v>
          </cell>
          <cell r="AU44">
            <v>2.5</v>
          </cell>
          <cell r="AV44">
            <v>2.4700000000000002</v>
          </cell>
          <cell r="AW44">
            <v>2.59</v>
          </cell>
          <cell r="AX44">
            <v>2.66</v>
          </cell>
          <cell r="AZ44">
            <v>2.85</v>
          </cell>
          <cell r="BA44">
            <v>2.9</v>
          </cell>
          <cell r="BB44">
            <v>2.98</v>
          </cell>
          <cell r="BC44">
            <v>3.02</v>
          </cell>
          <cell r="BD44">
            <v>3.13</v>
          </cell>
        </row>
        <row r="45">
          <cell r="A45" t="str">
            <v>Cuba</v>
          </cell>
          <cell r="B45">
            <v>0.94599999999999995</v>
          </cell>
          <cell r="G45">
            <v>0.876</v>
          </cell>
          <cell r="L45">
            <v>0.82199999999999995</v>
          </cell>
          <cell r="W45">
            <v>1.39</v>
          </cell>
          <cell r="Z45">
            <v>1.89</v>
          </cell>
          <cell r="AD45">
            <v>3</v>
          </cell>
          <cell r="AF45">
            <v>3.66</v>
          </cell>
          <cell r="AG45">
            <v>4</v>
          </cell>
          <cell r="AH45">
            <v>4.37</v>
          </cell>
          <cell r="AI45">
            <v>4.7300000000000004</v>
          </cell>
          <cell r="AJ45">
            <v>4.9800000000000004</v>
          </cell>
          <cell r="AK45">
            <v>5.21</v>
          </cell>
          <cell r="AL45">
            <v>5.49</v>
          </cell>
          <cell r="AM45">
            <v>5.69</v>
          </cell>
          <cell r="AN45">
            <v>5.75</v>
          </cell>
          <cell r="AO45">
            <v>5.85</v>
          </cell>
          <cell r="AP45">
            <v>5.94</v>
          </cell>
          <cell r="AQ45">
            <v>5.95</v>
          </cell>
          <cell r="AR45">
            <v>6</v>
          </cell>
          <cell r="AS45">
            <v>6.07</v>
          </cell>
          <cell r="AT45">
            <v>6.2</v>
          </cell>
          <cell r="AU45">
            <v>6.27</v>
          </cell>
          <cell r="AV45">
            <v>6.34</v>
          </cell>
          <cell r="AW45">
            <v>6.42</v>
          </cell>
          <cell r="AX45">
            <v>6.6</v>
          </cell>
          <cell r="AY45">
            <v>6.63</v>
          </cell>
          <cell r="AZ45">
            <v>6.77</v>
          </cell>
          <cell r="BA45">
            <v>6.94</v>
          </cell>
          <cell r="BB45">
            <v>7.24</v>
          </cell>
          <cell r="BC45">
            <v>7.37</v>
          </cell>
          <cell r="BD45">
            <v>7.52</v>
          </cell>
        </row>
        <row r="46">
          <cell r="A46" t="str">
            <v>Cyprus</v>
          </cell>
          <cell r="B46">
            <v>0.68200000000000005</v>
          </cell>
          <cell r="L46">
            <v>0.80200000000000005</v>
          </cell>
          <cell r="V46">
            <v>0.91600000000000004</v>
          </cell>
          <cell r="W46">
            <v>0.97299999999999998</v>
          </cell>
          <cell r="AB46">
            <v>1.39</v>
          </cell>
          <cell r="AC46">
            <v>1.38</v>
          </cell>
          <cell r="AF46">
            <v>1.56</v>
          </cell>
          <cell r="AK46">
            <v>1.88</v>
          </cell>
          <cell r="AL46">
            <v>2.5499999999999998</v>
          </cell>
          <cell r="AO46">
            <v>2.12</v>
          </cell>
          <cell r="AW46">
            <v>2.02</v>
          </cell>
          <cell r="AX46">
            <v>2.06</v>
          </cell>
          <cell r="AY46">
            <v>2.12</v>
          </cell>
          <cell r="AZ46">
            <v>2.17</v>
          </cell>
          <cell r="BA46">
            <v>2.27</v>
          </cell>
          <cell r="BB46">
            <v>2.31</v>
          </cell>
          <cell r="BC46">
            <v>2.41</v>
          </cell>
          <cell r="BD46">
            <v>2.5</v>
          </cell>
        </row>
        <row r="47">
          <cell r="A47" t="str">
            <v>Czech Republic</v>
          </cell>
          <cell r="L47">
            <v>1.8</v>
          </cell>
          <cell r="M47">
            <v>1.9</v>
          </cell>
          <cell r="N47">
            <v>1.9</v>
          </cell>
          <cell r="O47">
            <v>1.9</v>
          </cell>
          <cell r="P47">
            <v>2</v>
          </cell>
          <cell r="Q47">
            <v>2</v>
          </cell>
          <cell r="R47">
            <v>2.1</v>
          </cell>
          <cell r="S47">
            <v>2.1</v>
          </cell>
          <cell r="T47">
            <v>2.1</v>
          </cell>
          <cell r="U47">
            <v>2.2000000000000002</v>
          </cell>
          <cell r="V47">
            <v>2.2999999999999998</v>
          </cell>
          <cell r="W47">
            <v>2.2999999999999998</v>
          </cell>
          <cell r="X47">
            <v>2.4</v>
          </cell>
          <cell r="Y47">
            <v>2.5</v>
          </cell>
          <cell r="Z47">
            <v>2.5</v>
          </cell>
          <cell r="AA47">
            <v>2.6</v>
          </cell>
          <cell r="AB47">
            <v>2.6</v>
          </cell>
          <cell r="AC47">
            <v>2.6</v>
          </cell>
          <cell r="AD47">
            <v>2.7</v>
          </cell>
          <cell r="AE47">
            <v>2.7</v>
          </cell>
          <cell r="AF47">
            <v>2.7</v>
          </cell>
          <cell r="AG47">
            <v>2.7</v>
          </cell>
          <cell r="AH47">
            <v>2.7</v>
          </cell>
          <cell r="AI47">
            <v>2.9</v>
          </cell>
          <cell r="AJ47">
            <v>2.9</v>
          </cell>
          <cell r="AK47">
            <v>3</v>
          </cell>
          <cell r="AL47">
            <v>3</v>
          </cell>
          <cell r="AM47">
            <v>3.1</v>
          </cell>
          <cell r="AN47">
            <v>3</v>
          </cell>
          <cell r="AO47">
            <v>3.1</v>
          </cell>
          <cell r="AP47">
            <v>3.4</v>
          </cell>
          <cell r="AQ47">
            <v>3.4</v>
          </cell>
          <cell r="AR47">
            <v>3.5</v>
          </cell>
          <cell r="AS47">
            <v>3.51</v>
          </cell>
          <cell r="AV47">
            <v>3.58</v>
          </cell>
          <cell r="AW47">
            <v>3.61</v>
          </cell>
          <cell r="AX47">
            <v>3.63</v>
          </cell>
          <cell r="AZ47">
            <v>3.58</v>
          </cell>
          <cell r="BA47">
            <v>3.62</v>
          </cell>
          <cell r="BB47">
            <v>3.66</v>
          </cell>
          <cell r="BC47">
            <v>3.68</v>
          </cell>
        </row>
        <row r="48">
          <cell r="A48" t="str">
            <v>Denmark</v>
          </cell>
          <cell r="V48">
            <v>1.8</v>
          </cell>
          <cell r="W48">
            <v>1.8</v>
          </cell>
          <cell r="X48">
            <v>2</v>
          </cell>
          <cell r="Y48">
            <v>2.1</v>
          </cell>
          <cell r="Z48">
            <v>2.2999999999999998</v>
          </cell>
          <cell r="AA48">
            <v>2.2999999999999998</v>
          </cell>
          <cell r="AB48">
            <v>2.2999999999999998</v>
          </cell>
          <cell r="AC48">
            <v>2.2999999999999998</v>
          </cell>
          <cell r="AD48">
            <v>2.4</v>
          </cell>
          <cell r="AE48">
            <v>2.5</v>
          </cell>
          <cell r="AF48">
            <v>2.5</v>
          </cell>
          <cell r="AG48">
            <v>2.4</v>
          </cell>
          <cell r="AH48">
            <v>2.6</v>
          </cell>
          <cell r="AI48">
            <v>2.6</v>
          </cell>
          <cell r="AJ48">
            <v>2.9</v>
          </cell>
          <cell r="AK48">
            <v>2.9</v>
          </cell>
          <cell r="AL48">
            <v>2.6</v>
          </cell>
          <cell r="AM48">
            <v>2.92</v>
          </cell>
          <cell r="AN48">
            <v>2.8</v>
          </cell>
          <cell r="AQ48">
            <v>3.66</v>
          </cell>
          <cell r="AR48">
            <v>2.92</v>
          </cell>
          <cell r="AS48">
            <v>3</v>
          </cell>
          <cell r="AT48">
            <v>3.04</v>
          </cell>
          <cell r="AU48">
            <v>3.2</v>
          </cell>
          <cell r="AV48">
            <v>3.16</v>
          </cell>
          <cell r="AW48">
            <v>3.42</v>
          </cell>
          <cell r="AX48">
            <v>3.4</v>
          </cell>
          <cell r="AY48">
            <v>3.4</v>
          </cell>
          <cell r="AZ48">
            <v>3.58</v>
          </cell>
          <cell r="BA48">
            <v>3.62</v>
          </cell>
          <cell r="BB48">
            <v>3.65</v>
          </cell>
          <cell r="BC48">
            <v>3.65</v>
          </cell>
          <cell r="BD48">
            <v>3.66</v>
          </cell>
        </row>
        <row r="49">
          <cell r="A49" t="str">
            <v>Djibouti</v>
          </cell>
          <cell r="B49">
            <v>0.157</v>
          </cell>
          <cell r="L49">
            <v>0.28399999999999997</v>
          </cell>
          <cell r="W49">
            <v>0.224</v>
          </cell>
          <cell r="Z49">
            <v>0.23799999999999999</v>
          </cell>
          <cell r="AF49">
            <v>0.16200000000000001</v>
          </cell>
          <cell r="AK49">
            <v>0.191</v>
          </cell>
          <cell r="AL49">
            <v>0.14000000000000001</v>
          </cell>
          <cell r="AO49">
            <v>0.13100000000000001</v>
          </cell>
          <cell r="AT49">
            <v>0.16800000000000001</v>
          </cell>
          <cell r="AU49">
            <v>0.18</v>
          </cell>
          <cell r="AV49">
            <v>0.23400000000000001</v>
          </cell>
          <cell r="AZ49">
            <v>0.22900000000000001</v>
          </cell>
          <cell r="BD49">
            <v>0.22900000000000001</v>
          </cell>
        </row>
        <row r="50">
          <cell r="A50" t="str">
            <v>Dominica</v>
          </cell>
          <cell r="B50">
            <v>0.13300000000000001</v>
          </cell>
          <cell r="L50">
            <v>0.161</v>
          </cell>
          <cell r="Z50">
            <v>0.33900000000000002</v>
          </cell>
          <cell r="AF50">
            <v>0.46</v>
          </cell>
          <cell r="AG50">
            <v>0.52800000000000002</v>
          </cell>
          <cell r="AK50">
            <v>0.47</v>
          </cell>
          <cell r="AL50">
            <v>0.49299999999999999</v>
          </cell>
          <cell r="AM50">
            <v>0.53700000000000003</v>
          </cell>
          <cell r="AQ50">
            <v>1.78</v>
          </cell>
        </row>
        <row r="51">
          <cell r="A51" t="str">
            <v>Dominican Republic</v>
          </cell>
          <cell r="B51">
            <v>0.121</v>
          </cell>
          <cell r="G51">
            <v>0.58799999999999997</v>
          </cell>
          <cell r="Q51">
            <v>0.435</v>
          </cell>
          <cell r="Z51">
            <v>0.56399999999999995</v>
          </cell>
          <cell r="AD51">
            <v>1.07</v>
          </cell>
          <cell r="AF51">
            <v>1.49</v>
          </cell>
          <cell r="AI51">
            <v>1.05</v>
          </cell>
          <cell r="AK51">
            <v>1.5</v>
          </cell>
          <cell r="AM51">
            <v>2.16</v>
          </cell>
          <cell r="AP51">
            <v>1.83</v>
          </cell>
          <cell r="AX51">
            <v>1.08</v>
          </cell>
          <cell r="BA51">
            <v>1.49</v>
          </cell>
        </row>
        <row r="52">
          <cell r="A52" t="str">
            <v>Ecuador</v>
          </cell>
          <cell r="B52">
            <v>0.39600000000000002</v>
          </cell>
          <cell r="G52">
            <v>0.33500000000000002</v>
          </cell>
          <cell r="L52">
            <v>0.34799999999999998</v>
          </cell>
          <cell r="Q52">
            <v>0.35099999999999998</v>
          </cell>
          <cell r="S52">
            <v>0.63700000000000001</v>
          </cell>
          <cell r="Z52">
            <v>1.24</v>
          </cell>
          <cell r="AF52">
            <v>0.95799999999999996</v>
          </cell>
          <cell r="AG52">
            <v>1.17</v>
          </cell>
          <cell r="AH52">
            <v>1.2</v>
          </cell>
          <cell r="AI52">
            <v>1.1100000000000001</v>
          </cell>
          <cell r="AJ52">
            <v>1.27</v>
          </cell>
          <cell r="AK52">
            <v>1.25</v>
          </cell>
          <cell r="AL52">
            <v>1.32</v>
          </cell>
          <cell r="AM52">
            <v>1.33</v>
          </cell>
          <cell r="AN52">
            <v>1.32</v>
          </cell>
          <cell r="AO52">
            <v>1.38</v>
          </cell>
          <cell r="AP52">
            <v>1.45</v>
          </cell>
          <cell r="AQ52">
            <v>1.55</v>
          </cell>
          <cell r="AR52">
            <v>1.57</v>
          </cell>
          <cell r="AS52">
            <v>1.51</v>
          </cell>
          <cell r="AY52">
            <v>1.61</v>
          </cell>
          <cell r="AZ52">
            <v>1.69</v>
          </cell>
          <cell r="BA52">
            <v>1.67</v>
          </cell>
        </row>
        <row r="53">
          <cell r="A53" t="str">
            <v>Egypt</v>
          </cell>
          <cell r="B53">
            <v>0.39100000000000001</v>
          </cell>
          <cell r="G53">
            <v>0.435</v>
          </cell>
          <cell r="L53">
            <v>0.52700000000000002</v>
          </cell>
          <cell r="Q53">
            <v>0.53600000000000003</v>
          </cell>
          <cell r="V53">
            <v>1.06</v>
          </cell>
          <cell r="W53">
            <v>1.36</v>
          </cell>
          <cell r="X53">
            <v>1.36</v>
          </cell>
          <cell r="AB53">
            <v>1.3</v>
          </cell>
          <cell r="AF53">
            <v>0.76</v>
          </cell>
          <cell r="AJ53">
            <v>1.84</v>
          </cell>
          <cell r="AL53">
            <v>2.02</v>
          </cell>
          <cell r="AM53">
            <v>1.6</v>
          </cell>
          <cell r="AP53">
            <v>2.12</v>
          </cell>
          <cell r="AS53">
            <v>0.53300000000000003</v>
          </cell>
          <cell r="AU53">
            <v>2.4</v>
          </cell>
          <cell r="AW53">
            <v>2.6</v>
          </cell>
          <cell r="AY53">
            <v>2.8</v>
          </cell>
          <cell r="AZ53">
            <v>2.83</v>
          </cell>
          <cell r="BD53">
            <v>0.81399999999999995</v>
          </cell>
        </row>
        <row r="54">
          <cell r="A54" t="str">
            <v>El Salvador</v>
          </cell>
          <cell r="B54">
            <v>0.187</v>
          </cell>
          <cell r="L54">
            <v>0.24299999999999999</v>
          </cell>
          <cell r="Q54">
            <v>0.24199999999999999</v>
          </cell>
          <cell r="V54">
            <v>0.32600000000000001</v>
          </cell>
          <cell r="W54">
            <v>0.38700000000000001</v>
          </cell>
          <cell r="Z54">
            <v>0.35199999999999998</v>
          </cell>
          <cell r="AD54">
            <v>0.64700000000000002</v>
          </cell>
          <cell r="AF54">
            <v>0.84</v>
          </cell>
          <cell r="AI54">
            <v>0.66</v>
          </cell>
          <cell r="AK54">
            <v>0.91</v>
          </cell>
          <cell r="AM54">
            <v>1.07</v>
          </cell>
          <cell r="AO54">
            <v>1.26</v>
          </cell>
          <cell r="AP54">
            <v>1.21</v>
          </cell>
          <cell r="AR54">
            <v>1.35</v>
          </cell>
          <cell r="AU54">
            <v>1.74</v>
          </cell>
          <cell r="AV54">
            <v>1.5</v>
          </cell>
          <cell r="AX54">
            <v>1.92</v>
          </cell>
          <cell r="AZ54">
            <v>1.6</v>
          </cell>
        </row>
        <row r="55">
          <cell r="A55" t="str">
            <v>Equatorial Guinea</v>
          </cell>
          <cell r="B55">
            <v>0.16700000000000001</v>
          </cell>
          <cell r="L55">
            <v>8.5999999999999993E-2</v>
          </cell>
          <cell r="AF55">
            <v>0.28100000000000003</v>
          </cell>
          <cell r="AK55">
            <v>0.20799999999999999</v>
          </cell>
          <cell r="AL55">
            <v>0.246</v>
          </cell>
          <cell r="AT55">
            <v>0.252</v>
          </cell>
        </row>
        <row r="56">
          <cell r="A56" t="str">
            <v>Eritrea</v>
          </cell>
          <cell r="AI56">
            <v>1.9E-2</v>
          </cell>
          <cell r="AL56">
            <v>0.03</v>
          </cell>
          <cell r="AT56">
            <v>5.2999999999999999E-2</v>
          </cell>
        </row>
        <row r="57">
          <cell r="A57" t="str">
            <v>Estonia</v>
          </cell>
          <cell r="V57">
            <v>2.94</v>
          </cell>
          <cell r="AA57">
            <v>3.35</v>
          </cell>
          <cell r="AB57">
            <v>3.41</v>
          </cell>
          <cell r="AC57">
            <v>3.48</v>
          </cell>
          <cell r="AD57">
            <v>3.48</v>
          </cell>
          <cell r="AE57">
            <v>3.49</v>
          </cell>
          <cell r="AF57">
            <v>3.5</v>
          </cell>
          <cell r="AG57">
            <v>3.54</v>
          </cell>
          <cell r="AH57">
            <v>3.26</v>
          </cell>
          <cell r="AI57">
            <v>3.21</v>
          </cell>
          <cell r="AJ57">
            <v>3.2</v>
          </cell>
          <cell r="AK57">
            <v>3.19</v>
          </cell>
          <cell r="AL57">
            <v>3.15</v>
          </cell>
          <cell r="AM57">
            <v>3.11</v>
          </cell>
          <cell r="AN57">
            <v>3.11</v>
          </cell>
          <cell r="AO57">
            <v>3.21</v>
          </cell>
          <cell r="AP57">
            <v>4.37</v>
          </cell>
          <cell r="AQ57">
            <v>3.16</v>
          </cell>
          <cell r="AV57">
            <v>3.33</v>
          </cell>
          <cell r="AX57">
            <v>3.41</v>
          </cell>
          <cell r="AZ57">
            <v>3.24</v>
          </cell>
          <cell r="BA57">
            <v>3.29</v>
          </cell>
          <cell r="BB57">
            <v>3.28</v>
          </cell>
          <cell r="BC57">
            <v>3.28</v>
          </cell>
          <cell r="BD57">
            <v>3.32</v>
          </cell>
          <cell r="BE57">
            <v>3.43</v>
          </cell>
        </row>
        <row r="58">
          <cell r="A58" t="str">
            <v>Ethiopia</v>
          </cell>
          <cell r="B58">
            <v>8.9999999999999993E-3</v>
          </cell>
          <cell r="G58">
            <v>1.4E-2</v>
          </cell>
          <cell r="L58">
            <v>1.2E-2</v>
          </cell>
          <cell r="Q58">
            <v>1.2E-2</v>
          </cell>
          <cell r="V58">
            <v>1.0999999999999999E-2</v>
          </cell>
          <cell r="W58">
            <v>1.0999999999999999E-2</v>
          </cell>
          <cell r="Z58">
            <v>1.2999999999999999E-2</v>
          </cell>
          <cell r="AD58">
            <v>3.1E-2</v>
          </cell>
          <cell r="AJ58">
            <v>2.9000000000000001E-2</v>
          </cell>
          <cell r="AL58">
            <v>2.5000000000000001E-2</v>
          </cell>
          <cell r="AM58">
            <v>2.3E-2</v>
          </cell>
          <cell r="AN58">
            <v>2.1000000000000001E-2</v>
          </cell>
          <cell r="AO58">
            <v>0.02</v>
          </cell>
          <cell r="AP58">
            <v>2.1000000000000001E-2</v>
          </cell>
          <cell r="AQ58">
            <v>2.8000000000000001E-2</v>
          </cell>
          <cell r="AR58">
            <v>2.9000000000000001E-2</v>
          </cell>
          <cell r="AS58">
            <v>2.7E-2</v>
          </cell>
          <cell r="AT58">
            <v>2.7E-2</v>
          </cell>
          <cell r="AU58">
            <v>3.2000000000000001E-2</v>
          </cell>
          <cell r="AV58">
            <v>2.7E-2</v>
          </cell>
          <cell r="AW58">
            <v>2.1999999999999999E-2</v>
          </cell>
          <cell r="AX58">
            <v>2.5000000000000001E-2</v>
          </cell>
          <cell r="AY58">
            <v>2.5000000000000001E-2</v>
          </cell>
          <cell r="AZ58">
            <v>2.1999999999999999E-2</v>
          </cell>
        </row>
        <row r="59">
          <cell r="A59" t="str">
            <v>Fiji</v>
          </cell>
          <cell r="B59">
            <v>0.495</v>
          </cell>
          <cell r="L59">
            <v>0.47099999999999997</v>
          </cell>
          <cell r="Q59">
            <v>0.47599999999999998</v>
          </cell>
          <cell r="V59">
            <v>0.44800000000000001</v>
          </cell>
          <cell r="X59">
            <v>0.49399999999999999</v>
          </cell>
          <cell r="AE59">
            <v>0.35799999999999998</v>
          </cell>
          <cell r="AH59">
            <v>0.47199999999999998</v>
          </cell>
          <cell r="AJ59">
            <v>0.376</v>
          </cell>
          <cell r="AM59">
            <v>0.47599999999999998</v>
          </cell>
          <cell r="AN59">
            <v>0.35699999999999998</v>
          </cell>
          <cell r="AO59">
            <v>0.33600000000000002</v>
          </cell>
          <cell r="AS59">
            <v>0.46500000000000002</v>
          </cell>
          <cell r="AX59">
            <v>0.4</v>
          </cell>
          <cell r="AY59">
            <v>0.437</v>
          </cell>
          <cell r="AZ59">
            <v>0.42599999999999999</v>
          </cell>
          <cell r="BE59">
            <v>0.83699999999999997</v>
          </cell>
        </row>
        <row r="60">
          <cell r="A60" t="str">
            <v>Finland</v>
          </cell>
          <cell r="AF60">
            <v>2</v>
          </cell>
          <cell r="AG60">
            <v>2</v>
          </cell>
          <cell r="AH60">
            <v>2.1</v>
          </cell>
          <cell r="AI60">
            <v>2.1</v>
          </cell>
          <cell r="AJ60">
            <v>2.2000000000000002</v>
          </cell>
          <cell r="AK60">
            <v>2.2000000000000002</v>
          </cell>
          <cell r="AL60">
            <v>2.2999999999999998</v>
          </cell>
          <cell r="AM60">
            <v>2.4</v>
          </cell>
          <cell r="AN60">
            <v>2.4</v>
          </cell>
          <cell r="AO60">
            <v>2.5</v>
          </cell>
          <cell r="AP60">
            <v>2.6</v>
          </cell>
          <cell r="AQ60">
            <v>2.6</v>
          </cell>
          <cell r="AR60">
            <v>3.16</v>
          </cell>
          <cell r="AS60">
            <v>2.6</v>
          </cell>
          <cell r="AV60">
            <v>3.3</v>
          </cell>
          <cell r="AW60">
            <v>3.32</v>
          </cell>
          <cell r="AX60">
            <v>2.73</v>
          </cell>
          <cell r="AY60">
            <v>2.88</v>
          </cell>
          <cell r="AZ60">
            <v>2.99</v>
          </cell>
          <cell r="BA60">
            <v>2.98</v>
          </cell>
          <cell r="BB60">
            <v>3.06</v>
          </cell>
          <cell r="BC60">
            <v>3.14</v>
          </cell>
          <cell r="BD60">
            <v>3.2</v>
          </cell>
        </row>
        <row r="61">
          <cell r="A61" t="str">
            <v>France</v>
          </cell>
          <cell r="L61">
            <v>1.2</v>
          </cell>
          <cell r="M61">
            <v>1.3</v>
          </cell>
          <cell r="N61">
            <v>1.3</v>
          </cell>
          <cell r="O61">
            <v>1.4</v>
          </cell>
          <cell r="P61">
            <v>1.4</v>
          </cell>
          <cell r="Q61">
            <v>1.5</v>
          </cell>
          <cell r="R61">
            <v>1.5</v>
          </cell>
          <cell r="S61">
            <v>1.6</v>
          </cell>
          <cell r="T61">
            <v>1.7</v>
          </cell>
          <cell r="U61">
            <v>1.8</v>
          </cell>
          <cell r="V61">
            <v>1.9</v>
          </cell>
          <cell r="W61">
            <v>2</v>
          </cell>
          <cell r="X61">
            <v>2.1</v>
          </cell>
          <cell r="Y61">
            <v>2.1</v>
          </cell>
          <cell r="Z61">
            <v>2.5</v>
          </cell>
          <cell r="AA61">
            <v>2.7</v>
          </cell>
          <cell r="AB61">
            <v>2.8</v>
          </cell>
          <cell r="AC61">
            <v>2.8</v>
          </cell>
          <cell r="AD61">
            <v>2.9</v>
          </cell>
          <cell r="AE61">
            <v>3</v>
          </cell>
          <cell r="AF61">
            <v>3.1</v>
          </cell>
          <cell r="AG61">
            <v>3.07</v>
          </cell>
          <cell r="AL61">
            <v>3.23</v>
          </cell>
          <cell r="AW61">
            <v>3.67</v>
          </cell>
          <cell r="BA61">
            <v>3.16</v>
          </cell>
          <cell r="BB61">
            <v>3.17</v>
          </cell>
          <cell r="BC61">
            <v>3.19</v>
          </cell>
          <cell r="BD61">
            <v>3.21</v>
          </cell>
          <cell r="BE61">
            <v>3.23</v>
          </cell>
          <cell r="BF61">
            <v>3.24</v>
          </cell>
        </row>
        <row r="62">
          <cell r="A62" t="str">
            <v>Gabon</v>
          </cell>
          <cell r="B62">
            <v>0.11700000000000001</v>
          </cell>
          <cell r="L62">
            <v>0.191</v>
          </cell>
          <cell r="W62">
            <v>0.45700000000000002</v>
          </cell>
          <cell r="Y62">
            <v>0.433</v>
          </cell>
          <cell r="AA62">
            <v>0.51800000000000002</v>
          </cell>
          <cell r="AD62">
            <v>0.246</v>
          </cell>
          <cell r="AE62">
            <v>0.49399999999999999</v>
          </cell>
          <cell r="AG62">
            <v>0.193</v>
          </cell>
          <cell r="AI62">
            <v>0.218</v>
          </cell>
          <cell r="AJ62">
            <v>0.26200000000000001</v>
          </cell>
          <cell r="AK62">
            <v>0.29499999999999998</v>
          </cell>
          <cell r="AT62">
            <v>0.29299999999999998</v>
          </cell>
          <cell r="BF62">
            <v>0.40600000000000003</v>
          </cell>
        </row>
        <row r="63">
          <cell r="A63" t="str">
            <v>Gambia</v>
          </cell>
          <cell r="B63">
            <v>4.2999999999999997E-2</v>
          </cell>
          <cell r="L63">
            <v>4.1000000000000002E-2</v>
          </cell>
          <cell r="Q63">
            <v>0.04</v>
          </cell>
          <cell r="AA63">
            <v>8.1000000000000003E-2</v>
          </cell>
          <cell r="AI63">
            <v>1.6E-2</v>
          </cell>
          <cell r="AM63">
            <v>3.5000000000000003E-2</v>
          </cell>
          <cell r="AS63">
            <v>0.11600000000000001</v>
          </cell>
          <cell r="AT63">
            <v>0.11899999999999999</v>
          </cell>
          <cell r="AU63">
            <v>0.115</v>
          </cell>
          <cell r="AV63">
            <v>0.11799999999999999</v>
          </cell>
          <cell r="AW63">
            <v>0.10299999999999999</v>
          </cell>
          <cell r="AX63">
            <v>0.11</v>
          </cell>
          <cell r="AZ63">
            <v>3.7999999999999999E-2</v>
          </cell>
          <cell r="BE63">
            <v>0.107</v>
          </cell>
        </row>
        <row r="64">
          <cell r="A64" t="str">
            <v>Georgia</v>
          </cell>
          <cell r="L64">
            <v>3.2</v>
          </cell>
          <cell r="M64">
            <v>3.3</v>
          </cell>
          <cell r="N64">
            <v>3.32</v>
          </cell>
          <cell r="O64">
            <v>3.4</v>
          </cell>
          <cell r="P64">
            <v>3.48</v>
          </cell>
          <cell r="Q64">
            <v>3.63</v>
          </cell>
          <cell r="R64">
            <v>3.72</v>
          </cell>
          <cell r="S64">
            <v>3.81</v>
          </cell>
          <cell r="T64">
            <v>3.95</v>
          </cell>
          <cell r="U64">
            <v>4</v>
          </cell>
          <cell r="V64">
            <v>4.12</v>
          </cell>
          <cell r="W64">
            <v>4.21</v>
          </cell>
          <cell r="X64">
            <v>4.32</v>
          </cell>
          <cell r="Y64">
            <v>4.33</v>
          </cell>
          <cell r="Z64">
            <v>4.47</v>
          </cell>
          <cell r="AA64">
            <v>4.6100000000000003</v>
          </cell>
          <cell r="AB64">
            <v>4.7</v>
          </cell>
          <cell r="AC64">
            <v>4.8099999999999996</v>
          </cell>
          <cell r="AD64">
            <v>4.87</v>
          </cell>
          <cell r="AE64">
            <v>4.97</v>
          </cell>
          <cell r="AF64">
            <v>4.93</v>
          </cell>
          <cell r="AG64">
            <v>4.9000000000000004</v>
          </cell>
          <cell r="AH64">
            <v>4.7300000000000004</v>
          </cell>
          <cell r="AI64">
            <v>5</v>
          </cell>
          <cell r="AJ64">
            <v>4.9000000000000004</v>
          </cell>
          <cell r="AK64">
            <v>4.79</v>
          </cell>
          <cell r="AL64">
            <v>4.46</v>
          </cell>
          <cell r="AM64">
            <v>5.19</v>
          </cell>
          <cell r="AN64">
            <v>5.04</v>
          </cell>
          <cell r="AO64">
            <v>3.77</v>
          </cell>
          <cell r="AP64">
            <v>4.7300000000000004</v>
          </cell>
          <cell r="AQ64">
            <v>4.29</v>
          </cell>
          <cell r="AR64">
            <v>3.91</v>
          </cell>
          <cell r="AS64">
            <v>4.09</v>
          </cell>
          <cell r="AV64">
            <v>4.6500000000000004</v>
          </cell>
          <cell r="AW64">
            <v>4.54</v>
          </cell>
          <cell r="AX64">
            <v>4.66</v>
          </cell>
          <cell r="AY64">
            <v>4.79</v>
          </cell>
          <cell r="AZ64">
            <v>4.29</v>
          </cell>
          <cell r="BA64">
            <v>4.38</v>
          </cell>
          <cell r="BB64">
            <v>4.41</v>
          </cell>
          <cell r="BC64">
            <v>4.4800000000000004</v>
          </cell>
          <cell r="BD64">
            <v>4.78</v>
          </cell>
        </row>
        <row r="65">
          <cell r="A65" t="str">
            <v>Germany</v>
          </cell>
          <cell r="AG65">
            <v>2.8</v>
          </cell>
          <cell r="AH65">
            <v>2.8</v>
          </cell>
          <cell r="AI65">
            <v>2.9</v>
          </cell>
          <cell r="AJ65">
            <v>3</v>
          </cell>
          <cell r="AK65">
            <v>3.1</v>
          </cell>
          <cell r="AL65">
            <v>3.1</v>
          </cell>
          <cell r="AM65">
            <v>3.1</v>
          </cell>
          <cell r="AN65">
            <v>3.2</v>
          </cell>
          <cell r="AO65">
            <v>3.2</v>
          </cell>
          <cell r="AP65">
            <v>3.3</v>
          </cell>
          <cell r="AQ65">
            <v>3.3</v>
          </cell>
          <cell r="AR65">
            <v>3.3</v>
          </cell>
          <cell r="AS65">
            <v>3.37</v>
          </cell>
          <cell r="AV65">
            <v>3.44</v>
          </cell>
          <cell r="AW65">
            <v>3.48</v>
          </cell>
          <cell r="AX65">
            <v>3.53</v>
          </cell>
          <cell r="AZ65">
            <v>3.77</v>
          </cell>
          <cell r="BA65">
            <v>3.87</v>
          </cell>
          <cell r="BB65">
            <v>3.94</v>
          </cell>
          <cell r="BC65">
            <v>4.04</v>
          </cell>
          <cell r="BD65">
            <v>4.13</v>
          </cell>
          <cell r="BE65">
            <v>4.1900000000000004</v>
          </cell>
        </row>
        <row r="66">
          <cell r="A66" t="str">
            <v>Ghana</v>
          </cell>
          <cell r="B66">
            <v>4.7E-2</v>
          </cell>
          <cell r="G66">
            <v>7.2999999999999995E-2</v>
          </cell>
          <cell r="L66">
            <v>7.8E-2</v>
          </cell>
          <cell r="Q66">
            <v>7.8E-2</v>
          </cell>
          <cell r="Z66">
            <v>6.7000000000000004E-2</v>
          </cell>
          <cell r="AC66">
            <v>4.9000000000000002E-2</v>
          </cell>
          <cell r="AE66">
            <v>4.2999999999999997E-2</v>
          </cell>
          <cell r="AL66">
            <v>6.2E-2</v>
          </cell>
          <cell r="AR66">
            <v>0.09</v>
          </cell>
          <cell r="AT66">
            <v>0.155</v>
          </cell>
          <cell r="AW66">
            <v>7.3999999999999996E-2</v>
          </cell>
          <cell r="AX66">
            <v>0.112</v>
          </cell>
          <cell r="AY66">
            <v>8.5999999999999993E-2</v>
          </cell>
          <cell r="AZ66">
            <v>9.6000000000000002E-2</v>
          </cell>
        </row>
        <row r="67">
          <cell r="A67" t="str">
            <v>Greece</v>
          </cell>
          <cell r="B67">
            <v>1.3</v>
          </cell>
          <cell r="C67">
            <v>1.2</v>
          </cell>
          <cell r="D67">
            <v>1.3</v>
          </cell>
          <cell r="E67">
            <v>1.3</v>
          </cell>
          <cell r="F67">
            <v>1.4</v>
          </cell>
          <cell r="G67">
            <v>1.4</v>
          </cell>
          <cell r="H67">
            <v>1.4</v>
          </cell>
          <cell r="I67">
            <v>1.5</v>
          </cell>
          <cell r="J67">
            <v>1.5</v>
          </cell>
          <cell r="K67">
            <v>1.6</v>
          </cell>
          <cell r="L67">
            <v>1.6</v>
          </cell>
          <cell r="M67">
            <v>1.7</v>
          </cell>
          <cell r="N67">
            <v>1.7</v>
          </cell>
          <cell r="O67">
            <v>1.9</v>
          </cell>
          <cell r="P67">
            <v>2</v>
          </cell>
          <cell r="Q67">
            <v>2</v>
          </cell>
          <cell r="R67">
            <v>2.1</v>
          </cell>
          <cell r="S67">
            <v>2.2000000000000002</v>
          </cell>
          <cell r="T67">
            <v>2.2999999999999998</v>
          </cell>
          <cell r="U67">
            <v>2.2999999999999998</v>
          </cell>
          <cell r="V67">
            <v>2.4</v>
          </cell>
          <cell r="W67">
            <v>2.5</v>
          </cell>
          <cell r="X67">
            <v>2.6</v>
          </cell>
          <cell r="Y67">
            <v>2.8</v>
          </cell>
          <cell r="Z67">
            <v>2.9</v>
          </cell>
          <cell r="AA67">
            <v>2.9</v>
          </cell>
          <cell r="AB67">
            <v>3.1</v>
          </cell>
          <cell r="AC67">
            <v>3.3</v>
          </cell>
          <cell r="AD67">
            <v>3.2</v>
          </cell>
          <cell r="AE67">
            <v>3.3</v>
          </cell>
          <cell r="AF67">
            <v>3.4</v>
          </cell>
          <cell r="AG67">
            <v>3.6</v>
          </cell>
          <cell r="AH67">
            <v>3.7</v>
          </cell>
          <cell r="AI67">
            <v>3.8</v>
          </cell>
          <cell r="AJ67">
            <v>3.8</v>
          </cell>
          <cell r="AK67">
            <v>3.9</v>
          </cell>
          <cell r="AL67">
            <v>3.9</v>
          </cell>
          <cell r="AM67">
            <v>4</v>
          </cell>
          <cell r="AN67">
            <v>4.0999999999999996</v>
          </cell>
          <cell r="AO67">
            <v>4.2</v>
          </cell>
          <cell r="AP67">
            <v>4.3</v>
          </cell>
          <cell r="AQ67">
            <v>4.38</v>
          </cell>
          <cell r="AU67">
            <v>5</v>
          </cell>
          <cell r="AV67">
            <v>5.35</v>
          </cell>
          <cell r="AX67">
            <v>6.04</v>
          </cell>
          <cell r="AZ67">
            <v>6.2</v>
          </cell>
          <cell r="BA67">
            <v>6.23</v>
          </cell>
          <cell r="BB67">
            <v>6.23</v>
          </cell>
          <cell r="BC67">
            <v>6.23</v>
          </cell>
          <cell r="BD67">
            <v>6.25</v>
          </cell>
        </row>
        <row r="68">
          <cell r="A68" t="str">
            <v>Grenada</v>
          </cell>
          <cell r="B68">
            <v>0.222</v>
          </cell>
          <cell r="L68">
            <v>0.34599999999999997</v>
          </cell>
          <cell r="Z68">
            <v>0.49</v>
          </cell>
          <cell r="AD68">
            <v>0.55300000000000005</v>
          </cell>
          <cell r="AF68">
            <v>0.5</v>
          </cell>
          <cell r="AI68">
            <v>0.57799999999999996</v>
          </cell>
          <cell r="AK68">
            <v>0.65</v>
          </cell>
          <cell r="AM68">
            <v>0.40500000000000003</v>
          </cell>
          <cell r="AO68">
            <v>0.58199999999999996</v>
          </cell>
          <cell r="AP68">
            <v>0.57099999999999995</v>
          </cell>
          <cell r="AQ68">
            <v>0.56899999999999995</v>
          </cell>
          <cell r="AR68">
            <v>0.56799999999999995</v>
          </cell>
          <cell r="AS68">
            <v>0.56699999999999995</v>
          </cell>
          <cell r="AV68">
            <v>0.66800000000000004</v>
          </cell>
        </row>
        <row r="69">
          <cell r="A69" t="str">
            <v>Guatemala</v>
          </cell>
          <cell r="B69">
            <v>0.184</v>
          </cell>
          <cell r="G69">
            <v>0.27100000000000002</v>
          </cell>
          <cell r="L69">
            <v>0.27400000000000002</v>
          </cell>
          <cell r="Z69">
            <v>0.47</v>
          </cell>
          <cell r="AD69">
            <v>0.26</v>
          </cell>
          <cell r="AF69">
            <v>0.78</v>
          </cell>
          <cell r="AI69">
            <v>0.25</v>
          </cell>
          <cell r="AK69">
            <v>1.1000000000000001</v>
          </cell>
          <cell r="AM69">
            <v>0.93300000000000005</v>
          </cell>
          <cell r="AO69">
            <v>0.873</v>
          </cell>
          <cell r="AY69">
            <v>0.89700000000000002</v>
          </cell>
        </row>
        <row r="70">
          <cell r="A70" t="str">
            <v>Guinea</v>
          </cell>
          <cell r="B70">
            <v>3.5999999999999997E-2</v>
          </cell>
          <cell r="G70">
            <v>2.1999999999999999E-2</v>
          </cell>
          <cell r="L70">
            <v>0.02</v>
          </cell>
          <cell r="W70">
            <v>2.1999999999999999E-2</v>
          </cell>
          <cell r="X70">
            <v>2.1999999999999999E-2</v>
          </cell>
          <cell r="AA70">
            <v>2.5999999999999999E-2</v>
          </cell>
          <cell r="AF70">
            <v>0.13400000000000001</v>
          </cell>
          <cell r="AJ70">
            <v>0.152</v>
          </cell>
          <cell r="AK70">
            <v>0.13</v>
          </cell>
          <cell r="AP70">
            <v>8.6999999999999994E-2</v>
          </cell>
          <cell r="AT70">
            <v>0.104</v>
          </cell>
          <cell r="AU70">
            <v>9.7000000000000003E-2</v>
          </cell>
          <cell r="AZ70">
            <v>0.1</v>
          </cell>
          <cell r="BF70">
            <v>7.4999999999999997E-2</v>
          </cell>
        </row>
        <row r="71">
          <cell r="A71" t="str">
            <v>Guinea-Bissau</v>
          </cell>
          <cell r="B71">
            <v>4.4999999999999998E-2</v>
          </cell>
          <cell r="L71">
            <v>5.1999999999999998E-2</v>
          </cell>
          <cell r="V71">
            <v>0.14099999999999999</v>
          </cell>
          <cell r="AA71">
            <v>0.14399999999999999</v>
          </cell>
          <cell r="AJ71">
            <v>0.17699999999999999</v>
          </cell>
          <cell r="AL71">
            <v>0.16600000000000001</v>
          </cell>
          <cell r="AT71">
            <v>0.13100000000000001</v>
          </cell>
          <cell r="AX71">
            <v>0.05</v>
          </cell>
          <cell r="AY71">
            <v>7.8E-2</v>
          </cell>
          <cell r="AZ71">
            <v>4.4999999999999998E-2</v>
          </cell>
        </row>
        <row r="72">
          <cell r="A72" t="str">
            <v>Guyana</v>
          </cell>
          <cell r="B72">
            <v>0.255</v>
          </cell>
          <cell r="L72">
            <v>0.23499999999999999</v>
          </cell>
          <cell r="Q72">
            <v>0.249</v>
          </cell>
          <cell r="Z72">
            <v>0.16500000000000001</v>
          </cell>
          <cell r="AA72">
            <v>0.16800000000000001</v>
          </cell>
          <cell r="AF72">
            <v>0.17</v>
          </cell>
          <cell r="AI72">
            <v>0.112</v>
          </cell>
          <cell r="AK72">
            <v>0.33</v>
          </cell>
          <cell r="AM72">
            <v>0.18099999999999999</v>
          </cell>
          <cell r="AP72">
            <v>0.49299999999999999</v>
          </cell>
          <cell r="AY72">
            <v>0.214</v>
          </cell>
          <cell r="AZ72">
            <v>0.214</v>
          </cell>
        </row>
        <row r="73">
          <cell r="A73" t="str">
            <v>Haiti</v>
          </cell>
          <cell r="B73">
            <v>0.105</v>
          </cell>
          <cell r="G73">
            <v>7.0000000000000007E-2</v>
          </cell>
          <cell r="L73">
            <v>0.08</v>
          </cell>
          <cell r="Q73">
            <v>8.1000000000000003E-2</v>
          </cell>
          <cell r="W73">
            <v>0.11</v>
          </cell>
          <cell r="Z73">
            <v>0.14099999999999999</v>
          </cell>
          <cell r="AA73">
            <v>0.13700000000000001</v>
          </cell>
          <cell r="AD73">
            <v>0.14299999999999999</v>
          </cell>
          <cell r="AF73">
            <v>0.08</v>
          </cell>
          <cell r="AH73">
            <v>8.4000000000000005E-2</v>
          </cell>
          <cell r="AI73">
            <v>9.1999999999999998E-2</v>
          </cell>
          <cell r="AK73">
            <v>0.16</v>
          </cell>
          <cell r="AN73">
            <v>0.23599999999999999</v>
          </cell>
        </row>
        <row r="74">
          <cell r="A74" t="str">
            <v>Honduras</v>
          </cell>
          <cell r="B74">
            <v>8.1000000000000003E-2</v>
          </cell>
          <cell r="G74">
            <v>0.19</v>
          </cell>
          <cell r="L74">
            <v>0.26900000000000002</v>
          </cell>
          <cell r="Q74">
            <v>0.26900000000000002</v>
          </cell>
          <cell r="U74">
            <v>0.33100000000000002</v>
          </cell>
          <cell r="W74">
            <v>0.33200000000000002</v>
          </cell>
          <cell r="Z74">
            <v>0.69099999999999995</v>
          </cell>
          <cell r="AD74">
            <v>0.82899999999999996</v>
          </cell>
          <cell r="AF74">
            <v>0.7</v>
          </cell>
          <cell r="AG74">
            <v>0.41099999999999998</v>
          </cell>
          <cell r="AK74">
            <v>0.65</v>
          </cell>
          <cell r="AM74">
            <v>0.83199999999999996</v>
          </cell>
          <cell r="AP74">
            <v>0.58899999999999997</v>
          </cell>
          <cell r="AU74">
            <v>0.39</v>
          </cell>
        </row>
        <row r="75">
          <cell r="A75" t="str">
            <v>Hungary</v>
          </cell>
          <cell r="B75">
            <v>1.5</v>
          </cell>
          <cell r="C75">
            <v>1.6</v>
          </cell>
          <cell r="D75">
            <v>1.7</v>
          </cell>
          <cell r="E75">
            <v>1.7</v>
          </cell>
          <cell r="F75">
            <v>1.8</v>
          </cell>
          <cell r="G75">
            <v>1.9</v>
          </cell>
          <cell r="H75">
            <v>1.9</v>
          </cell>
          <cell r="I75">
            <v>2</v>
          </cell>
          <cell r="J75">
            <v>1.9</v>
          </cell>
          <cell r="K75">
            <v>2</v>
          </cell>
          <cell r="L75">
            <v>2</v>
          </cell>
          <cell r="M75">
            <v>2.1</v>
          </cell>
          <cell r="N75">
            <v>2.1</v>
          </cell>
          <cell r="O75">
            <v>2.2000000000000002</v>
          </cell>
          <cell r="P75">
            <v>2.2000000000000002</v>
          </cell>
          <cell r="Q75">
            <v>2.2000000000000002</v>
          </cell>
          <cell r="R75">
            <v>2.2999999999999998</v>
          </cell>
          <cell r="S75">
            <v>2.2999999999999998</v>
          </cell>
          <cell r="T75">
            <v>2.4</v>
          </cell>
          <cell r="U75">
            <v>2.5</v>
          </cell>
          <cell r="V75">
            <v>2.2999999999999998</v>
          </cell>
          <cell r="W75">
            <v>2.2999999999999998</v>
          </cell>
          <cell r="X75">
            <v>2.4</v>
          </cell>
          <cell r="Y75">
            <v>2.4</v>
          </cell>
          <cell r="Z75">
            <v>2.5</v>
          </cell>
          <cell r="AA75">
            <v>2.5</v>
          </cell>
          <cell r="AB75">
            <v>2.6</v>
          </cell>
          <cell r="AC75">
            <v>2.7</v>
          </cell>
          <cell r="AD75">
            <v>2.7</v>
          </cell>
          <cell r="AE75">
            <v>2.7</v>
          </cell>
          <cell r="AF75">
            <v>3.17</v>
          </cell>
          <cell r="AG75">
            <v>3.27</v>
          </cell>
          <cell r="AH75">
            <v>3.33</v>
          </cell>
          <cell r="AI75">
            <v>3.29</v>
          </cell>
          <cell r="AJ75">
            <v>3.34</v>
          </cell>
          <cell r="AK75">
            <v>3.35</v>
          </cell>
          <cell r="AL75">
            <v>3.39</v>
          </cell>
          <cell r="AM75">
            <v>3.44</v>
          </cell>
          <cell r="AN75">
            <v>3.52</v>
          </cell>
          <cell r="AO75">
            <v>3.55</v>
          </cell>
          <cell r="AR75">
            <v>3.67</v>
          </cell>
          <cell r="AS75">
            <v>3.77</v>
          </cell>
          <cell r="AT75">
            <v>3.84</v>
          </cell>
          <cell r="AU75">
            <v>3.23</v>
          </cell>
          <cell r="AV75">
            <v>3.5</v>
          </cell>
          <cell r="AW75">
            <v>3.2</v>
          </cell>
          <cell r="AX75">
            <v>3.59</v>
          </cell>
          <cell r="AY75">
            <v>3.51</v>
          </cell>
          <cell r="AZ75">
            <v>2.86</v>
          </cell>
          <cell r="BA75">
            <v>2.95</v>
          </cell>
          <cell r="BB75">
            <v>3.08</v>
          </cell>
          <cell r="BC75">
            <v>3.2</v>
          </cell>
          <cell r="BD75">
            <v>3.32</v>
          </cell>
          <cell r="BE75">
            <v>3.09</v>
          </cell>
        </row>
        <row r="76">
          <cell r="A76" t="str">
            <v>Iceland</v>
          </cell>
          <cell r="B76">
            <v>1.2</v>
          </cell>
          <cell r="C76">
            <v>1.2</v>
          </cell>
          <cell r="D76">
            <v>1.2</v>
          </cell>
          <cell r="E76">
            <v>1.2</v>
          </cell>
          <cell r="F76">
            <v>1.2</v>
          </cell>
          <cell r="G76">
            <v>1.2</v>
          </cell>
          <cell r="H76">
            <v>1.2</v>
          </cell>
          <cell r="I76">
            <v>1.2</v>
          </cell>
          <cell r="J76">
            <v>1.3</v>
          </cell>
          <cell r="K76">
            <v>1.3</v>
          </cell>
          <cell r="L76">
            <v>1.4</v>
          </cell>
          <cell r="M76">
            <v>1.5</v>
          </cell>
          <cell r="N76">
            <v>1.6</v>
          </cell>
          <cell r="O76">
            <v>1.6</v>
          </cell>
          <cell r="P76">
            <v>1.7</v>
          </cell>
          <cell r="Q76">
            <v>1.8</v>
          </cell>
          <cell r="R76">
            <v>1.9</v>
          </cell>
          <cell r="S76">
            <v>1.9</v>
          </cell>
          <cell r="T76">
            <v>2</v>
          </cell>
          <cell r="U76">
            <v>2</v>
          </cell>
          <cell r="V76">
            <v>2.1</v>
          </cell>
          <cell r="W76">
            <v>2.2000000000000002</v>
          </cell>
          <cell r="X76">
            <v>2.2999999999999998</v>
          </cell>
          <cell r="Y76">
            <v>2.2999999999999998</v>
          </cell>
          <cell r="Z76">
            <v>2.4</v>
          </cell>
          <cell r="AA76">
            <v>2.6</v>
          </cell>
          <cell r="AB76">
            <v>2.6</v>
          </cell>
          <cell r="AC76">
            <v>2.7</v>
          </cell>
          <cell r="AD76">
            <v>2.7</v>
          </cell>
          <cell r="AE76">
            <v>2.8</v>
          </cell>
          <cell r="AF76">
            <v>2.8</v>
          </cell>
          <cell r="AG76">
            <v>2.8</v>
          </cell>
          <cell r="AH76">
            <v>3</v>
          </cell>
          <cell r="AI76">
            <v>3</v>
          </cell>
          <cell r="AJ76">
            <v>3</v>
          </cell>
          <cell r="AK76">
            <v>3</v>
          </cell>
          <cell r="AL76">
            <v>3.1</v>
          </cell>
          <cell r="AM76">
            <v>3.3</v>
          </cell>
          <cell r="AN76">
            <v>3.3</v>
          </cell>
          <cell r="AO76">
            <v>3.4</v>
          </cell>
          <cell r="AP76">
            <v>3.44</v>
          </cell>
          <cell r="AQ76">
            <v>3.48</v>
          </cell>
          <cell r="AR76">
            <v>3.59</v>
          </cell>
          <cell r="AS76">
            <v>3.61</v>
          </cell>
          <cell r="AT76">
            <v>3.6</v>
          </cell>
          <cell r="AU76">
            <v>3.61</v>
          </cell>
          <cell r="AV76">
            <v>3.63</v>
          </cell>
          <cell r="AW76">
            <v>3.69</v>
          </cell>
          <cell r="AX76">
            <v>3.73</v>
          </cell>
          <cell r="AY76">
            <v>3.71</v>
          </cell>
          <cell r="AZ76">
            <v>3.59</v>
          </cell>
          <cell r="BA76">
            <v>3.48</v>
          </cell>
          <cell r="BB76">
            <v>3.53</v>
          </cell>
          <cell r="BC76">
            <v>3.59</v>
          </cell>
          <cell r="BD76">
            <v>3.65</v>
          </cell>
          <cell r="BE76">
            <v>3.79</v>
          </cell>
        </row>
        <row r="77">
          <cell r="A77" t="str">
            <v>India</v>
          </cell>
          <cell r="B77">
            <v>0.21</v>
          </cell>
          <cell r="G77">
            <v>0.20499999999999999</v>
          </cell>
          <cell r="L77">
            <v>0.20499999999999999</v>
          </cell>
          <cell r="Q77">
            <v>0.20399999999999999</v>
          </cell>
          <cell r="V77">
            <v>0.371</v>
          </cell>
          <cell r="W77">
            <v>0.27</v>
          </cell>
          <cell r="Z77">
            <v>0.39600000000000002</v>
          </cell>
          <cell r="AD77">
            <v>0.40699999999999997</v>
          </cell>
          <cell r="AG77">
            <v>1.23</v>
          </cell>
          <cell r="AH77">
            <v>0.48</v>
          </cell>
          <cell r="AI77">
            <v>0.40699999999999997</v>
          </cell>
          <cell r="AN77">
            <v>0.51300000000000001</v>
          </cell>
          <cell r="AP77">
            <v>0.52700000000000002</v>
          </cell>
          <cell r="AQ77">
            <v>0.53800000000000003</v>
          </cell>
          <cell r="AR77">
            <v>0.55700000000000005</v>
          </cell>
          <cell r="AS77">
            <v>0.56399999999999995</v>
          </cell>
          <cell r="AT77">
            <v>0.57299999999999995</v>
          </cell>
          <cell r="AU77">
            <v>0.57699999999999996</v>
          </cell>
          <cell r="AV77">
            <v>0.58699999999999997</v>
          </cell>
          <cell r="AW77">
            <v>0.6</v>
          </cell>
          <cell r="AX77">
            <v>0.61499999999999999</v>
          </cell>
          <cell r="AY77">
            <v>0.624</v>
          </cell>
          <cell r="AZ77">
            <v>0.66300000000000003</v>
          </cell>
          <cell r="BA77">
            <v>0.73899999999999999</v>
          </cell>
          <cell r="BB77">
            <v>0.69899999999999995</v>
          </cell>
          <cell r="BD77">
            <v>0.72499999999999998</v>
          </cell>
          <cell r="BF77">
            <v>0.75800000000000001</v>
          </cell>
        </row>
        <row r="78">
          <cell r="A78" t="str">
            <v>Indonesia</v>
          </cell>
          <cell r="B78">
            <v>2.1000000000000001E-2</v>
          </cell>
          <cell r="G78">
            <v>3.2000000000000001E-2</v>
          </cell>
          <cell r="L78">
            <v>3.6999999999999998E-2</v>
          </cell>
          <cell r="Q78">
            <v>3.6999999999999998E-2</v>
          </cell>
          <cell r="U78">
            <v>8.5000000000000006E-2</v>
          </cell>
          <cell r="W78">
            <v>0.08</v>
          </cell>
          <cell r="Y78">
            <v>0.106</v>
          </cell>
          <cell r="AE78">
            <v>0.14199999999999999</v>
          </cell>
          <cell r="AF78">
            <v>0.14399999999999999</v>
          </cell>
          <cell r="AG78">
            <v>0.14799999999999999</v>
          </cell>
          <cell r="AI78">
            <v>5.8000000000000003E-2</v>
          </cell>
          <cell r="AJ78">
            <v>0.16</v>
          </cell>
          <cell r="AP78">
            <v>0.16200000000000001</v>
          </cell>
          <cell r="AS78">
            <v>0.13400000000000001</v>
          </cell>
          <cell r="AV78">
            <v>0.13</v>
          </cell>
          <cell r="AW78">
            <v>0.28799999999999998</v>
          </cell>
          <cell r="AY78">
            <v>0.14499999999999999</v>
          </cell>
          <cell r="AZ78">
            <v>0.14000000000000001</v>
          </cell>
          <cell r="BB78">
            <v>0.20100000000000001</v>
          </cell>
        </row>
        <row r="79">
          <cell r="A79" t="str">
            <v>Iran</v>
          </cell>
          <cell r="B79">
            <v>0.24399999999999999</v>
          </cell>
          <cell r="G79">
            <v>0.25700000000000001</v>
          </cell>
          <cell r="L79">
            <v>0.30599999999999999</v>
          </cell>
          <cell r="W79">
            <v>0.33800000000000002</v>
          </cell>
          <cell r="AB79">
            <v>0.34699999999999998</v>
          </cell>
          <cell r="AC79">
            <v>0.376</v>
          </cell>
          <cell r="AD79">
            <v>0.318</v>
          </cell>
          <cell r="AI79">
            <v>0.318</v>
          </cell>
          <cell r="AL79">
            <v>0.85</v>
          </cell>
          <cell r="AN79">
            <v>1.05</v>
          </cell>
          <cell r="AT79">
            <v>0.877</v>
          </cell>
          <cell r="AU79">
            <v>0.88200000000000001</v>
          </cell>
          <cell r="AZ79">
            <v>0.89</v>
          </cell>
          <cell r="BD79">
            <v>1.49</v>
          </cell>
        </row>
        <row r="80">
          <cell r="A80" t="str">
            <v>Iraq</v>
          </cell>
          <cell r="B80">
            <v>0.19500000000000001</v>
          </cell>
          <cell r="G80">
            <v>0.2</v>
          </cell>
          <cell r="L80">
            <v>0.309</v>
          </cell>
          <cell r="V80">
            <v>0.56299999999999994</v>
          </cell>
          <cell r="W80">
            <v>0.56799999999999995</v>
          </cell>
          <cell r="AB80">
            <v>0.59599999999999997</v>
          </cell>
          <cell r="AC80">
            <v>0.57599999999999996</v>
          </cell>
          <cell r="AF80">
            <v>0.60299999999999998</v>
          </cell>
          <cell r="AI80">
            <v>0.60299999999999998</v>
          </cell>
          <cell r="AN80">
            <v>0.55000000000000004</v>
          </cell>
          <cell r="AQ80">
            <v>0.54300000000000004</v>
          </cell>
          <cell r="AT80">
            <v>0.65800000000000003</v>
          </cell>
          <cell r="AU80">
            <v>0.66</v>
          </cell>
          <cell r="AW80">
            <v>0.52800000000000002</v>
          </cell>
          <cell r="AZ80">
            <v>0.63900000000000001</v>
          </cell>
          <cell r="BD80">
            <v>0.85399999999999998</v>
          </cell>
        </row>
        <row r="81">
          <cell r="A81" t="str">
            <v>Ireland</v>
          </cell>
          <cell r="AH81">
            <v>2</v>
          </cell>
          <cell r="AI81">
            <v>2</v>
          </cell>
          <cell r="AJ81">
            <v>2</v>
          </cell>
          <cell r="AK81">
            <v>2.1</v>
          </cell>
          <cell r="AL81">
            <v>2.1</v>
          </cell>
          <cell r="AM81">
            <v>2.1</v>
          </cell>
          <cell r="AN81">
            <v>2.2000000000000002</v>
          </cell>
          <cell r="AO81">
            <v>2.2999999999999998</v>
          </cell>
          <cell r="AP81">
            <v>2.2000000000000002</v>
          </cell>
          <cell r="AQ81">
            <v>2.4</v>
          </cell>
          <cell r="AR81">
            <v>2.4</v>
          </cell>
          <cell r="AS81">
            <v>2.6</v>
          </cell>
          <cell r="AT81">
            <v>2.79</v>
          </cell>
          <cell r="AV81">
            <v>2.94</v>
          </cell>
          <cell r="AW81">
            <v>3.08</v>
          </cell>
          <cell r="AX81">
            <v>3.19</v>
          </cell>
          <cell r="BA81">
            <v>2.63</v>
          </cell>
          <cell r="BB81">
            <v>2.67</v>
          </cell>
          <cell r="BC81">
            <v>2.65</v>
          </cell>
          <cell r="BD81">
            <v>2.78</v>
          </cell>
          <cell r="BE81">
            <v>2.87</v>
          </cell>
          <cell r="BF81">
            <v>2.96</v>
          </cell>
        </row>
        <row r="82">
          <cell r="A82" t="str">
            <v>Israel</v>
          </cell>
          <cell r="B82">
            <v>2.4700000000000002</v>
          </cell>
          <cell r="G82">
            <v>2.5</v>
          </cell>
          <cell r="L82">
            <v>2.88</v>
          </cell>
          <cell r="M82">
            <v>2.97</v>
          </cell>
          <cell r="N82">
            <v>3.16</v>
          </cell>
          <cell r="O82">
            <v>3.3</v>
          </cell>
          <cell r="U82">
            <v>2.69</v>
          </cell>
          <cell r="V82">
            <v>3.09</v>
          </cell>
          <cell r="W82">
            <v>3.17</v>
          </cell>
          <cell r="X82">
            <v>3.21</v>
          </cell>
          <cell r="Y82">
            <v>3.32</v>
          </cell>
          <cell r="Z82">
            <v>3.35</v>
          </cell>
          <cell r="AA82">
            <v>3.21</v>
          </cell>
          <cell r="AB82">
            <v>3.2</v>
          </cell>
          <cell r="AC82">
            <v>3.21</v>
          </cell>
          <cell r="AD82">
            <v>3.21</v>
          </cell>
          <cell r="AE82">
            <v>3.19</v>
          </cell>
          <cell r="AF82">
            <v>3.21</v>
          </cell>
          <cell r="AG82">
            <v>3.3</v>
          </cell>
          <cell r="AH82">
            <v>3.66</v>
          </cell>
          <cell r="AI82">
            <v>3.7</v>
          </cell>
          <cell r="AJ82">
            <v>3.73</v>
          </cell>
          <cell r="AK82">
            <v>4.8600000000000003</v>
          </cell>
          <cell r="AL82">
            <v>3.77</v>
          </cell>
          <cell r="AM82">
            <v>3.79</v>
          </cell>
          <cell r="AN82">
            <v>3.77</v>
          </cell>
          <cell r="AO82">
            <v>3.92</v>
          </cell>
          <cell r="AP82">
            <v>3.77</v>
          </cell>
          <cell r="AQ82">
            <v>3.91</v>
          </cell>
          <cell r="AS82">
            <v>3.82</v>
          </cell>
          <cell r="AV82">
            <v>3.67</v>
          </cell>
          <cell r="AW82">
            <v>3.63</v>
          </cell>
          <cell r="AZ82">
            <v>3.41</v>
          </cell>
          <cell r="BA82">
            <v>3.34</v>
          </cell>
          <cell r="BB82">
            <v>3.34</v>
          </cell>
          <cell r="BC82">
            <v>3.54</v>
          </cell>
          <cell r="BD82">
            <v>3.62</v>
          </cell>
          <cell r="BE82">
            <v>3.58</v>
          </cell>
        </row>
        <row r="83">
          <cell r="A83" t="str">
            <v>Italy</v>
          </cell>
          <cell r="AI83">
            <v>3.8</v>
          </cell>
          <cell r="AJ83">
            <v>3.7</v>
          </cell>
          <cell r="AK83">
            <v>3.9</v>
          </cell>
          <cell r="AL83">
            <v>4.0999999999999996</v>
          </cell>
          <cell r="AM83">
            <v>4</v>
          </cell>
          <cell r="AN83">
            <v>4.0999999999999996</v>
          </cell>
          <cell r="AO83">
            <v>4.2</v>
          </cell>
          <cell r="AP83">
            <v>4.2</v>
          </cell>
          <cell r="AQ83">
            <v>4.4000000000000004</v>
          </cell>
          <cell r="AR83">
            <v>4.4000000000000004</v>
          </cell>
          <cell r="AS83">
            <v>4.0999999999999996</v>
          </cell>
          <cell r="AT83">
            <v>4.2</v>
          </cell>
          <cell r="AV83">
            <v>3.7</v>
          </cell>
          <cell r="AX83">
            <v>4.24</v>
          </cell>
          <cell r="AY83">
            <v>3.8</v>
          </cell>
          <cell r="BB83">
            <v>3.86</v>
          </cell>
          <cell r="BC83">
            <v>3.93</v>
          </cell>
          <cell r="BD83">
            <v>3.94</v>
          </cell>
          <cell r="BE83">
            <v>3.9</v>
          </cell>
          <cell r="BF83">
            <v>4.0199999999999996</v>
          </cell>
        </row>
        <row r="84">
          <cell r="A84" t="str">
            <v>Jamaica</v>
          </cell>
          <cell r="B84">
            <v>0.38600000000000001</v>
          </cell>
          <cell r="G84">
            <v>0.502</v>
          </cell>
          <cell r="L84">
            <v>0.38</v>
          </cell>
          <cell r="U84">
            <v>0.36099999999999999</v>
          </cell>
          <cell r="W84">
            <v>0.35899999999999999</v>
          </cell>
          <cell r="Z84">
            <v>0.48899999999999999</v>
          </cell>
          <cell r="AF84">
            <v>0.56999999999999995</v>
          </cell>
          <cell r="AI84">
            <v>0.47199999999999998</v>
          </cell>
          <cell r="AK84">
            <v>0.56999999999999995</v>
          </cell>
          <cell r="AL84">
            <v>1.4</v>
          </cell>
          <cell r="AM84">
            <v>1.4</v>
          </cell>
          <cell r="AS84">
            <v>0.85</v>
          </cell>
          <cell r="AX84">
            <v>0.40600000000000003</v>
          </cell>
          <cell r="BB84">
            <v>0.36399999999999999</v>
          </cell>
          <cell r="BC84">
            <v>0.48199999999999998</v>
          </cell>
          <cell r="BD84">
            <v>0.39200000000000002</v>
          </cell>
          <cell r="BE84">
            <v>0.42899999999999999</v>
          </cell>
          <cell r="BF84">
            <v>0.47199999999999998</v>
          </cell>
        </row>
        <row r="85">
          <cell r="A85" t="str">
            <v>Japan</v>
          </cell>
          <cell r="B85">
            <v>1</v>
          </cell>
          <cell r="C85">
            <v>1</v>
          </cell>
          <cell r="D85">
            <v>1</v>
          </cell>
          <cell r="E85">
            <v>1</v>
          </cell>
          <cell r="F85">
            <v>1</v>
          </cell>
          <cell r="G85">
            <v>1</v>
          </cell>
          <cell r="H85">
            <v>1</v>
          </cell>
          <cell r="I85">
            <v>1</v>
          </cell>
          <cell r="J85">
            <v>1</v>
          </cell>
          <cell r="K85">
            <v>1.1000000000000001</v>
          </cell>
          <cell r="L85">
            <v>1.1000000000000001</v>
          </cell>
          <cell r="M85">
            <v>1.1000000000000001</v>
          </cell>
          <cell r="N85">
            <v>1.1000000000000001</v>
          </cell>
          <cell r="O85">
            <v>1.1000000000000001</v>
          </cell>
          <cell r="P85">
            <v>1.1000000000000001</v>
          </cell>
          <cell r="Q85">
            <v>1.1000000000000001</v>
          </cell>
          <cell r="R85">
            <v>1.1000000000000001</v>
          </cell>
          <cell r="S85">
            <v>1.2</v>
          </cell>
          <cell r="T85">
            <v>1.2</v>
          </cell>
          <cell r="U85">
            <v>1.2</v>
          </cell>
          <cell r="V85">
            <v>1.3</v>
          </cell>
          <cell r="W85">
            <v>1.3</v>
          </cell>
          <cell r="X85">
            <v>1.4</v>
          </cell>
          <cell r="Z85">
            <v>1.4</v>
          </cell>
          <cell r="AA85">
            <v>1.5</v>
          </cell>
          <cell r="AB85">
            <v>1.5</v>
          </cell>
          <cell r="AD85">
            <v>1.6</v>
          </cell>
          <cell r="AF85">
            <v>1.73</v>
          </cell>
          <cell r="AH85">
            <v>1.78</v>
          </cell>
          <cell r="AJ85">
            <v>1.86</v>
          </cell>
          <cell r="AL85">
            <v>1.93</v>
          </cell>
          <cell r="AN85">
            <v>1.98</v>
          </cell>
          <cell r="AP85">
            <v>2.04</v>
          </cell>
          <cell r="AR85">
            <v>2.08</v>
          </cell>
          <cell r="AT85">
            <v>2.13</v>
          </cell>
          <cell r="AV85">
            <v>2.19</v>
          </cell>
          <cell r="AX85">
            <v>2.25</v>
          </cell>
          <cell r="AZ85">
            <v>2.23</v>
          </cell>
          <cell r="BB85">
            <v>2.2999999999999998</v>
          </cell>
          <cell r="BD85">
            <v>2.37</v>
          </cell>
        </row>
        <row r="86">
          <cell r="A86" t="str">
            <v>Jordan</v>
          </cell>
          <cell r="B86">
            <v>0.34599999999999997</v>
          </cell>
          <cell r="G86">
            <v>0.37</v>
          </cell>
          <cell r="L86">
            <v>0.40400000000000003</v>
          </cell>
          <cell r="Q86">
            <v>0.378</v>
          </cell>
          <cell r="V86">
            <v>0.78600000000000003</v>
          </cell>
          <cell r="W86">
            <v>1.1100000000000001</v>
          </cell>
          <cell r="X86">
            <v>1.1299999999999999</v>
          </cell>
          <cell r="Z86">
            <v>1.1599999999999999</v>
          </cell>
          <cell r="AG86">
            <v>1.35</v>
          </cell>
          <cell r="AJ86">
            <v>1.63</v>
          </cell>
          <cell r="AM86">
            <v>1.66</v>
          </cell>
          <cell r="AN86">
            <v>1.06</v>
          </cell>
          <cell r="AO86">
            <v>2.06</v>
          </cell>
          <cell r="AP86">
            <v>2.0099999999999998</v>
          </cell>
          <cell r="AQ86">
            <v>2.19</v>
          </cell>
          <cell r="AR86">
            <v>2.37</v>
          </cell>
          <cell r="AS86">
            <v>2.4500000000000002</v>
          </cell>
          <cell r="AT86">
            <v>2.2000000000000002</v>
          </cell>
          <cell r="AU86">
            <v>2.42</v>
          </cell>
          <cell r="AV86">
            <v>2.48</v>
          </cell>
          <cell r="AW86">
            <v>2.65</v>
          </cell>
          <cell r="AX86">
            <v>2.42</v>
          </cell>
          <cell r="AY86">
            <v>2.34</v>
          </cell>
          <cell r="AZ86">
            <v>2.4900000000000002</v>
          </cell>
          <cell r="BC86">
            <v>2.59</v>
          </cell>
          <cell r="BD86">
            <v>2.65</v>
          </cell>
          <cell r="BE86">
            <v>3.43</v>
          </cell>
        </row>
        <row r="87">
          <cell r="A87" t="str">
            <v>Kazakhstan</v>
          </cell>
          <cell r="V87">
            <v>3.04</v>
          </cell>
          <cell r="W87">
            <v>3.15</v>
          </cell>
          <cell r="X87">
            <v>3.25</v>
          </cell>
          <cell r="Y87">
            <v>3.4</v>
          </cell>
          <cell r="Z87">
            <v>3.53</v>
          </cell>
          <cell r="AA87">
            <v>3.63</v>
          </cell>
          <cell r="AB87">
            <v>3.72</v>
          </cell>
          <cell r="AC87">
            <v>3.79</v>
          </cell>
          <cell r="AD87">
            <v>3.87</v>
          </cell>
          <cell r="AE87">
            <v>3.96</v>
          </cell>
          <cell r="AF87">
            <v>3.98</v>
          </cell>
          <cell r="AG87">
            <v>3.84</v>
          </cell>
          <cell r="AH87">
            <v>3.91</v>
          </cell>
          <cell r="AI87">
            <v>3.77</v>
          </cell>
          <cell r="AJ87">
            <v>3.6</v>
          </cell>
          <cell r="AK87">
            <v>3.63</v>
          </cell>
          <cell r="AL87">
            <v>3.64</v>
          </cell>
          <cell r="AM87">
            <v>3.3</v>
          </cell>
          <cell r="AN87">
            <v>3.53</v>
          </cell>
          <cell r="AO87">
            <v>3.2</v>
          </cell>
          <cell r="AP87">
            <v>3.29</v>
          </cell>
          <cell r="AQ87">
            <v>3.3</v>
          </cell>
          <cell r="AR87">
            <v>3.61</v>
          </cell>
          <cell r="AS87">
            <v>3.54</v>
          </cell>
          <cell r="AT87">
            <v>3.6</v>
          </cell>
          <cell r="AU87">
            <v>3.7</v>
          </cell>
          <cell r="AV87">
            <v>3.88</v>
          </cell>
          <cell r="AW87">
            <v>3.88</v>
          </cell>
          <cell r="AX87">
            <v>3.7</v>
          </cell>
          <cell r="AY87">
            <v>3.69</v>
          </cell>
          <cell r="AZ87">
            <v>3.51</v>
          </cell>
          <cell r="BA87">
            <v>3.55</v>
          </cell>
          <cell r="BB87">
            <v>3.49</v>
          </cell>
          <cell r="BC87">
            <v>3.5</v>
          </cell>
          <cell r="BD87">
            <v>3.27</v>
          </cell>
        </row>
        <row r="88">
          <cell r="A88" t="str">
            <v>Kenya</v>
          </cell>
          <cell r="B88">
            <v>9.1999999999999998E-2</v>
          </cell>
          <cell r="G88">
            <v>7.4999999999999997E-2</v>
          </cell>
          <cell r="L88">
            <v>0.125</v>
          </cell>
          <cell r="Q88">
            <v>0.127</v>
          </cell>
          <cell r="W88">
            <v>9.9000000000000005E-2</v>
          </cell>
          <cell r="X88">
            <v>0.12</v>
          </cell>
          <cell r="AA88">
            <v>0.154</v>
          </cell>
          <cell r="AF88">
            <v>4.4999999999999998E-2</v>
          </cell>
          <cell r="AI88">
            <v>0.13800000000000001</v>
          </cell>
          <cell r="AK88">
            <v>0.13200000000000001</v>
          </cell>
          <cell r="AR88">
            <v>0.13800000000000001</v>
          </cell>
          <cell r="AX88">
            <v>0.17299999999999999</v>
          </cell>
          <cell r="AY88">
            <v>0.17599999999999999</v>
          </cell>
          <cell r="AZ88">
            <v>0.17699999999999999</v>
          </cell>
          <cell r="BA88">
            <v>0.182</v>
          </cell>
          <cell r="BB88">
            <v>0.19</v>
          </cell>
          <cell r="BC88">
            <v>0.19900000000000001</v>
          </cell>
          <cell r="BD88">
            <v>0.20399999999999999</v>
          </cell>
        </row>
        <row r="89">
          <cell r="A89" t="str">
            <v>Kiribati</v>
          </cell>
          <cell r="B89">
            <v>0.54100000000000004</v>
          </cell>
          <cell r="L89">
            <v>0.61299999999999999</v>
          </cell>
          <cell r="V89">
            <v>0.51600000000000001</v>
          </cell>
          <cell r="AB89">
            <v>0.497</v>
          </cell>
          <cell r="AF89">
            <v>0.193</v>
          </cell>
          <cell r="AG89">
            <v>0.17599999999999999</v>
          </cell>
          <cell r="AH89">
            <v>0.186</v>
          </cell>
          <cell r="AI89">
            <v>0.13</v>
          </cell>
          <cell r="AX89">
            <v>0.254</v>
          </cell>
          <cell r="AY89">
            <v>0.32700000000000001</v>
          </cell>
          <cell r="AZ89">
            <v>0.376</v>
          </cell>
          <cell r="BC89">
            <v>0.20300000000000001</v>
          </cell>
        </row>
        <row r="90">
          <cell r="A90" t="str">
            <v>Kuwait</v>
          </cell>
          <cell r="B90">
            <v>0.871</v>
          </cell>
          <cell r="G90">
            <v>1.26</v>
          </cell>
          <cell r="L90">
            <v>0.95399999999999996</v>
          </cell>
          <cell r="V90">
            <v>1.7</v>
          </cell>
          <cell r="W90">
            <v>1.41</v>
          </cell>
          <cell r="X90">
            <v>1.62</v>
          </cell>
          <cell r="AB90">
            <v>1.57</v>
          </cell>
          <cell r="AF90">
            <v>0.183</v>
          </cell>
          <cell r="AK90">
            <v>1.78</v>
          </cell>
          <cell r="AM90">
            <v>1.89</v>
          </cell>
          <cell r="AS90">
            <v>1.9</v>
          </cell>
          <cell r="AT90">
            <v>1.5</v>
          </cell>
          <cell r="AU90">
            <v>1.8</v>
          </cell>
          <cell r="AV90">
            <v>1.45</v>
          </cell>
          <cell r="AW90">
            <v>1.86</v>
          </cell>
          <cell r="AX90">
            <v>1.85</v>
          </cell>
          <cell r="AY90">
            <v>1.85</v>
          </cell>
          <cell r="AZ90">
            <v>2.38</v>
          </cell>
          <cell r="BA90">
            <v>2.4</v>
          </cell>
          <cell r="BB90">
            <v>2.42</v>
          </cell>
          <cell r="BC90">
            <v>2.4900000000000002</v>
          </cell>
          <cell r="BD90">
            <v>2.61</v>
          </cell>
          <cell r="BE90">
            <v>2.61</v>
          </cell>
        </row>
        <row r="91">
          <cell r="A91" t="str">
            <v>Kyrgyz Republic</v>
          </cell>
          <cell r="V91">
            <v>2.6</v>
          </cell>
          <cell r="W91">
            <v>3.09</v>
          </cell>
          <cell r="X91">
            <v>2.77</v>
          </cell>
          <cell r="Y91">
            <v>3.06</v>
          </cell>
          <cell r="Z91">
            <v>2.93</v>
          </cell>
          <cell r="AA91">
            <v>3.04</v>
          </cell>
          <cell r="AB91">
            <v>3.15</v>
          </cell>
          <cell r="AC91">
            <v>3.25</v>
          </cell>
          <cell r="AD91">
            <v>3.32</v>
          </cell>
          <cell r="AE91">
            <v>3.37</v>
          </cell>
          <cell r="AF91">
            <v>3.37</v>
          </cell>
          <cell r="AG91">
            <v>3.41</v>
          </cell>
          <cell r="AH91">
            <v>3.35</v>
          </cell>
          <cell r="AI91">
            <v>3.12</v>
          </cell>
          <cell r="AJ91">
            <v>3.1</v>
          </cell>
          <cell r="AK91">
            <v>3.21</v>
          </cell>
          <cell r="AL91">
            <v>3.29</v>
          </cell>
          <cell r="AM91">
            <v>3.06</v>
          </cell>
          <cell r="AN91">
            <v>3.01</v>
          </cell>
          <cell r="AO91">
            <v>2.88</v>
          </cell>
          <cell r="AP91">
            <v>2.82</v>
          </cell>
          <cell r="AQ91">
            <v>2.68</v>
          </cell>
          <cell r="AR91">
            <v>2.6</v>
          </cell>
          <cell r="AS91">
            <v>2.6</v>
          </cell>
          <cell r="AT91">
            <v>2.5</v>
          </cell>
          <cell r="AV91">
            <v>2.39</v>
          </cell>
          <cell r="AW91">
            <v>2.2999999999999998</v>
          </cell>
          <cell r="AX91">
            <v>2.46</v>
          </cell>
          <cell r="AY91">
            <v>2.44</v>
          </cell>
          <cell r="AZ91">
            <v>1.88</v>
          </cell>
          <cell r="BA91">
            <v>1.91</v>
          </cell>
          <cell r="BB91">
            <v>1.89</v>
          </cell>
          <cell r="BC91">
            <v>1.89</v>
          </cell>
          <cell r="BD91">
            <v>1.85</v>
          </cell>
        </row>
        <row r="92">
          <cell r="A92" t="str">
            <v>Lao</v>
          </cell>
          <cell r="B92">
            <v>0.02</v>
          </cell>
          <cell r="G92">
            <v>4.1000000000000002E-2</v>
          </cell>
          <cell r="L92">
            <v>6.6000000000000003E-2</v>
          </cell>
          <cell r="R92">
            <v>5.0999999999999997E-2</v>
          </cell>
          <cell r="AA92">
            <v>0.72899999999999998</v>
          </cell>
          <cell r="AF92">
            <v>0.23400000000000001</v>
          </cell>
          <cell r="AK92">
            <v>0.34100000000000003</v>
          </cell>
          <cell r="AL92">
            <v>0.58599999999999997</v>
          </cell>
          <cell r="AP92">
            <v>0.28399999999999997</v>
          </cell>
          <cell r="AT92">
            <v>0.35299999999999998</v>
          </cell>
          <cell r="AU92">
            <v>0.28100000000000003</v>
          </cell>
          <cell r="AY92">
            <v>0.19700000000000001</v>
          </cell>
          <cell r="AZ92">
            <v>0.27200000000000002</v>
          </cell>
          <cell r="BB92">
            <v>0.17899999999999999</v>
          </cell>
          <cell r="BC92">
            <v>0.44700000000000001</v>
          </cell>
          <cell r="BD92">
            <v>0.49099999999999999</v>
          </cell>
        </row>
        <row r="93">
          <cell r="A93" t="str">
            <v>Latvia</v>
          </cell>
          <cell r="V93">
            <v>3.62</v>
          </cell>
          <cell r="AA93">
            <v>4.0999999999999996</v>
          </cell>
          <cell r="AB93">
            <v>4.08</v>
          </cell>
          <cell r="AC93">
            <v>4.1100000000000003</v>
          </cell>
          <cell r="AD93">
            <v>4.18</v>
          </cell>
          <cell r="AE93">
            <v>4.16</v>
          </cell>
          <cell r="AF93">
            <v>4.6900000000000004</v>
          </cell>
          <cell r="AG93">
            <v>4.6100000000000003</v>
          </cell>
          <cell r="AH93">
            <v>4.0999999999999996</v>
          </cell>
          <cell r="AI93">
            <v>3.64</v>
          </cell>
          <cell r="AJ93">
            <v>3.44</v>
          </cell>
          <cell r="AK93">
            <v>3.38</v>
          </cell>
          <cell r="AL93">
            <v>3.51</v>
          </cell>
          <cell r="AM93">
            <v>3.45</v>
          </cell>
          <cell r="AN93">
            <v>3.3</v>
          </cell>
          <cell r="AO93">
            <v>3.36</v>
          </cell>
          <cell r="AP93">
            <v>3.43</v>
          </cell>
          <cell r="AQ93">
            <v>3.3</v>
          </cell>
          <cell r="AR93">
            <v>3.42</v>
          </cell>
          <cell r="AS93">
            <v>3.45</v>
          </cell>
          <cell r="AT93">
            <v>3.58</v>
          </cell>
          <cell r="AU93">
            <v>3.68</v>
          </cell>
          <cell r="AV93">
            <v>3.79</v>
          </cell>
          <cell r="AW93">
            <v>3.69</v>
          </cell>
          <cell r="AX93">
            <v>3.94</v>
          </cell>
          <cell r="AY93">
            <v>3.76</v>
          </cell>
          <cell r="AZ93">
            <v>3.12</v>
          </cell>
          <cell r="BA93">
            <v>3.13</v>
          </cell>
          <cell r="BB93">
            <v>3.14</v>
          </cell>
          <cell r="BC93">
            <v>3.19</v>
          </cell>
          <cell r="BD93">
            <v>3.22</v>
          </cell>
          <cell r="BE93">
            <v>3.21</v>
          </cell>
        </row>
        <row r="94">
          <cell r="A94" t="str">
            <v>Lebanon</v>
          </cell>
          <cell r="B94">
            <v>0.77800000000000002</v>
          </cell>
          <cell r="G94">
            <v>0.93799999999999994</v>
          </cell>
          <cell r="L94">
            <v>0.72599999999999998</v>
          </cell>
          <cell r="U94">
            <v>1.69</v>
          </cell>
          <cell r="W94">
            <v>1.71</v>
          </cell>
          <cell r="Y94">
            <v>1.25</v>
          </cell>
          <cell r="AE94">
            <v>1.86</v>
          </cell>
          <cell r="AG94">
            <v>1.33</v>
          </cell>
          <cell r="AI94">
            <v>1.86</v>
          </cell>
          <cell r="AM94">
            <v>2.1</v>
          </cell>
          <cell r="AQ94">
            <v>3.42</v>
          </cell>
          <cell r="AV94">
            <v>2.9</v>
          </cell>
          <cell r="AW94">
            <v>2.74</v>
          </cell>
          <cell r="AZ94">
            <v>2.67</v>
          </cell>
          <cell r="BA94">
            <v>2.97</v>
          </cell>
          <cell r="BD94">
            <v>2.38</v>
          </cell>
        </row>
        <row r="95">
          <cell r="A95" t="str">
            <v>Lesotho</v>
          </cell>
          <cell r="B95">
            <v>4.2000000000000003E-2</v>
          </cell>
          <cell r="G95">
            <v>4.8000000000000001E-2</v>
          </cell>
          <cell r="L95">
            <v>3.2000000000000001E-2</v>
          </cell>
          <cell r="Q95">
            <v>3.2000000000000001E-2</v>
          </cell>
          <cell r="AA95">
            <v>7.0999999999999994E-2</v>
          </cell>
          <cell r="AF95">
            <v>4.2999999999999997E-2</v>
          </cell>
          <cell r="AI95">
            <v>0.05</v>
          </cell>
          <cell r="AK95">
            <v>5.3999999999999999E-2</v>
          </cell>
          <cell r="AS95">
            <v>4.7E-2</v>
          </cell>
        </row>
        <row r="96">
          <cell r="A96" t="str">
            <v>Liberia</v>
          </cell>
          <cell r="B96">
            <v>7.6999999999999999E-2</v>
          </cell>
          <cell r="G96">
            <v>0.08</v>
          </cell>
          <cell r="L96">
            <v>7.9000000000000001E-2</v>
          </cell>
          <cell r="Q96">
            <v>0.08</v>
          </cell>
          <cell r="W96">
            <v>0.106</v>
          </cell>
          <cell r="Y96">
            <v>0.107</v>
          </cell>
          <cell r="AM96">
            <v>2.3E-2</v>
          </cell>
          <cell r="AT96">
            <v>3.2000000000000001E-2</v>
          </cell>
          <cell r="AX96">
            <v>1.4E-2</v>
          </cell>
          <cell r="AZ96">
            <v>2.3E-2</v>
          </cell>
        </row>
        <row r="97">
          <cell r="A97" t="str">
            <v>Libya</v>
          </cell>
          <cell r="B97">
            <v>0.152</v>
          </cell>
          <cell r="G97">
            <v>0.25900000000000001</v>
          </cell>
          <cell r="L97">
            <v>0.36799999999999999</v>
          </cell>
          <cell r="V97">
            <v>1.33</v>
          </cell>
          <cell r="W97">
            <v>1.63</v>
          </cell>
          <cell r="X97">
            <v>1.56</v>
          </cell>
          <cell r="Y97">
            <v>1.44</v>
          </cell>
          <cell r="AF97">
            <v>1.07</v>
          </cell>
          <cell r="AI97">
            <v>1.44</v>
          </cell>
          <cell r="AM97">
            <v>1.26</v>
          </cell>
          <cell r="AT97">
            <v>1.24</v>
          </cell>
          <cell r="AX97">
            <v>1.82</v>
          </cell>
          <cell r="AY97">
            <v>1.93</v>
          </cell>
          <cell r="AZ97">
            <v>1.9</v>
          </cell>
          <cell r="BD97">
            <v>2.09</v>
          </cell>
        </row>
        <row r="98">
          <cell r="A98" t="str">
            <v>Lithuania</v>
          </cell>
          <cell r="AA98">
            <v>3.72</v>
          </cell>
          <cell r="AB98">
            <v>3.82</v>
          </cell>
          <cell r="AC98">
            <v>3.88</v>
          </cell>
          <cell r="AD98">
            <v>3.94</v>
          </cell>
          <cell r="AE98">
            <v>3.98</v>
          </cell>
          <cell r="AF98">
            <v>4.03</v>
          </cell>
          <cell r="AG98">
            <v>3.91</v>
          </cell>
          <cell r="AH98">
            <v>3.93</v>
          </cell>
          <cell r="AI98">
            <v>3.98</v>
          </cell>
          <cell r="AJ98">
            <v>4.09</v>
          </cell>
          <cell r="AK98">
            <v>4.0599999999999996</v>
          </cell>
          <cell r="AL98">
            <v>4.0999999999999996</v>
          </cell>
          <cell r="AM98">
            <v>4.13</v>
          </cell>
          <cell r="AN98">
            <v>4.13</v>
          </cell>
          <cell r="AO98">
            <v>4.1500000000000004</v>
          </cell>
          <cell r="AP98">
            <v>4.01</v>
          </cell>
          <cell r="AQ98">
            <v>4.03</v>
          </cell>
          <cell r="AV98">
            <v>3.95</v>
          </cell>
          <cell r="AW98">
            <v>4.03</v>
          </cell>
          <cell r="AX98">
            <v>3.66</v>
          </cell>
          <cell r="AZ98">
            <v>3.92</v>
          </cell>
          <cell r="BA98">
            <v>4.04</v>
          </cell>
          <cell r="BB98">
            <v>4.18</v>
          </cell>
          <cell r="BC98">
            <v>4.2699999999999996</v>
          </cell>
          <cell r="BD98">
            <v>4.33</v>
          </cell>
          <cell r="BE98">
            <v>4.38</v>
          </cell>
        </row>
        <row r="99">
          <cell r="A99" t="str">
            <v>Luxembourg</v>
          </cell>
          <cell r="B99">
            <v>1</v>
          </cell>
          <cell r="C99">
            <v>1</v>
          </cell>
          <cell r="D99">
            <v>1</v>
          </cell>
          <cell r="E99">
            <v>1</v>
          </cell>
          <cell r="F99">
            <v>1</v>
          </cell>
          <cell r="G99">
            <v>1</v>
          </cell>
          <cell r="H99">
            <v>1</v>
          </cell>
          <cell r="I99">
            <v>1</v>
          </cell>
          <cell r="J99">
            <v>1.1000000000000001</v>
          </cell>
          <cell r="K99">
            <v>1.1000000000000001</v>
          </cell>
          <cell r="L99">
            <v>1.1000000000000001</v>
          </cell>
          <cell r="M99">
            <v>1.2</v>
          </cell>
          <cell r="N99">
            <v>1.2</v>
          </cell>
          <cell r="O99">
            <v>1.2</v>
          </cell>
          <cell r="P99">
            <v>1.2</v>
          </cell>
          <cell r="Q99">
            <v>1.3</v>
          </cell>
          <cell r="R99">
            <v>1.3</v>
          </cell>
          <cell r="S99">
            <v>1.3</v>
          </cell>
          <cell r="T99">
            <v>1.5</v>
          </cell>
          <cell r="U99">
            <v>1.6</v>
          </cell>
          <cell r="V99">
            <v>1.7</v>
          </cell>
          <cell r="W99">
            <v>1.5</v>
          </cell>
          <cell r="X99">
            <v>1.7</v>
          </cell>
          <cell r="Y99">
            <v>1.7</v>
          </cell>
          <cell r="Z99">
            <v>1.7</v>
          </cell>
          <cell r="AA99">
            <v>1.8</v>
          </cell>
          <cell r="AB99">
            <v>1.9</v>
          </cell>
          <cell r="AC99">
            <v>1.8</v>
          </cell>
          <cell r="AD99">
            <v>1.9</v>
          </cell>
          <cell r="AE99">
            <v>2</v>
          </cell>
          <cell r="AF99">
            <v>2</v>
          </cell>
          <cell r="AG99">
            <v>2</v>
          </cell>
          <cell r="AH99">
            <v>2.1</v>
          </cell>
          <cell r="AI99">
            <v>2.1</v>
          </cell>
          <cell r="AJ99">
            <v>2.2000000000000002</v>
          </cell>
          <cell r="AK99">
            <v>2.2000000000000002</v>
          </cell>
          <cell r="AL99">
            <v>2.2999999999999998</v>
          </cell>
          <cell r="AM99">
            <v>2.4</v>
          </cell>
          <cell r="AN99">
            <v>2.4</v>
          </cell>
          <cell r="AO99">
            <v>2.5</v>
          </cell>
          <cell r="AP99">
            <v>2.5</v>
          </cell>
          <cell r="AQ99">
            <v>2.5</v>
          </cell>
          <cell r="AR99">
            <v>2.6</v>
          </cell>
          <cell r="AS99">
            <v>2.7</v>
          </cell>
          <cell r="AT99">
            <v>2.73</v>
          </cell>
          <cell r="AU99">
            <v>2.85</v>
          </cell>
          <cell r="AW99">
            <v>2.86</v>
          </cell>
          <cell r="AZ99">
            <v>2.76</v>
          </cell>
          <cell r="BA99">
            <v>2.75</v>
          </cell>
          <cell r="BB99">
            <v>2.78</v>
          </cell>
          <cell r="BC99">
            <v>2.8</v>
          </cell>
          <cell r="BD99">
            <v>2.85</v>
          </cell>
          <cell r="BE99">
            <v>2.92</v>
          </cell>
          <cell r="BF99">
            <v>2.92</v>
          </cell>
        </row>
        <row r="100">
          <cell r="A100" t="str">
            <v>Macedonia, FYR</v>
          </cell>
          <cell r="L100">
            <v>0.89</v>
          </cell>
          <cell r="M100">
            <v>0.91900000000000004</v>
          </cell>
          <cell r="N100">
            <v>0.95299999999999996</v>
          </cell>
          <cell r="O100">
            <v>1.01</v>
          </cell>
          <cell r="P100">
            <v>1.02</v>
          </cell>
          <cell r="Q100">
            <v>1.1200000000000001</v>
          </cell>
          <cell r="R100">
            <v>1.1100000000000001</v>
          </cell>
          <cell r="S100">
            <v>1.1599999999999999</v>
          </cell>
          <cell r="T100">
            <v>1.24</v>
          </cell>
          <cell r="U100">
            <v>1.31</v>
          </cell>
          <cell r="V100">
            <v>1.34</v>
          </cell>
          <cell r="W100">
            <v>1.47</v>
          </cell>
          <cell r="X100">
            <v>1.5</v>
          </cell>
          <cell r="Y100">
            <v>1.68</v>
          </cell>
          <cell r="Z100">
            <v>1.67</v>
          </cell>
          <cell r="AA100">
            <v>1.81</v>
          </cell>
          <cell r="AB100">
            <v>1.9</v>
          </cell>
          <cell r="AC100">
            <v>1.95</v>
          </cell>
          <cell r="AD100">
            <v>2.0299999999999998</v>
          </cell>
          <cell r="AE100">
            <v>2.14</v>
          </cell>
          <cell r="AF100">
            <v>2.17</v>
          </cell>
          <cell r="AG100">
            <v>2.34</v>
          </cell>
          <cell r="AH100">
            <v>2.37</v>
          </cell>
          <cell r="AI100">
            <v>2.34</v>
          </cell>
          <cell r="AJ100">
            <v>2.31</v>
          </cell>
          <cell r="AK100">
            <v>2.2999999999999998</v>
          </cell>
          <cell r="AL100">
            <v>2.25</v>
          </cell>
          <cell r="AM100">
            <v>2.25</v>
          </cell>
          <cell r="AN100">
            <v>2.25</v>
          </cell>
          <cell r="AO100">
            <v>2.21</v>
          </cell>
          <cell r="AP100">
            <v>2.2000000000000002</v>
          </cell>
          <cell r="AQ100">
            <v>2.19</v>
          </cell>
          <cell r="AV100">
            <v>2.5499999999999998</v>
          </cell>
          <cell r="AX100">
            <v>2.63</v>
          </cell>
          <cell r="AY100">
            <v>2.6</v>
          </cell>
          <cell r="AZ100">
            <v>2.69</v>
          </cell>
          <cell r="BA100">
            <v>2.73</v>
          </cell>
          <cell r="BB100">
            <v>2.78</v>
          </cell>
          <cell r="BC100">
            <v>2.8</v>
          </cell>
          <cell r="BE100">
            <v>2.88</v>
          </cell>
        </row>
        <row r="101">
          <cell r="A101" t="str">
            <v>Madagascar</v>
          </cell>
          <cell r="B101">
            <v>0.115</v>
          </cell>
          <cell r="G101">
            <v>9.2999999999999999E-2</v>
          </cell>
          <cell r="L101">
            <v>9.7000000000000003E-2</v>
          </cell>
          <cell r="Q101">
            <v>9.6000000000000002E-2</v>
          </cell>
          <cell r="W101">
            <v>9.9000000000000005E-2</v>
          </cell>
          <cell r="AA101">
            <v>0.10100000000000001</v>
          </cell>
          <cell r="AF101">
            <v>0.12</v>
          </cell>
          <cell r="AK101">
            <v>0.27200000000000002</v>
          </cell>
          <cell r="AL101">
            <v>0.107</v>
          </cell>
          <cell r="AQ101">
            <v>8.6999999999999994E-2</v>
          </cell>
          <cell r="AR101">
            <v>0.13600000000000001</v>
          </cell>
          <cell r="AS101">
            <v>0.14799999999999999</v>
          </cell>
          <cell r="AT101">
            <v>0.157</v>
          </cell>
          <cell r="AU101">
            <v>0.18099999999999999</v>
          </cell>
          <cell r="AV101">
            <v>0.17100000000000001</v>
          </cell>
          <cell r="AW101">
            <v>0.182</v>
          </cell>
          <cell r="AX101">
            <v>0.187</v>
          </cell>
          <cell r="AY101">
            <v>0.182</v>
          </cell>
          <cell r="AZ101">
            <v>0.19600000000000001</v>
          </cell>
          <cell r="BA101">
            <v>0.14399999999999999</v>
          </cell>
          <cell r="BB101">
            <v>0.14299999999999999</v>
          </cell>
        </row>
        <row r="102">
          <cell r="A102" t="str">
            <v>Malawi</v>
          </cell>
          <cell r="B102">
            <v>2.7E-2</v>
          </cell>
          <cell r="G102">
            <v>2.1000000000000001E-2</v>
          </cell>
          <cell r="L102">
            <v>1.2999999999999999E-2</v>
          </cell>
          <cell r="W102">
            <v>1.9E-2</v>
          </cell>
          <cell r="Z102">
            <v>8.6999999999999994E-2</v>
          </cell>
          <cell r="AE102">
            <v>2.3E-2</v>
          </cell>
          <cell r="AF102">
            <v>2.1999999999999999E-2</v>
          </cell>
          <cell r="AI102">
            <v>2.8000000000000001E-2</v>
          </cell>
          <cell r="AS102">
            <v>1.0999999999999999E-2</v>
          </cell>
          <cell r="AT102">
            <v>2.1000000000000001E-2</v>
          </cell>
          <cell r="AX102">
            <v>1.7999999999999999E-2</v>
          </cell>
          <cell r="AY102">
            <v>1.7999999999999999E-2</v>
          </cell>
          <cell r="AZ102">
            <v>1.9E-2</v>
          </cell>
        </row>
        <row r="103">
          <cell r="A103" t="str">
            <v>Malaysia</v>
          </cell>
          <cell r="B103">
            <v>0.14299999999999999</v>
          </cell>
          <cell r="G103">
            <v>0.161</v>
          </cell>
          <cell r="L103">
            <v>0.23200000000000001</v>
          </cell>
          <cell r="Q103">
            <v>0.23400000000000001</v>
          </cell>
          <cell r="V103">
            <v>0.255</v>
          </cell>
          <cell r="W103">
            <v>0.255</v>
          </cell>
          <cell r="AA103">
            <v>0.315</v>
          </cell>
          <cell r="AB103">
            <v>0.33500000000000002</v>
          </cell>
          <cell r="AC103">
            <v>0.34799999999999998</v>
          </cell>
          <cell r="AD103">
            <v>0.36699999999999999</v>
          </cell>
          <cell r="AE103">
            <v>0.374</v>
          </cell>
          <cell r="AF103">
            <v>0.39200000000000002</v>
          </cell>
          <cell r="AG103">
            <v>0.39300000000000002</v>
          </cell>
          <cell r="AH103">
            <v>0.41099999999999998</v>
          </cell>
          <cell r="AI103">
            <v>0.43099999999999999</v>
          </cell>
          <cell r="AJ103">
            <v>0.44900000000000001</v>
          </cell>
          <cell r="AK103">
            <v>0.47799999999999998</v>
          </cell>
          <cell r="AL103">
            <v>0.496</v>
          </cell>
          <cell r="AM103">
            <v>0.65800000000000003</v>
          </cell>
          <cell r="AO103">
            <v>0.68300000000000005</v>
          </cell>
          <cell r="AP103">
            <v>0.68899999999999995</v>
          </cell>
          <cell r="AR103">
            <v>0.69699999999999995</v>
          </cell>
          <cell r="AX103">
            <v>0.92300000000000004</v>
          </cell>
          <cell r="AZ103">
            <v>1.17</v>
          </cell>
          <cell r="BA103">
            <v>1.28</v>
          </cell>
          <cell r="BE103">
            <v>1.53</v>
          </cell>
        </row>
        <row r="104">
          <cell r="A104" t="str">
            <v>Maldives</v>
          </cell>
          <cell r="L104">
            <v>3.3000000000000002E-2</v>
          </cell>
          <cell r="W104">
            <v>4.9000000000000002E-2</v>
          </cell>
          <cell r="X104">
            <v>6.5000000000000002E-2</v>
          </cell>
          <cell r="AE104">
            <v>7.1999999999999995E-2</v>
          </cell>
          <cell r="AF104">
            <v>7.0000000000000007E-2</v>
          </cell>
          <cell r="AG104">
            <v>0.192</v>
          </cell>
          <cell r="AI104">
            <v>0.28499999999999998</v>
          </cell>
          <cell r="AK104">
            <v>0.4</v>
          </cell>
          <cell r="AL104">
            <v>0.66600000000000004</v>
          </cell>
          <cell r="AP104">
            <v>0.77700000000000002</v>
          </cell>
          <cell r="AT104">
            <v>1.01</v>
          </cell>
          <cell r="AW104">
            <v>1.75</v>
          </cell>
          <cell r="AY104">
            <v>1.61</v>
          </cell>
          <cell r="AZ104">
            <v>1.58</v>
          </cell>
          <cell r="BD104">
            <v>2.15</v>
          </cell>
          <cell r="BE104">
            <v>3.61</v>
          </cell>
        </row>
        <row r="105">
          <cell r="A105" t="str">
            <v>Mali</v>
          </cell>
          <cell r="B105">
            <v>1.4E-2</v>
          </cell>
          <cell r="G105">
            <v>1.9E-2</v>
          </cell>
          <cell r="L105">
            <v>2.3E-2</v>
          </cell>
          <cell r="Q105">
            <v>2.3E-2</v>
          </cell>
          <cell r="V105">
            <v>3.9E-2</v>
          </cell>
          <cell r="W105">
            <v>3.7999999999999999E-2</v>
          </cell>
          <cell r="AA105">
            <v>3.9E-2</v>
          </cell>
          <cell r="AC105">
            <v>4.2999999999999997E-2</v>
          </cell>
          <cell r="AD105">
            <v>5.3999999999999999E-2</v>
          </cell>
          <cell r="AF105">
            <v>5.0999999999999997E-2</v>
          </cell>
          <cell r="AJ105">
            <v>4.7E-2</v>
          </cell>
          <cell r="AK105">
            <v>4.2999999999999997E-2</v>
          </cell>
          <cell r="AL105">
            <v>6.3E-2</v>
          </cell>
          <cell r="AP105">
            <v>4.3999999999999997E-2</v>
          </cell>
          <cell r="AT105">
            <v>8.4000000000000005E-2</v>
          </cell>
          <cell r="AW105">
            <v>7.6999999999999999E-2</v>
          </cell>
          <cell r="AX105">
            <v>4.9000000000000002E-2</v>
          </cell>
          <cell r="AY105">
            <v>7.5999999999999998E-2</v>
          </cell>
          <cell r="AZ105">
            <v>8.5000000000000006E-2</v>
          </cell>
        </row>
        <row r="106">
          <cell r="A106" t="str">
            <v>Malta</v>
          </cell>
          <cell r="B106">
            <v>0.89100000000000001</v>
          </cell>
          <cell r="L106">
            <v>1.07</v>
          </cell>
          <cell r="M106">
            <v>1.03</v>
          </cell>
          <cell r="Q106">
            <v>1.28</v>
          </cell>
          <cell r="W106">
            <v>1.17</v>
          </cell>
          <cell r="X106">
            <v>1.27</v>
          </cell>
          <cell r="Z106">
            <v>1.38</v>
          </cell>
          <cell r="AC106">
            <v>2.0299999999999998</v>
          </cell>
          <cell r="AD106">
            <v>2.02</v>
          </cell>
          <cell r="AE106">
            <v>1.97</v>
          </cell>
          <cell r="AF106">
            <v>2.2599999999999998</v>
          </cell>
          <cell r="AG106">
            <v>2.4500000000000002</v>
          </cell>
          <cell r="AH106">
            <v>2.42</v>
          </cell>
          <cell r="AI106">
            <v>2.4500000000000002</v>
          </cell>
          <cell r="AM106">
            <v>2.46</v>
          </cell>
          <cell r="AN106">
            <v>2.61</v>
          </cell>
          <cell r="AO106">
            <v>2.59</v>
          </cell>
          <cell r="AP106">
            <v>2.65</v>
          </cell>
          <cell r="AQ106">
            <v>2.93</v>
          </cell>
          <cell r="AS106">
            <v>3.18</v>
          </cell>
          <cell r="AV106">
            <v>3.88</v>
          </cell>
          <cell r="AW106">
            <v>3.35</v>
          </cell>
          <cell r="AY106">
            <v>3.07</v>
          </cell>
          <cell r="AZ106">
            <v>3.1</v>
          </cell>
          <cell r="BA106">
            <v>3.19</v>
          </cell>
          <cell r="BB106">
            <v>3.32</v>
          </cell>
          <cell r="BC106">
            <v>3.52</v>
          </cell>
          <cell r="BD106">
            <v>3.75</v>
          </cell>
          <cell r="BE106">
            <v>3.91</v>
          </cell>
        </row>
        <row r="107">
          <cell r="A107" t="str">
            <v>Marshall Islands</v>
          </cell>
          <cell r="AL107">
            <v>0.42199999999999999</v>
          </cell>
          <cell r="AP107">
            <v>0.47099999999999997</v>
          </cell>
          <cell r="AW107">
            <v>0.59499999999999997</v>
          </cell>
          <cell r="AX107">
            <v>0.45600000000000002</v>
          </cell>
          <cell r="AZ107">
            <v>0.438</v>
          </cell>
          <cell r="BB107">
            <v>0.45600000000000002</v>
          </cell>
        </row>
        <row r="108">
          <cell r="A108" t="str">
            <v>Mauritania</v>
          </cell>
          <cell r="B108">
            <v>2.4E-2</v>
          </cell>
          <cell r="G108">
            <v>2.7E-2</v>
          </cell>
          <cell r="L108">
            <v>5.6000000000000001E-2</v>
          </cell>
          <cell r="Q108">
            <v>5.5E-2</v>
          </cell>
          <cell r="S108">
            <v>6.9000000000000006E-2</v>
          </cell>
          <cell r="Z108">
            <v>8.3000000000000004E-2</v>
          </cell>
          <cell r="AA108">
            <v>0.113</v>
          </cell>
          <cell r="AF108">
            <v>6.3E-2</v>
          </cell>
          <cell r="AI108">
            <v>6.3E-2</v>
          </cell>
          <cell r="AK108">
            <v>0.13800000000000001</v>
          </cell>
          <cell r="AT108">
            <v>0.10199999999999999</v>
          </cell>
          <cell r="AY108">
            <v>0.127</v>
          </cell>
          <cell r="AZ108">
            <v>0.13</v>
          </cell>
          <cell r="BC108">
            <v>6.8000000000000005E-2</v>
          </cell>
        </row>
        <row r="109">
          <cell r="A109" t="str">
            <v>Mauritius</v>
          </cell>
          <cell r="B109">
            <v>0.215</v>
          </cell>
          <cell r="G109">
            <v>0.255</v>
          </cell>
          <cell r="L109">
            <v>0.24</v>
          </cell>
          <cell r="Q109">
            <v>0.23499999999999999</v>
          </cell>
          <cell r="V109">
            <v>0.52100000000000002</v>
          </cell>
          <cell r="W109">
            <v>0.55200000000000005</v>
          </cell>
          <cell r="AA109">
            <v>0.52900000000000003</v>
          </cell>
          <cell r="AE109">
            <v>0.85799999999999998</v>
          </cell>
          <cell r="AF109">
            <v>0.81100000000000005</v>
          </cell>
          <cell r="AG109">
            <v>0.83499999999999996</v>
          </cell>
          <cell r="AH109">
            <v>0.84699999999999998</v>
          </cell>
          <cell r="AI109">
            <v>0.84399999999999997</v>
          </cell>
          <cell r="AJ109">
            <v>0.84499999999999997</v>
          </cell>
          <cell r="AK109">
            <v>0.85</v>
          </cell>
          <cell r="AT109">
            <v>1.07</v>
          </cell>
          <cell r="AW109">
            <v>1.1599999999999999</v>
          </cell>
          <cell r="AX109">
            <v>1.17</v>
          </cell>
          <cell r="AY109">
            <v>1.19</v>
          </cell>
          <cell r="AZ109">
            <v>1.2</v>
          </cell>
          <cell r="BA109">
            <v>1.25</v>
          </cell>
          <cell r="BB109">
            <v>1.37</v>
          </cell>
          <cell r="BC109">
            <v>1.62</v>
          </cell>
          <cell r="BD109">
            <v>1.92</v>
          </cell>
          <cell r="BE109">
            <v>2</v>
          </cell>
        </row>
        <row r="110">
          <cell r="A110" t="str">
            <v>Mexico</v>
          </cell>
          <cell r="AF110">
            <v>1</v>
          </cell>
          <cell r="AG110">
            <v>1.1000000000000001</v>
          </cell>
          <cell r="AH110">
            <v>1.3</v>
          </cell>
          <cell r="AI110">
            <v>1.4</v>
          </cell>
          <cell r="AJ110">
            <v>1.5</v>
          </cell>
          <cell r="AK110">
            <v>1.6</v>
          </cell>
          <cell r="AL110">
            <v>1.6</v>
          </cell>
          <cell r="AM110">
            <v>1.4</v>
          </cell>
          <cell r="AN110">
            <v>1.2</v>
          </cell>
          <cell r="AO110">
            <v>1.7</v>
          </cell>
          <cell r="AP110">
            <v>1.91</v>
          </cell>
          <cell r="AQ110">
            <v>1.5</v>
          </cell>
          <cell r="AR110">
            <v>1.5</v>
          </cell>
          <cell r="AS110">
            <v>1.5</v>
          </cell>
          <cell r="AT110">
            <v>2.89</v>
          </cell>
          <cell r="AU110">
            <v>1.75</v>
          </cell>
          <cell r="AV110">
            <v>1.86</v>
          </cell>
          <cell r="AW110">
            <v>1.89</v>
          </cell>
          <cell r="AX110">
            <v>1.93</v>
          </cell>
          <cell r="AY110">
            <v>1.96</v>
          </cell>
          <cell r="AZ110">
            <v>1.92</v>
          </cell>
          <cell r="BA110">
            <v>2.02</v>
          </cell>
          <cell r="BB110">
            <v>2.0299999999999998</v>
          </cell>
          <cell r="BC110">
            <v>2.0699999999999998</v>
          </cell>
          <cell r="BD110">
            <v>2.12</v>
          </cell>
          <cell r="BE110">
            <v>2.23</v>
          </cell>
        </row>
        <row r="111">
          <cell r="A111" t="str">
            <v>Micronesia, Fed. Sts.</v>
          </cell>
          <cell r="AI111">
            <v>0.45100000000000001</v>
          </cell>
          <cell r="AO111">
            <v>0.57299999999999995</v>
          </cell>
          <cell r="AP111">
            <v>0.59599999999999997</v>
          </cell>
          <cell r="AS111">
            <v>0.56200000000000006</v>
          </cell>
          <cell r="AU111">
            <v>0.58399999999999996</v>
          </cell>
          <cell r="AX111">
            <v>0.61299999999999999</v>
          </cell>
          <cell r="AY111">
            <v>0.192</v>
          </cell>
          <cell r="AZ111">
            <v>0.17699999999999999</v>
          </cell>
        </row>
        <row r="112">
          <cell r="A112" t="str">
            <v>Moldova</v>
          </cell>
          <cell r="V112">
            <v>2.82</v>
          </cell>
          <cell r="W112">
            <v>2.9</v>
          </cell>
          <cell r="X112">
            <v>3.01</v>
          </cell>
          <cell r="Y112">
            <v>3.09</v>
          </cell>
          <cell r="Z112">
            <v>3.19</v>
          </cell>
          <cell r="AA112">
            <v>3.3</v>
          </cell>
          <cell r="AB112">
            <v>3.37</v>
          </cell>
          <cell r="AC112">
            <v>3.44</v>
          </cell>
          <cell r="AD112">
            <v>3.52</v>
          </cell>
          <cell r="AE112">
            <v>3.57</v>
          </cell>
          <cell r="AF112">
            <v>3.55</v>
          </cell>
          <cell r="AG112">
            <v>3.48</v>
          </cell>
          <cell r="AH112">
            <v>3.51</v>
          </cell>
          <cell r="AI112">
            <v>3.56</v>
          </cell>
          <cell r="AJ112">
            <v>3.56</v>
          </cell>
          <cell r="AK112">
            <v>3.51</v>
          </cell>
          <cell r="AL112">
            <v>3.56</v>
          </cell>
          <cell r="AM112">
            <v>3.58</v>
          </cell>
          <cell r="AN112">
            <v>3.63</v>
          </cell>
          <cell r="AO112">
            <v>3.25</v>
          </cell>
          <cell r="AP112">
            <v>3.18</v>
          </cell>
          <cell r="AQ112">
            <v>2.69</v>
          </cell>
          <cell r="AS112">
            <v>2.64</v>
          </cell>
          <cell r="AV112">
            <v>2.66</v>
          </cell>
          <cell r="AW112">
            <v>2.67</v>
          </cell>
          <cell r="AZ112">
            <v>2.44</v>
          </cell>
          <cell r="BA112">
            <v>2.4700000000000002</v>
          </cell>
          <cell r="BB112">
            <v>2.4700000000000002</v>
          </cell>
          <cell r="BC112">
            <v>2.56</v>
          </cell>
          <cell r="BD112">
            <v>2.54</v>
          </cell>
          <cell r="BE112">
            <v>3.2</v>
          </cell>
        </row>
        <row r="113">
          <cell r="A113" t="str">
            <v>Monaco</v>
          </cell>
          <cell r="L113">
            <v>2.4</v>
          </cell>
          <cell r="M113">
            <v>1.96</v>
          </cell>
          <cell r="N113">
            <v>2.21</v>
          </cell>
          <cell r="O113">
            <v>2.25</v>
          </cell>
          <cell r="P113">
            <v>2.38</v>
          </cell>
          <cell r="Q113">
            <v>2.36</v>
          </cell>
          <cell r="R113">
            <v>2.42</v>
          </cell>
          <cell r="S113">
            <v>2.4</v>
          </cell>
          <cell r="T113">
            <v>2.3199999999999998</v>
          </cell>
          <cell r="U113">
            <v>2.36</v>
          </cell>
          <cell r="V113">
            <v>2.38</v>
          </cell>
          <cell r="W113">
            <v>2.23</v>
          </cell>
          <cell r="X113">
            <v>2.19</v>
          </cell>
          <cell r="AE113">
            <v>2.86</v>
          </cell>
          <cell r="AH113">
            <v>3</v>
          </cell>
          <cell r="AK113">
            <v>5.81</v>
          </cell>
          <cell r="BA113">
            <v>6.72</v>
          </cell>
          <cell r="BB113">
            <v>6.79</v>
          </cell>
          <cell r="BC113">
            <v>6.66</v>
          </cell>
          <cell r="BD113">
            <v>6.64</v>
          </cell>
        </row>
        <row r="114">
          <cell r="A114" t="str">
            <v>Mongolia</v>
          </cell>
          <cell r="B114">
            <v>0.91</v>
          </cell>
          <cell r="G114">
            <v>1.38</v>
          </cell>
          <cell r="L114">
            <v>1.73</v>
          </cell>
          <cell r="AF114">
            <v>2.54</v>
          </cell>
          <cell r="AG114">
            <v>2.69</v>
          </cell>
          <cell r="AH114">
            <v>2.62</v>
          </cell>
          <cell r="AN114">
            <v>2.4300000000000002</v>
          </cell>
          <cell r="AO114">
            <v>2.54</v>
          </cell>
          <cell r="AR114">
            <v>2.75</v>
          </cell>
          <cell r="AX114">
            <v>2.88</v>
          </cell>
          <cell r="AY114">
            <v>2.67</v>
          </cell>
          <cell r="AZ114">
            <v>2.76</v>
          </cell>
          <cell r="BA114">
            <v>2.88</v>
          </cell>
          <cell r="BB114">
            <v>3.06</v>
          </cell>
          <cell r="BC114">
            <v>3.12</v>
          </cell>
          <cell r="BD114">
            <v>3.2</v>
          </cell>
          <cell r="BE114">
            <v>3.26</v>
          </cell>
        </row>
        <row r="115">
          <cell r="A115" t="str">
            <v>Montenegro</v>
          </cell>
          <cell r="AV115">
            <v>2.0299999999999998</v>
          </cell>
          <cell r="AW115">
            <v>1.99</v>
          </cell>
          <cell r="AY115">
            <v>2.09</v>
          </cell>
          <cell r="AZ115">
            <v>2.04</v>
          </cell>
          <cell r="BA115">
            <v>2.0099999999999998</v>
          </cell>
          <cell r="BB115">
            <v>2.0299999999999998</v>
          </cell>
          <cell r="BC115">
            <v>2.14</v>
          </cell>
          <cell r="BD115">
            <v>2.19</v>
          </cell>
          <cell r="BE115">
            <v>2.34</v>
          </cell>
        </row>
        <row r="116">
          <cell r="A116" t="str">
            <v>Morocco</v>
          </cell>
          <cell r="B116">
            <v>0.106</v>
          </cell>
          <cell r="G116">
            <v>8.2000000000000003E-2</v>
          </cell>
          <cell r="L116">
            <v>7.5999999999999998E-2</v>
          </cell>
          <cell r="Q116">
            <v>7.5999999999999998E-2</v>
          </cell>
          <cell r="W116">
            <v>5.3999999999999999E-2</v>
          </cell>
          <cell r="X116">
            <v>6.4000000000000001E-2</v>
          </cell>
          <cell r="AC116">
            <v>0.217</v>
          </cell>
          <cell r="AD116">
            <v>0.214</v>
          </cell>
          <cell r="AI116">
            <v>0.214</v>
          </cell>
          <cell r="AJ116">
            <v>0.36299999999999999</v>
          </cell>
          <cell r="AM116">
            <v>0.46</v>
          </cell>
          <cell r="AQ116">
            <v>0.48299999999999998</v>
          </cell>
          <cell r="AT116">
            <v>0.53100000000000003</v>
          </cell>
          <cell r="AW116">
            <v>0.58899999999999997</v>
          </cell>
          <cell r="AY116">
            <v>0.65200000000000002</v>
          </cell>
          <cell r="AZ116">
            <v>0.62</v>
          </cell>
          <cell r="BD116">
            <v>0.61799999999999999</v>
          </cell>
        </row>
        <row r="117">
          <cell r="A117" t="str">
            <v>Mozambique</v>
          </cell>
          <cell r="B117">
            <v>4.2999999999999997E-2</v>
          </cell>
          <cell r="G117">
            <v>5.6000000000000001E-2</v>
          </cell>
          <cell r="L117">
            <v>5.2999999999999999E-2</v>
          </cell>
          <cell r="V117">
            <v>2.5000000000000001E-2</v>
          </cell>
          <cell r="W117">
            <v>2.7E-2</v>
          </cell>
          <cell r="X117">
            <v>2.5999999999999999E-2</v>
          </cell>
          <cell r="AA117">
            <v>2.1000000000000001E-2</v>
          </cell>
          <cell r="AE117">
            <v>2.8000000000000001E-2</v>
          </cell>
          <cell r="AF117">
            <v>1.2E-2</v>
          </cell>
          <cell r="AP117">
            <v>2.4E-2</v>
          </cell>
          <cell r="AT117">
            <v>2.5000000000000001E-2</v>
          </cell>
          <cell r="AV117">
            <v>2.5000000000000001E-2</v>
          </cell>
          <cell r="AX117">
            <v>2.5999999999999999E-2</v>
          </cell>
          <cell r="AY117">
            <v>4.3999999999999997E-2</v>
          </cell>
          <cell r="AZ117">
            <v>4.7E-2</v>
          </cell>
          <cell r="BA117">
            <v>5.0999999999999997E-2</v>
          </cell>
          <cell r="BB117">
            <v>5.2999999999999999E-2</v>
          </cell>
          <cell r="BC117">
            <v>5.5E-2</v>
          </cell>
        </row>
        <row r="118">
          <cell r="A118" t="str">
            <v>Myanmar</v>
          </cell>
          <cell r="B118">
            <v>6.5000000000000002E-2</v>
          </cell>
          <cell r="G118">
            <v>8.5000000000000006E-2</v>
          </cell>
          <cell r="L118">
            <v>0.114</v>
          </cell>
          <cell r="W118">
            <v>0.20300000000000001</v>
          </cell>
          <cell r="AA118">
            <v>0.27</v>
          </cell>
          <cell r="AE118">
            <v>8.1000000000000003E-2</v>
          </cell>
          <cell r="AF118">
            <v>7.8E-2</v>
          </cell>
          <cell r="AK118">
            <v>0.29299999999999998</v>
          </cell>
          <cell r="AO118">
            <v>0.29699999999999999</v>
          </cell>
          <cell r="AP118">
            <v>0.30199999999999999</v>
          </cell>
          <cell r="AT118">
            <v>0.35899999999999999</v>
          </cell>
          <cell r="AU118">
            <v>0.372</v>
          </cell>
          <cell r="AV118">
            <v>0.40699999999999997</v>
          </cell>
          <cell r="AW118">
            <v>0.43</v>
          </cell>
          <cell r="AX118">
            <v>0.46500000000000002</v>
          </cell>
          <cell r="AY118">
            <v>0.47799999999999998</v>
          </cell>
          <cell r="AZ118">
            <v>0.51100000000000001</v>
          </cell>
          <cell r="BA118">
            <v>0.53900000000000003</v>
          </cell>
          <cell r="BB118">
            <v>0.56799999999999995</v>
          </cell>
        </row>
        <row r="119">
          <cell r="A119" t="str">
            <v>Namibia</v>
          </cell>
          <cell r="AG119">
            <v>0.23100000000000001</v>
          </cell>
          <cell r="AH119">
            <v>0.23200000000000001</v>
          </cell>
          <cell r="AM119">
            <v>0.29499999999999998</v>
          </cell>
          <cell r="AT119">
            <v>0.29899999999999999</v>
          </cell>
          <cell r="AW119">
            <v>0.372</v>
          </cell>
          <cell r="AZ119">
            <v>0.374</v>
          </cell>
        </row>
        <row r="120">
          <cell r="A120" t="str">
            <v>Nauru</v>
          </cell>
          <cell r="AK120">
            <v>1.6</v>
          </cell>
          <cell r="AT120">
            <v>0.98899999999999999</v>
          </cell>
          <cell r="AX120">
            <v>0.995</v>
          </cell>
          <cell r="AY120">
            <v>0.997</v>
          </cell>
          <cell r="AZ120">
            <v>0.998</v>
          </cell>
          <cell r="BA120">
            <v>1.39</v>
          </cell>
        </row>
        <row r="121">
          <cell r="A121" t="str">
            <v>Nepal</v>
          </cell>
          <cell r="B121">
            <v>1.2999999999999999E-2</v>
          </cell>
          <cell r="G121">
            <v>2.1000000000000001E-2</v>
          </cell>
          <cell r="L121">
            <v>1.9E-2</v>
          </cell>
          <cell r="Q121">
            <v>1.9E-2</v>
          </cell>
          <cell r="V121">
            <v>3.4000000000000002E-2</v>
          </cell>
          <cell r="Z121">
            <v>3.1E-2</v>
          </cell>
          <cell r="AA121">
            <v>3.4000000000000002E-2</v>
          </cell>
          <cell r="AC121">
            <v>5.0999999999999997E-2</v>
          </cell>
          <cell r="AD121">
            <v>5.0999999999999997E-2</v>
          </cell>
          <cell r="AE121">
            <v>5.3999999999999999E-2</v>
          </cell>
          <cell r="AF121">
            <v>5.0999999999999997E-2</v>
          </cell>
          <cell r="AG121">
            <v>6.2E-2</v>
          </cell>
          <cell r="AH121">
            <v>7.5999999999999998E-2</v>
          </cell>
          <cell r="AI121">
            <v>7.3999999999999996E-2</v>
          </cell>
          <cell r="AK121">
            <v>0.04</v>
          </cell>
          <cell r="AL121">
            <v>0.04</v>
          </cell>
          <cell r="AM121">
            <v>0.04</v>
          </cell>
          <cell r="AN121">
            <v>0.04</v>
          </cell>
          <cell r="AQ121">
            <v>5.1999999999999998E-2</v>
          </cell>
          <cell r="AT121">
            <v>0.214</v>
          </cell>
          <cell r="BB121">
            <v>0.50600000000000001</v>
          </cell>
          <cell r="BC121">
            <v>0.54500000000000004</v>
          </cell>
          <cell r="BD121">
            <v>0.59799999999999998</v>
          </cell>
        </row>
        <row r="122">
          <cell r="A122" t="str">
            <v>Netherlands</v>
          </cell>
          <cell r="B122">
            <v>1.1000000000000001</v>
          </cell>
          <cell r="C122">
            <v>1.1000000000000001</v>
          </cell>
          <cell r="D122">
            <v>1.1000000000000001</v>
          </cell>
          <cell r="E122">
            <v>1.1000000000000001</v>
          </cell>
          <cell r="F122">
            <v>1.1000000000000001</v>
          </cell>
          <cell r="G122">
            <v>1.2</v>
          </cell>
          <cell r="H122">
            <v>1.2</v>
          </cell>
          <cell r="I122">
            <v>1.2</v>
          </cell>
          <cell r="J122">
            <v>1.2</v>
          </cell>
          <cell r="K122">
            <v>1.2</v>
          </cell>
          <cell r="L122">
            <v>1.2</v>
          </cell>
          <cell r="M122">
            <v>1.3</v>
          </cell>
          <cell r="N122">
            <v>1.4</v>
          </cell>
          <cell r="O122">
            <v>1.4</v>
          </cell>
          <cell r="P122">
            <v>1.5</v>
          </cell>
          <cell r="Q122">
            <v>1.6</v>
          </cell>
          <cell r="R122">
            <v>1.7</v>
          </cell>
          <cell r="S122">
            <v>1.7</v>
          </cell>
          <cell r="T122">
            <v>1.8</v>
          </cell>
          <cell r="U122">
            <v>1.8</v>
          </cell>
          <cell r="V122">
            <v>1.9</v>
          </cell>
          <cell r="W122">
            <v>2</v>
          </cell>
          <cell r="X122">
            <v>2</v>
          </cell>
          <cell r="Y122">
            <v>2.1</v>
          </cell>
          <cell r="Z122">
            <v>2.2000000000000002</v>
          </cell>
          <cell r="AA122">
            <v>2.2000000000000002</v>
          </cell>
          <cell r="AB122">
            <v>2.2999999999999998</v>
          </cell>
          <cell r="AC122">
            <v>2.4</v>
          </cell>
          <cell r="AD122">
            <v>2.4</v>
          </cell>
          <cell r="AE122">
            <v>2.4</v>
          </cell>
          <cell r="AF122">
            <v>2.5</v>
          </cell>
          <cell r="AG122">
            <v>2.6</v>
          </cell>
          <cell r="AN122">
            <v>2.9</v>
          </cell>
          <cell r="AO122">
            <v>3.1</v>
          </cell>
          <cell r="AP122">
            <v>3.2</v>
          </cell>
          <cell r="AQ122">
            <v>3.3</v>
          </cell>
          <cell r="AR122">
            <v>3.1</v>
          </cell>
          <cell r="AS122">
            <v>3.15</v>
          </cell>
          <cell r="AU122">
            <v>3.71</v>
          </cell>
          <cell r="AW122">
            <v>3.92</v>
          </cell>
          <cell r="BD122">
            <v>3.42</v>
          </cell>
          <cell r="BE122">
            <v>3.48</v>
          </cell>
        </row>
        <row r="123">
          <cell r="A123" t="str">
            <v>New Zealand</v>
          </cell>
          <cell r="C123">
            <v>1.1000000000000001</v>
          </cell>
          <cell r="H123">
            <v>1.1000000000000001</v>
          </cell>
          <cell r="M123">
            <v>1.1000000000000001</v>
          </cell>
          <cell r="O123">
            <v>1.2</v>
          </cell>
          <cell r="R123">
            <v>1.3</v>
          </cell>
          <cell r="S123">
            <v>1.4</v>
          </cell>
          <cell r="T123">
            <v>1.4</v>
          </cell>
          <cell r="U123">
            <v>1.5</v>
          </cell>
          <cell r="V123">
            <v>1.6</v>
          </cell>
          <cell r="W123">
            <v>1.6</v>
          </cell>
          <cell r="X123">
            <v>1.6</v>
          </cell>
          <cell r="Y123">
            <v>1.7</v>
          </cell>
          <cell r="Z123">
            <v>1.7</v>
          </cell>
          <cell r="AA123">
            <v>1.7</v>
          </cell>
          <cell r="AB123">
            <v>1.8</v>
          </cell>
          <cell r="AC123">
            <v>1.8</v>
          </cell>
          <cell r="AD123">
            <v>1.9</v>
          </cell>
          <cell r="AE123">
            <v>1.9</v>
          </cell>
          <cell r="AF123">
            <v>1.9</v>
          </cell>
          <cell r="AG123">
            <v>1.9</v>
          </cell>
          <cell r="AH123">
            <v>1.9</v>
          </cell>
          <cell r="AI123">
            <v>1.9</v>
          </cell>
          <cell r="AJ123">
            <v>2</v>
          </cell>
          <cell r="AK123">
            <v>2</v>
          </cell>
          <cell r="AL123">
            <v>2</v>
          </cell>
          <cell r="AM123">
            <v>2.2000000000000002</v>
          </cell>
          <cell r="AN123">
            <v>2.2000000000000002</v>
          </cell>
          <cell r="AO123">
            <v>2.2000000000000002</v>
          </cell>
          <cell r="AQ123">
            <v>2.31</v>
          </cell>
          <cell r="AR123">
            <v>2.0699999999999998</v>
          </cell>
          <cell r="AS123">
            <v>2.2000000000000002</v>
          </cell>
          <cell r="AW123">
            <v>2.2999999999999998</v>
          </cell>
          <cell r="AX123">
            <v>2.5499999999999998</v>
          </cell>
          <cell r="AY123">
            <v>2.68</v>
          </cell>
          <cell r="AZ123">
            <v>2.61</v>
          </cell>
          <cell r="BA123">
            <v>2.64</v>
          </cell>
          <cell r="BB123">
            <v>2.7</v>
          </cell>
          <cell r="BC123">
            <v>2.82</v>
          </cell>
          <cell r="BD123">
            <v>2.85</v>
          </cell>
          <cell r="BE123">
            <v>3.06</v>
          </cell>
        </row>
        <row r="124">
          <cell r="A124" t="str">
            <v>Nicaragua</v>
          </cell>
          <cell r="B124">
            <v>0.34</v>
          </cell>
          <cell r="G124">
            <v>0.378</v>
          </cell>
          <cell r="L124">
            <v>0.45300000000000001</v>
          </cell>
          <cell r="Q124">
            <v>0.46</v>
          </cell>
          <cell r="V124">
            <v>0.41599999999999998</v>
          </cell>
          <cell r="W124">
            <v>0.42599999999999999</v>
          </cell>
          <cell r="Z124">
            <v>0.63700000000000001</v>
          </cell>
          <cell r="AD124">
            <v>0.47099999999999997</v>
          </cell>
          <cell r="AF124">
            <v>0.65700000000000003</v>
          </cell>
          <cell r="AK124">
            <v>0.82</v>
          </cell>
          <cell r="AM124">
            <v>0.85599999999999998</v>
          </cell>
          <cell r="AS124">
            <v>0.39</v>
          </cell>
          <cell r="AU124">
            <v>0.505</v>
          </cell>
          <cell r="AV124">
            <v>0.498</v>
          </cell>
          <cell r="AW124">
            <v>0.53300000000000003</v>
          </cell>
          <cell r="AX124">
            <v>0.65700000000000003</v>
          </cell>
          <cell r="AY124">
            <v>0.71299999999999997</v>
          </cell>
          <cell r="AZ124">
            <v>0.73899999999999999</v>
          </cell>
          <cell r="BA124">
            <v>0.82699999999999996</v>
          </cell>
          <cell r="BB124">
            <v>0.876</v>
          </cell>
          <cell r="BC124">
            <v>0.91600000000000004</v>
          </cell>
          <cell r="BD124">
            <v>0.91400000000000003</v>
          </cell>
        </row>
        <row r="125">
          <cell r="A125" t="str">
            <v>Niger</v>
          </cell>
          <cell r="B125">
            <v>1.0999999999999999E-2</v>
          </cell>
          <cell r="G125">
            <v>1.6E-2</v>
          </cell>
          <cell r="L125">
            <v>1.7000000000000001E-2</v>
          </cell>
          <cell r="Q125">
            <v>1.6E-2</v>
          </cell>
          <cell r="Z125">
            <v>2.5000000000000001E-2</v>
          </cell>
          <cell r="AF125">
            <v>1.7999999999999999E-2</v>
          </cell>
          <cell r="AH125">
            <v>2.7E-2</v>
          </cell>
          <cell r="AJ125">
            <v>2.3E-2</v>
          </cell>
          <cell r="AL125">
            <v>2.4E-2</v>
          </cell>
          <cell r="AM125">
            <v>3.5000000000000003E-2</v>
          </cell>
          <cell r="AN125">
            <v>3.3000000000000002E-2</v>
          </cell>
          <cell r="AR125">
            <v>3.3000000000000002E-2</v>
          </cell>
          <cell r="AT125">
            <v>2.3E-2</v>
          </cell>
          <cell r="AX125">
            <v>1.9E-2</v>
          </cell>
          <cell r="AZ125">
            <v>1.9E-2</v>
          </cell>
        </row>
        <row r="126">
          <cell r="A126" t="str">
            <v>Nigeria</v>
          </cell>
          <cell r="B126">
            <v>1.7000000000000001E-2</v>
          </cell>
          <cell r="G126">
            <v>4.2999999999999997E-2</v>
          </cell>
          <cell r="L126">
            <v>0.05</v>
          </cell>
          <cell r="Q126">
            <v>4.9000000000000002E-2</v>
          </cell>
          <cell r="V126">
            <v>0.113</v>
          </cell>
          <cell r="X126">
            <v>0.14899999999999999</v>
          </cell>
          <cell r="AA126">
            <v>0.192</v>
          </cell>
          <cell r="AB126">
            <v>0.187</v>
          </cell>
          <cell r="AE126">
            <v>0.192</v>
          </cell>
          <cell r="AH126">
            <v>0.185</v>
          </cell>
          <cell r="AI126">
            <v>0.192</v>
          </cell>
          <cell r="AP126">
            <v>0.26900000000000002</v>
          </cell>
          <cell r="AS126">
            <v>0.26300000000000001</v>
          </cell>
          <cell r="AU126">
            <v>0.28100000000000003</v>
          </cell>
          <cell r="AV126">
            <v>0.34599999999999997</v>
          </cell>
          <cell r="AW126">
            <v>0.376</v>
          </cell>
          <cell r="AX126">
            <v>0.374</v>
          </cell>
          <cell r="AY126">
            <v>0.376</v>
          </cell>
          <cell r="AZ126">
            <v>0.39500000000000002</v>
          </cell>
        </row>
        <row r="127">
          <cell r="A127" t="str">
            <v>North Korea</v>
          </cell>
          <cell r="X127">
            <v>2.5499999999999998</v>
          </cell>
          <cell r="Y127">
            <v>2.5099999999999998</v>
          </cell>
          <cell r="AK127">
            <v>2.97</v>
          </cell>
          <cell r="AS127">
            <v>3.18</v>
          </cell>
          <cell r="AX127">
            <v>3.3</v>
          </cell>
          <cell r="BA127">
            <v>2.78</v>
          </cell>
          <cell r="BB127">
            <v>3.45</v>
          </cell>
          <cell r="BD127">
            <v>3.51</v>
          </cell>
        </row>
        <row r="128">
          <cell r="A128" t="str">
            <v>Norway</v>
          </cell>
          <cell r="B128">
            <v>1.2</v>
          </cell>
          <cell r="D128">
            <v>1.2</v>
          </cell>
          <cell r="E128">
            <v>1.1000000000000001</v>
          </cell>
          <cell r="F128">
            <v>1.2</v>
          </cell>
          <cell r="G128">
            <v>1.3</v>
          </cell>
          <cell r="H128">
            <v>1.3</v>
          </cell>
          <cell r="I128">
            <v>1.3</v>
          </cell>
          <cell r="J128">
            <v>1.4</v>
          </cell>
          <cell r="K128">
            <v>1.4</v>
          </cell>
          <cell r="L128">
            <v>1.4</v>
          </cell>
          <cell r="M128">
            <v>1.5</v>
          </cell>
          <cell r="N128">
            <v>1.5</v>
          </cell>
          <cell r="O128">
            <v>1.6</v>
          </cell>
          <cell r="P128">
            <v>1.7</v>
          </cell>
          <cell r="Q128">
            <v>1.7</v>
          </cell>
          <cell r="R128">
            <v>1.8</v>
          </cell>
          <cell r="S128">
            <v>1.9</v>
          </cell>
          <cell r="T128">
            <v>1.9</v>
          </cell>
          <cell r="U128">
            <v>1.9</v>
          </cell>
          <cell r="V128">
            <v>2</v>
          </cell>
          <cell r="W128">
            <v>2</v>
          </cell>
          <cell r="X128">
            <v>2.1</v>
          </cell>
          <cell r="Y128">
            <v>2.1</v>
          </cell>
          <cell r="Z128">
            <v>2.2000000000000002</v>
          </cell>
          <cell r="AA128">
            <v>2.2000000000000002</v>
          </cell>
          <cell r="AB128">
            <v>2.2999999999999998</v>
          </cell>
          <cell r="AC128">
            <v>2.5</v>
          </cell>
          <cell r="AG128">
            <v>2.6</v>
          </cell>
          <cell r="AH128">
            <v>2.6</v>
          </cell>
          <cell r="AI128">
            <v>2.6</v>
          </cell>
          <cell r="AJ128">
            <v>2.7</v>
          </cell>
          <cell r="AK128">
            <v>2.8</v>
          </cell>
          <cell r="AL128">
            <v>2.8</v>
          </cell>
          <cell r="AM128">
            <v>2.5</v>
          </cell>
          <cell r="AN128">
            <v>2.7</v>
          </cell>
          <cell r="AO128">
            <v>2.8</v>
          </cell>
          <cell r="AP128">
            <v>2.9</v>
          </cell>
          <cell r="AQ128">
            <v>3</v>
          </cell>
          <cell r="AR128">
            <v>3.1</v>
          </cell>
          <cell r="AS128">
            <v>3.1</v>
          </cell>
          <cell r="AV128">
            <v>3.77</v>
          </cell>
          <cell r="AW128">
            <v>3.89</v>
          </cell>
          <cell r="AX128">
            <v>4.08</v>
          </cell>
          <cell r="AY128">
            <v>4.05</v>
          </cell>
          <cell r="AZ128">
            <v>4.1100000000000003</v>
          </cell>
          <cell r="BA128">
            <v>4.1900000000000004</v>
          </cell>
          <cell r="BB128">
            <v>4.2300000000000004</v>
          </cell>
          <cell r="BC128">
            <v>4.3</v>
          </cell>
          <cell r="BD128">
            <v>4.42</v>
          </cell>
          <cell r="BE128">
            <v>4.38</v>
          </cell>
        </row>
        <row r="129">
          <cell r="A129" t="str">
            <v>Oman</v>
          </cell>
          <cell r="B129">
            <v>0.03</v>
          </cell>
          <cell r="G129">
            <v>3.7999999999999999E-2</v>
          </cell>
          <cell r="L129">
            <v>0.108</v>
          </cell>
          <cell r="Q129">
            <v>0.107</v>
          </cell>
          <cell r="V129">
            <v>0.46700000000000003</v>
          </cell>
          <cell r="X129">
            <v>0.54900000000000004</v>
          </cell>
          <cell r="AA129">
            <v>0.52300000000000002</v>
          </cell>
          <cell r="AC129">
            <v>0.83399999999999996</v>
          </cell>
          <cell r="AE129">
            <v>0.88300000000000001</v>
          </cell>
          <cell r="AF129">
            <v>0.79500000000000004</v>
          </cell>
          <cell r="AI129">
            <v>0.88400000000000001</v>
          </cell>
          <cell r="AK129">
            <v>1.1299999999999999</v>
          </cell>
          <cell r="AM129">
            <v>0.86199999999999999</v>
          </cell>
          <cell r="AN129">
            <v>0.94299999999999995</v>
          </cell>
          <cell r="AO129">
            <v>0.97699999999999998</v>
          </cell>
          <cell r="AP129">
            <v>1.46</v>
          </cell>
          <cell r="AR129">
            <v>1.26</v>
          </cell>
          <cell r="AT129">
            <v>1.58</v>
          </cell>
          <cell r="AU129">
            <v>1.67</v>
          </cell>
          <cell r="AV129">
            <v>1.79</v>
          </cell>
          <cell r="AW129">
            <v>1.89</v>
          </cell>
          <cell r="AX129">
            <v>1.96</v>
          </cell>
          <cell r="AY129">
            <v>2.0099999999999998</v>
          </cell>
          <cell r="AZ129">
            <v>1.99</v>
          </cell>
          <cell r="BA129">
            <v>1.97</v>
          </cell>
          <cell r="BB129">
            <v>1.99</v>
          </cell>
          <cell r="BD129">
            <v>1.54</v>
          </cell>
          <cell r="BF129">
            <v>1.92</v>
          </cell>
        </row>
        <row r="130">
          <cell r="A130" t="str">
            <v>Pakistan</v>
          </cell>
          <cell r="B130">
            <v>0.185</v>
          </cell>
          <cell r="L130">
            <v>0.23200000000000001</v>
          </cell>
          <cell r="Q130">
            <v>0.23300000000000001</v>
          </cell>
          <cell r="V130">
            <v>0.28499999999999998</v>
          </cell>
          <cell r="W130">
            <v>0.34399999999999997</v>
          </cell>
          <cell r="X130">
            <v>0.34200000000000003</v>
          </cell>
          <cell r="AB130">
            <v>0.35099999999999998</v>
          </cell>
          <cell r="AF130">
            <v>0.46200000000000002</v>
          </cell>
          <cell r="AG130">
            <v>0.48</v>
          </cell>
          <cell r="AH130">
            <v>0.52800000000000002</v>
          </cell>
          <cell r="AI130">
            <v>0.54</v>
          </cell>
          <cell r="AJ130">
            <v>0.55400000000000005</v>
          </cell>
          <cell r="AK130">
            <v>0.56799999999999995</v>
          </cell>
          <cell r="AL130">
            <v>0.59099999999999997</v>
          </cell>
          <cell r="AM130">
            <v>0.60899999999999999</v>
          </cell>
          <cell r="AN130">
            <v>0.626</v>
          </cell>
          <cell r="AO130">
            <v>0.64400000000000002</v>
          </cell>
          <cell r="AP130">
            <v>0.66400000000000003</v>
          </cell>
          <cell r="AQ130">
            <v>0.68100000000000005</v>
          </cell>
          <cell r="AT130">
            <v>0.77400000000000002</v>
          </cell>
          <cell r="AU130">
            <v>0.82399999999999995</v>
          </cell>
          <cell r="AW130">
            <v>0.8</v>
          </cell>
          <cell r="AX130">
            <v>0.82099999999999995</v>
          </cell>
          <cell r="AY130">
            <v>0.83799999999999997</v>
          </cell>
          <cell r="AZ130">
            <v>0.85199999999999998</v>
          </cell>
          <cell r="BA130">
            <v>0.877</v>
          </cell>
          <cell r="BD130">
            <v>0.80600000000000005</v>
          </cell>
          <cell r="BE130">
            <v>0.97799999999999998</v>
          </cell>
        </row>
        <row r="131">
          <cell r="A131" t="str">
            <v>Palau</v>
          </cell>
          <cell r="AN131">
            <v>1.4</v>
          </cell>
          <cell r="AP131">
            <v>1.58</v>
          </cell>
          <cell r="AV131">
            <v>1.3</v>
          </cell>
          <cell r="AY131">
            <v>1.43</v>
          </cell>
          <cell r="AZ131">
            <v>1.42</v>
          </cell>
          <cell r="BD131">
            <v>1.19</v>
          </cell>
        </row>
        <row r="132">
          <cell r="A132" t="str">
            <v>Palestine</v>
          </cell>
          <cell r="AN132">
            <v>0.5</v>
          </cell>
          <cell r="AQ132">
            <v>0.83699999999999997</v>
          </cell>
        </row>
        <row r="133">
          <cell r="A133" t="str">
            <v>Panama</v>
          </cell>
          <cell r="B133">
            <v>0.35599999999999998</v>
          </cell>
          <cell r="G133">
            <v>0.47799999999999998</v>
          </cell>
          <cell r="L133">
            <v>0.61299999999999999</v>
          </cell>
          <cell r="Q133">
            <v>0.59699999999999998</v>
          </cell>
          <cell r="W133">
            <v>0.99299999999999999</v>
          </cell>
          <cell r="Z133">
            <v>1.02</v>
          </cell>
          <cell r="AA133">
            <v>1.01</v>
          </cell>
          <cell r="AD133">
            <v>1.79</v>
          </cell>
          <cell r="AF133">
            <v>1.1100000000000001</v>
          </cell>
          <cell r="AG133">
            <v>1.1200000000000001</v>
          </cell>
          <cell r="AH133">
            <v>1.1399999999999999</v>
          </cell>
          <cell r="AI133">
            <v>1.18</v>
          </cell>
          <cell r="AJ133">
            <v>1.1299999999999999</v>
          </cell>
          <cell r="AK133">
            <v>1.17</v>
          </cell>
          <cell r="AL133">
            <v>1.21</v>
          </cell>
          <cell r="AM133">
            <v>1.2</v>
          </cell>
          <cell r="AN133">
            <v>1.19</v>
          </cell>
          <cell r="AO133">
            <v>1.23</v>
          </cell>
          <cell r="AP133">
            <v>1.5</v>
          </cell>
          <cell r="AQ133">
            <v>1.25</v>
          </cell>
          <cell r="AR133">
            <v>1.34</v>
          </cell>
          <cell r="AS133">
            <v>1.34</v>
          </cell>
          <cell r="AT133">
            <v>1.32</v>
          </cell>
          <cell r="AU133">
            <v>1.35</v>
          </cell>
          <cell r="AV133">
            <v>1.35</v>
          </cell>
          <cell r="AW133">
            <v>1.31</v>
          </cell>
          <cell r="AX133">
            <v>1.39</v>
          </cell>
          <cell r="AY133">
            <v>1.32</v>
          </cell>
          <cell r="AZ133">
            <v>1.41</v>
          </cell>
          <cell r="BA133">
            <v>1.51</v>
          </cell>
          <cell r="BB133">
            <v>1.61</v>
          </cell>
          <cell r="BC133">
            <v>1.59</v>
          </cell>
        </row>
        <row r="134">
          <cell r="A134" t="str">
            <v>Papua New Guinea</v>
          </cell>
          <cell r="G134">
            <v>7.9000000000000001E-2</v>
          </cell>
          <cell r="L134">
            <v>8.5999999999999993E-2</v>
          </cell>
          <cell r="O134">
            <v>5.6000000000000001E-2</v>
          </cell>
          <cell r="Q134">
            <v>8.5000000000000006E-2</v>
          </cell>
          <cell r="V134">
            <v>6.2E-2</v>
          </cell>
          <cell r="W134">
            <v>6.2E-2</v>
          </cell>
          <cell r="AA134">
            <v>0.16200000000000001</v>
          </cell>
          <cell r="AF134">
            <v>7.2999999999999995E-2</v>
          </cell>
          <cell r="AN134">
            <v>7.2999999999999995E-2</v>
          </cell>
          <cell r="AP134">
            <v>5.0999999999999997E-2</v>
          </cell>
          <cell r="AX134">
            <v>5.0999999999999997E-2</v>
          </cell>
          <cell r="AZ134">
            <v>5.5E-2</v>
          </cell>
        </row>
        <row r="135">
          <cell r="A135" t="str">
            <v>Paraguay</v>
          </cell>
          <cell r="B135">
            <v>0.53400000000000003</v>
          </cell>
          <cell r="G135">
            <v>0.53300000000000003</v>
          </cell>
          <cell r="L135">
            <v>0.435</v>
          </cell>
          <cell r="Q135">
            <v>0.439</v>
          </cell>
          <cell r="U135">
            <v>0.56299999999999994</v>
          </cell>
          <cell r="W135">
            <v>0.57899999999999996</v>
          </cell>
          <cell r="Z135">
            <v>0.70099999999999996</v>
          </cell>
          <cell r="AA135">
            <v>0.67500000000000004</v>
          </cell>
          <cell r="AD135">
            <v>0.64</v>
          </cell>
          <cell r="AF135">
            <v>0.65</v>
          </cell>
          <cell r="AG135">
            <v>0.81299999999999994</v>
          </cell>
          <cell r="AJ135">
            <v>0.28000000000000003</v>
          </cell>
          <cell r="AK135">
            <v>0.73</v>
          </cell>
          <cell r="AM135">
            <v>1.1000000000000001</v>
          </cell>
          <cell r="AP135">
            <v>1.17</v>
          </cell>
          <cell r="AR135">
            <v>1.1499999999999999</v>
          </cell>
          <cell r="BB135">
            <v>1.29</v>
          </cell>
        </row>
        <row r="136">
          <cell r="A136" t="str">
            <v>Peru</v>
          </cell>
          <cell r="B136">
            <v>0.51</v>
          </cell>
          <cell r="G136">
            <v>0.60499999999999998</v>
          </cell>
          <cell r="L136">
            <v>0.52100000000000002</v>
          </cell>
          <cell r="Q136">
            <v>0.52600000000000002</v>
          </cell>
          <cell r="U136">
            <v>0.69199999999999995</v>
          </cell>
          <cell r="V136">
            <v>0.71599999999999997</v>
          </cell>
          <cell r="W136">
            <v>0.76</v>
          </cell>
          <cell r="X136">
            <v>0.84599999999999997</v>
          </cell>
          <cell r="Y136">
            <v>0.90200000000000002</v>
          </cell>
          <cell r="Z136">
            <v>0.90800000000000003</v>
          </cell>
          <cell r="AA136">
            <v>0.92900000000000005</v>
          </cell>
          <cell r="AB136">
            <v>0.98399999999999999</v>
          </cell>
          <cell r="AC136">
            <v>0.98299999999999998</v>
          </cell>
          <cell r="AD136">
            <v>0.96499999999999997</v>
          </cell>
          <cell r="AE136">
            <v>1.03</v>
          </cell>
          <cell r="AF136">
            <v>1.06</v>
          </cell>
          <cell r="AH136">
            <v>1.03</v>
          </cell>
          <cell r="AK136">
            <v>0.98</v>
          </cell>
          <cell r="AM136">
            <v>0.93200000000000005</v>
          </cell>
          <cell r="AO136">
            <v>1.17</v>
          </cell>
          <cell r="AY136">
            <v>0.94</v>
          </cell>
          <cell r="AZ136">
            <v>0.92</v>
          </cell>
          <cell r="BB136">
            <v>1.1200000000000001</v>
          </cell>
        </row>
        <row r="137">
          <cell r="A137" t="str">
            <v>Philippines</v>
          </cell>
          <cell r="B137">
            <v>0.14599999999999999</v>
          </cell>
          <cell r="L137">
            <v>0.111</v>
          </cell>
          <cell r="Q137">
            <v>0.113</v>
          </cell>
          <cell r="V137">
            <v>0.128</v>
          </cell>
          <cell r="W137">
            <v>0.15</v>
          </cell>
          <cell r="Z137">
            <v>0.154</v>
          </cell>
          <cell r="AA137">
            <v>0.154</v>
          </cell>
          <cell r="AE137">
            <v>0.124</v>
          </cell>
          <cell r="AF137">
            <v>0.11899999999999999</v>
          </cell>
          <cell r="AH137">
            <v>0.108</v>
          </cell>
          <cell r="AL137">
            <v>1.23</v>
          </cell>
          <cell r="AM137">
            <v>1.24</v>
          </cell>
          <cell r="AP137">
            <v>0.56799999999999995</v>
          </cell>
          <cell r="AR137">
            <v>1.1100000000000001</v>
          </cell>
          <cell r="AT137">
            <v>1.1100000000000001</v>
          </cell>
        </row>
        <row r="138">
          <cell r="A138" t="str">
            <v>Poland</v>
          </cell>
          <cell r="B138">
            <v>1</v>
          </cell>
          <cell r="C138">
            <v>1</v>
          </cell>
          <cell r="D138">
            <v>1.1000000000000001</v>
          </cell>
          <cell r="E138">
            <v>1.1000000000000001</v>
          </cell>
          <cell r="F138">
            <v>1.2</v>
          </cell>
          <cell r="G138">
            <v>1.2</v>
          </cell>
          <cell r="H138">
            <v>1.3</v>
          </cell>
          <cell r="I138">
            <v>1.3</v>
          </cell>
          <cell r="J138">
            <v>1.4</v>
          </cell>
          <cell r="K138">
            <v>1.4</v>
          </cell>
          <cell r="L138">
            <v>1.4</v>
          </cell>
          <cell r="M138">
            <v>1.5</v>
          </cell>
          <cell r="N138">
            <v>1.5</v>
          </cell>
          <cell r="O138">
            <v>1.5</v>
          </cell>
          <cell r="P138">
            <v>1.6</v>
          </cell>
          <cell r="Q138">
            <v>1.6</v>
          </cell>
          <cell r="R138">
            <v>1.6</v>
          </cell>
          <cell r="S138">
            <v>1.7</v>
          </cell>
          <cell r="T138">
            <v>1.7</v>
          </cell>
          <cell r="U138">
            <v>1.7</v>
          </cell>
          <cell r="V138">
            <v>1.8</v>
          </cell>
          <cell r="W138">
            <v>1.8</v>
          </cell>
          <cell r="X138">
            <v>1.8</v>
          </cell>
          <cell r="Y138">
            <v>1.9</v>
          </cell>
          <cell r="Z138">
            <v>1.9</v>
          </cell>
          <cell r="AA138">
            <v>2</v>
          </cell>
          <cell r="AB138">
            <v>2</v>
          </cell>
          <cell r="AC138">
            <v>2.1</v>
          </cell>
          <cell r="AD138">
            <v>2.1</v>
          </cell>
          <cell r="AE138">
            <v>2.1</v>
          </cell>
          <cell r="AF138">
            <v>2.1</v>
          </cell>
          <cell r="AG138">
            <v>2.2000000000000002</v>
          </cell>
          <cell r="AH138">
            <v>2.2000000000000002</v>
          </cell>
          <cell r="AI138">
            <v>2.2000000000000002</v>
          </cell>
          <cell r="AJ138">
            <v>2.2999999999999998</v>
          </cell>
          <cell r="AK138">
            <v>2.2999999999999998</v>
          </cell>
          <cell r="AL138">
            <v>2.4</v>
          </cell>
          <cell r="AM138">
            <v>2.4</v>
          </cell>
          <cell r="AN138">
            <v>2.2999999999999998</v>
          </cell>
          <cell r="AO138">
            <v>2.2999999999999998</v>
          </cell>
          <cell r="AP138">
            <v>2.2000000000000002</v>
          </cell>
          <cell r="AQ138">
            <v>2.2999999999999998</v>
          </cell>
          <cell r="AR138">
            <v>2.2999999999999998</v>
          </cell>
          <cell r="AS138">
            <v>2.4700000000000002</v>
          </cell>
          <cell r="AU138">
            <v>1.97</v>
          </cell>
          <cell r="AV138">
            <v>2.0099999999999998</v>
          </cell>
          <cell r="AX138">
            <v>2.14</v>
          </cell>
          <cell r="AZ138">
            <v>2.16</v>
          </cell>
          <cell r="BA138">
            <v>2.1800000000000002</v>
          </cell>
          <cell r="BB138">
            <v>2.2000000000000002</v>
          </cell>
          <cell r="BC138">
            <v>2.21</v>
          </cell>
          <cell r="BD138">
            <v>2.27</v>
          </cell>
          <cell r="BE138">
            <v>2.29</v>
          </cell>
        </row>
        <row r="139">
          <cell r="A139" t="str">
            <v>Portugal</v>
          </cell>
          <cell r="B139">
            <v>0.8</v>
          </cell>
          <cell r="C139">
            <v>0.8</v>
          </cell>
          <cell r="D139">
            <v>0.9</v>
          </cell>
          <cell r="E139">
            <v>0.8</v>
          </cell>
          <cell r="F139">
            <v>0.8</v>
          </cell>
          <cell r="G139">
            <v>0.9</v>
          </cell>
          <cell r="H139">
            <v>0.9</v>
          </cell>
          <cell r="I139">
            <v>0.9</v>
          </cell>
          <cell r="J139">
            <v>1</v>
          </cell>
          <cell r="K139">
            <v>0.9</v>
          </cell>
          <cell r="L139">
            <v>0.9</v>
          </cell>
          <cell r="M139">
            <v>1</v>
          </cell>
          <cell r="N139">
            <v>1</v>
          </cell>
          <cell r="O139">
            <v>1.1000000000000001</v>
          </cell>
          <cell r="P139">
            <v>1.2</v>
          </cell>
          <cell r="Q139">
            <v>1.2</v>
          </cell>
          <cell r="R139">
            <v>1.3</v>
          </cell>
          <cell r="S139">
            <v>1.5</v>
          </cell>
          <cell r="T139">
            <v>1.7</v>
          </cell>
          <cell r="U139">
            <v>1.9</v>
          </cell>
          <cell r="V139">
            <v>2</v>
          </cell>
          <cell r="W139">
            <v>2.1</v>
          </cell>
          <cell r="X139">
            <v>2.2000000000000002</v>
          </cell>
          <cell r="Y139">
            <v>2.2999999999999998</v>
          </cell>
          <cell r="Z139">
            <v>2.4</v>
          </cell>
          <cell r="AA139">
            <v>2.5</v>
          </cell>
          <cell r="AB139">
            <v>2.6</v>
          </cell>
          <cell r="AC139">
            <v>2.6</v>
          </cell>
          <cell r="AD139">
            <v>2.7</v>
          </cell>
          <cell r="AE139">
            <v>2.8</v>
          </cell>
          <cell r="AF139">
            <v>2.8</v>
          </cell>
          <cell r="AG139">
            <v>2.8</v>
          </cell>
          <cell r="AH139">
            <v>2.9</v>
          </cell>
          <cell r="AI139">
            <v>2.9</v>
          </cell>
          <cell r="AJ139">
            <v>2.9</v>
          </cell>
          <cell r="AK139">
            <v>2.9</v>
          </cell>
          <cell r="AL139">
            <v>3</v>
          </cell>
          <cell r="AM139">
            <v>3</v>
          </cell>
          <cell r="AN139">
            <v>3.1</v>
          </cell>
          <cell r="AO139">
            <v>3.1</v>
          </cell>
          <cell r="AP139">
            <v>3.2</v>
          </cell>
          <cell r="AQ139">
            <v>3.2</v>
          </cell>
          <cell r="AR139">
            <v>3.26</v>
          </cell>
          <cell r="AS139">
            <v>3.31</v>
          </cell>
          <cell r="AT139">
            <v>3.37</v>
          </cell>
          <cell r="AU139">
            <v>3.45</v>
          </cell>
          <cell r="AV139">
            <v>3.51</v>
          </cell>
          <cell r="AW139">
            <v>3.59</v>
          </cell>
          <cell r="AX139">
            <v>3.68</v>
          </cell>
          <cell r="AY139">
            <v>3.79</v>
          </cell>
          <cell r="AZ139">
            <v>3.84</v>
          </cell>
          <cell r="BA139">
            <v>3.98</v>
          </cell>
          <cell r="BB139">
            <v>4.0999999999999996</v>
          </cell>
          <cell r="BC139">
            <v>4.26</v>
          </cell>
          <cell r="BD139">
            <v>4.43</v>
          </cell>
        </row>
        <row r="140">
          <cell r="A140" t="str">
            <v>Qatar</v>
          </cell>
          <cell r="L140">
            <v>0.51300000000000001</v>
          </cell>
          <cell r="W140">
            <v>0.73799999999999999</v>
          </cell>
          <cell r="AB140">
            <v>1.68</v>
          </cell>
          <cell r="AF140">
            <v>1.5</v>
          </cell>
          <cell r="AL140">
            <v>1.26</v>
          </cell>
          <cell r="AM140">
            <v>1.26</v>
          </cell>
          <cell r="AQ140">
            <v>2.2200000000000002</v>
          </cell>
          <cell r="AU140">
            <v>2.57</v>
          </cell>
          <cell r="AV140">
            <v>2.34</v>
          </cell>
          <cell r="AX140">
            <v>3.32</v>
          </cell>
          <cell r="AY140">
            <v>3.22</v>
          </cell>
          <cell r="AZ140">
            <v>3.92</v>
          </cell>
          <cell r="BD140">
            <v>1.96</v>
          </cell>
        </row>
        <row r="141">
          <cell r="A141" t="str">
            <v>Romania</v>
          </cell>
          <cell r="B141">
            <v>1.27</v>
          </cell>
          <cell r="G141">
            <v>1.32</v>
          </cell>
          <cell r="L141">
            <v>1.19</v>
          </cell>
          <cell r="M141">
            <v>1.21</v>
          </cell>
          <cell r="O141">
            <v>1.24</v>
          </cell>
          <cell r="Q141">
            <v>1.32</v>
          </cell>
          <cell r="R141">
            <v>1.33</v>
          </cell>
          <cell r="S141">
            <v>1.35</v>
          </cell>
          <cell r="T141">
            <v>1.38</v>
          </cell>
          <cell r="U141">
            <v>1.41</v>
          </cell>
          <cell r="V141">
            <v>1.48</v>
          </cell>
          <cell r="W141">
            <v>1.54</v>
          </cell>
          <cell r="X141">
            <v>1.64</v>
          </cell>
          <cell r="Y141">
            <v>1.97</v>
          </cell>
          <cell r="Z141">
            <v>1.72</v>
          </cell>
          <cell r="AA141">
            <v>1.76</v>
          </cell>
          <cell r="AB141">
            <v>1.78</v>
          </cell>
          <cell r="AC141">
            <v>1.79</v>
          </cell>
          <cell r="AD141">
            <v>1.81</v>
          </cell>
          <cell r="AE141">
            <v>1.81</v>
          </cell>
          <cell r="AF141">
            <v>1.8</v>
          </cell>
          <cell r="AG141">
            <v>1.82</v>
          </cell>
          <cell r="AH141">
            <v>1.87</v>
          </cell>
          <cell r="AI141">
            <v>1.77</v>
          </cell>
          <cell r="AJ141">
            <v>1.77</v>
          </cell>
          <cell r="AK141">
            <v>1.77</v>
          </cell>
          <cell r="AL141">
            <v>1.81</v>
          </cell>
          <cell r="AM141">
            <v>1.79</v>
          </cell>
          <cell r="AN141">
            <v>1.84</v>
          </cell>
          <cell r="AO141">
            <v>1.91</v>
          </cell>
          <cell r="AP141">
            <v>1.89</v>
          </cell>
          <cell r="AQ141">
            <v>1.89</v>
          </cell>
          <cell r="AR141">
            <v>1.97</v>
          </cell>
          <cell r="AS141">
            <v>1.91</v>
          </cell>
          <cell r="AV141">
            <v>1.92</v>
          </cell>
          <cell r="AZ141">
            <v>2.5</v>
          </cell>
          <cell r="BA141">
            <v>2.54</v>
          </cell>
          <cell r="BB141">
            <v>2.63</v>
          </cell>
          <cell r="BC141">
            <v>2.67</v>
          </cell>
        </row>
        <row r="142">
          <cell r="A142" t="str">
            <v>Russia</v>
          </cell>
          <cell r="AA142">
            <v>3.87</v>
          </cell>
          <cell r="AB142">
            <v>3.94</v>
          </cell>
          <cell r="AC142">
            <v>4</v>
          </cell>
          <cell r="AD142">
            <v>4.04</v>
          </cell>
          <cell r="AE142">
            <v>4.08</v>
          </cell>
          <cell r="AF142">
            <v>4.07</v>
          </cell>
          <cell r="AG142">
            <v>4.05</v>
          </cell>
          <cell r="AH142">
            <v>3.87</v>
          </cell>
          <cell r="AI142">
            <v>3.97</v>
          </cell>
          <cell r="AJ142">
            <v>3.83</v>
          </cell>
          <cell r="AK142">
            <v>3.86</v>
          </cell>
          <cell r="AL142">
            <v>4.0999999999999996</v>
          </cell>
          <cell r="AM142">
            <v>4.16</v>
          </cell>
          <cell r="AN142">
            <v>4.21</v>
          </cell>
          <cell r="AO142">
            <v>4.1900000000000004</v>
          </cell>
          <cell r="AQ142">
            <v>4.17</v>
          </cell>
          <cell r="AR142">
            <v>4</v>
          </cell>
          <cell r="AS142">
            <v>4.25</v>
          </cell>
          <cell r="AT142">
            <v>4</v>
          </cell>
          <cell r="AU142">
            <v>4</v>
          </cell>
          <cell r="AV142">
            <v>4.3099999999999996</v>
          </cell>
          <cell r="AZ142">
            <v>5</v>
          </cell>
          <cell r="BA142">
            <v>4.24</v>
          </cell>
          <cell r="BB142">
            <v>4.03</v>
          </cell>
          <cell r="BC142">
            <v>4.0199999999999996</v>
          </cell>
          <cell r="BD142">
            <v>4.16</v>
          </cell>
          <cell r="BE142">
            <v>3.98</v>
          </cell>
        </row>
        <row r="143">
          <cell r="A143" t="str">
            <v>Rwanda</v>
          </cell>
          <cell r="B143">
            <v>8.0000000000000002E-3</v>
          </cell>
          <cell r="G143">
            <v>1.4E-2</v>
          </cell>
          <cell r="L143">
            <v>1.7000000000000001E-2</v>
          </cell>
          <cell r="Q143">
            <v>1.7000000000000001E-2</v>
          </cell>
          <cell r="V143">
            <v>3.2000000000000001E-2</v>
          </cell>
          <cell r="W143">
            <v>3.1E-2</v>
          </cell>
          <cell r="Y143">
            <v>2.9000000000000001E-2</v>
          </cell>
          <cell r="AA143">
            <v>2.7E-2</v>
          </cell>
          <cell r="AE143">
            <v>0.04</v>
          </cell>
          <cell r="AI143">
            <v>0.04</v>
          </cell>
          <cell r="AR143">
            <v>1.9E-2</v>
          </cell>
          <cell r="AT143">
            <v>4.9000000000000002E-2</v>
          </cell>
          <cell r="AU143">
            <v>2.4E-2</v>
          </cell>
          <cell r="AX143">
            <v>5.1999999999999998E-2</v>
          </cell>
          <cell r="AY143">
            <v>5.5E-2</v>
          </cell>
          <cell r="AZ143">
            <v>5.5E-2</v>
          </cell>
          <cell r="BE143">
            <v>6.4000000000000001E-2</v>
          </cell>
        </row>
        <row r="144">
          <cell r="A144" t="str">
            <v>Samoa</v>
          </cell>
          <cell r="B144">
            <v>0.441</v>
          </cell>
          <cell r="L144">
            <v>0.35</v>
          </cell>
          <cell r="V144">
            <v>0.36099999999999999</v>
          </cell>
          <cell r="W144">
            <v>0.40400000000000003</v>
          </cell>
          <cell r="AB144">
            <v>0.28000000000000003</v>
          </cell>
          <cell r="AE144">
            <v>0.20699999999999999</v>
          </cell>
          <cell r="AH144">
            <v>0.36499999999999999</v>
          </cell>
          <cell r="AL144">
            <v>0.34399999999999997</v>
          </cell>
          <cell r="AN144">
            <v>0.33</v>
          </cell>
          <cell r="AO144">
            <v>0.69099999999999995</v>
          </cell>
          <cell r="AS144">
            <v>0.28100000000000003</v>
          </cell>
          <cell r="AU144">
            <v>0.27800000000000002</v>
          </cell>
          <cell r="AX144">
            <v>0.46300000000000002</v>
          </cell>
          <cell r="AZ144">
            <v>0.34399999999999997</v>
          </cell>
        </row>
        <row r="145">
          <cell r="A145" t="str">
            <v>San Marino</v>
          </cell>
          <cell r="V145">
            <v>2.06</v>
          </cell>
          <cell r="W145">
            <v>2.2200000000000002</v>
          </cell>
          <cell r="X145">
            <v>2.1800000000000002</v>
          </cell>
          <cell r="Y145">
            <v>2.25</v>
          </cell>
          <cell r="Z145">
            <v>2.17</v>
          </cell>
          <cell r="AA145">
            <v>2.29</v>
          </cell>
          <cell r="AB145">
            <v>2.4</v>
          </cell>
          <cell r="AC145">
            <v>2.52</v>
          </cell>
          <cell r="AD145">
            <v>2.54</v>
          </cell>
          <cell r="AE145">
            <v>2.42</v>
          </cell>
          <cell r="BA145">
            <v>5.01</v>
          </cell>
          <cell r="BB145">
            <v>5.26</v>
          </cell>
          <cell r="BC145">
            <v>5.22</v>
          </cell>
          <cell r="BD145">
            <v>6.36</v>
          </cell>
        </row>
        <row r="146">
          <cell r="A146" t="str">
            <v>Sao Tome and Principe</v>
          </cell>
          <cell r="B146">
            <v>0.3</v>
          </cell>
          <cell r="L146">
            <v>0.23300000000000001</v>
          </cell>
          <cell r="V146">
            <v>0.438</v>
          </cell>
          <cell r="W146">
            <v>0.41899999999999998</v>
          </cell>
          <cell r="Y146">
            <v>0.53700000000000003</v>
          </cell>
          <cell r="AE146">
            <v>0.54600000000000004</v>
          </cell>
          <cell r="AF146">
            <v>0.53</v>
          </cell>
          <cell r="AH146">
            <v>0.32800000000000001</v>
          </cell>
          <cell r="AL146">
            <v>0.46700000000000003</v>
          </cell>
          <cell r="AT146">
            <v>0.54100000000000004</v>
          </cell>
        </row>
        <row r="147">
          <cell r="A147" t="str">
            <v>Saudi Arabia</v>
          </cell>
          <cell r="B147">
            <v>6.0999999999999999E-2</v>
          </cell>
          <cell r="G147">
            <v>0.106</v>
          </cell>
          <cell r="L147">
            <v>0.13400000000000001</v>
          </cell>
          <cell r="W147">
            <v>0.55000000000000004</v>
          </cell>
          <cell r="AB147">
            <v>1.35</v>
          </cell>
          <cell r="AF147">
            <v>1.43</v>
          </cell>
          <cell r="AI147">
            <v>1.33</v>
          </cell>
          <cell r="AM147">
            <v>1.66</v>
          </cell>
          <cell r="AP147">
            <v>0.69899999999999995</v>
          </cell>
          <cell r="AQ147">
            <v>0.65700000000000003</v>
          </cell>
          <cell r="AT147">
            <v>1.37</v>
          </cell>
          <cell r="AW147">
            <v>1.62</v>
          </cell>
          <cell r="AX147">
            <v>2</v>
          </cell>
          <cell r="AY147">
            <v>2.02</v>
          </cell>
          <cell r="AZ147">
            <v>2.35</v>
          </cell>
          <cell r="BA147">
            <v>2.42</v>
          </cell>
          <cell r="BB147">
            <v>2.42</v>
          </cell>
          <cell r="BD147">
            <v>2.57</v>
          </cell>
        </row>
        <row r="148">
          <cell r="A148" t="str">
            <v>Senegal</v>
          </cell>
          <cell r="B148">
            <v>4.3999999999999997E-2</v>
          </cell>
          <cell r="G148">
            <v>5.0999999999999997E-2</v>
          </cell>
          <cell r="L148">
            <v>6.3E-2</v>
          </cell>
          <cell r="Q148">
            <v>6.0999999999999999E-2</v>
          </cell>
          <cell r="W148">
            <v>7.9000000000000001E-2</v>
          </cell>
          <cell r="X148">
            <v>7.6999999999999999E-2</v>
          </cell>
          <cell r="AF148">
            <v>5.5E-2</v>
          </cell>
          <cell r="AH148">
            <v>6.8000000000000005E-2</v>
          </cell>
          <cell r="AJ148">
            <v>9.6000000000000002E-2</v>
          </cell>
          <cell r="AK148">
            <v>7.4999999999999997E-2</v>
          </cell>
          <cell r="AL148">
            <v>9.2999999999999999E-2</v>
          </cell>
          <cell r="AM148">
            <v>9.2999999999999999E-2</v>
          </cell>
          <cell r="AN148">
            <v>9.5000000000000001E-2</v>
          </cell>
          <cell r="AT148">
            <v>5.3999999999999999E-2</v>
          </cell>
          <cell r="AX148">
            <v>6.0999999999999999E-2</v>
          </cell>
          <cell r="AZ148">
            <v>5.8999999999999997E-2</v>
          </cell>
          <cell r="BF148">
            <v>6.8000000000000005E-2</v>
          </cell>
        </row>
        <row r="149">
          <cell r="A149" t="str">
            <v>Serbia</v>
          </cell>
          <cell r="AV149">
            <v>1.99</v>
          </cell>
          <cell r="AW149">
            <v>2.04</v>
          </cell>
          <cell r="AY149">
            <v>2.29</v>
          </cell>
          <cell r="AZ149">
            <v>2.46</v>
          </cell>
          <cell r="BA149">
            <v>2.48</v>
          </cell>
          <cell r="BB149">
            <v>2.48</v>
          </cell>
          <cell r="BC149">
            <v>2.4900000000000002</v>
          </cell>
          <cell r="BD149">
            <v>2.46</v>
          </cell>
        </row>
        <row r="150">
          <cell r="A150" t="str">
            <v>Seychelles</v>
          </cell>
          <cell r="B150">
            <v>0.312</v>
          </cell>
          <cell r="L150">
            <v>0.224</v>
          </cell>
          <cell r="Q150">
            <v>0.218</v>
          </cell>
          <cell r="Y150">
            <v>0.40699999999999997</v>
          </cell>
          <cell r="AA150">
            <v>0.44500000000000001</v>
          </cell>
          <cell r="AI150">
            <v>1.03</v>
          </cell>
          <cell r="AL150">
            <v>1.32</v>
          </cell>
          <cell r="AT150">
            <v>1.39</v>
          </cell>
          <cell r="AU150">
            <v>1.17</v>
          </cell>
          <cell r="AV150">
            <v>0.83399999999999996</v>
          </cell>
          <cell r="AW150">
            <v>1</v>
          </cell>
          <cell r="AX150">
            <v>0.76400000000000001</v>
          </cell>
          <cell r="AY150">
            <v>1.1100000000000001</v>
          </cell>
          <cell r="AZ150">
            <v>1.07</v>
          </cell>
          <cell r="BA150">
            <v>1.1399999999999999</v>
          </cell>
          <cell r="BB150">
            <v>0.98399999999999999</v>
          </cell>
        </row>
        <row r="151">
          <cell r="A151" t="str">
            <v>Sierra Leone</v>
          </cell>
          <cell r="B151">
            <v>4.7E-2</v>
          </cell>
          <cell r="G151">
            <v>5.8999999999999997E-2</v>
          </cell>
          <cell r="L151">
            <v>5.6000000000000001E-2</v>
          </cell>
          <cell r="Q151">
            <v>5.3999999999999999E-2</v>
          </cell>
          <cell r="V151">
            <v>5.8000000000000003E-2</v>
          </cell>
          <cell r="W151">
            <v>5.2999999999999999E-2</v>
          </cell>
          <cell r="Z151">
            <v>7.4999999999999997E-2</v>
          </cell>
          <cell r="AL151">
            <v>7.2999999999999995E-2</v>
          </cell>
          <cell r="AT151">
            <v>3.4000000000000002E-2</v>
          </cell>
          <cell r="AX151">
            <v>1.7000000000000001E-2</v>
          </cell>
          <cell r="AZ151">
            <v>2.4E-2</v>
          </cell>
        </row>
        <row r="152">
          <cell r="A152" t="str">
            <v>Singapore</v>
          </cell>
          <cell r="B152">
            <v>0.42</v>
          </cell>
          <cell r="G152">
            <v>0.52600000000000002</v>
          </cell>
          <cell r="L152">
            <v>0.65700000000000003</v>
          </cell>
          <cell r="Q152">
            <v>0.66700000000000004</v>
          </cell>
          <cell r="V152">
            <v>0.85099999999999998</v>
          </cell>
          <cell r="W152">
            <v>0.877</v>
          </cell>
          <cell r="AA152">
            <v>0.998</v>
          </cell>
          <cell r="AB152">
            <v>0.72299999999999998</v>
          </cell>
          <cell r="AD152">
            <v>1.1100000000000001</v>
          </cell>
          <cell r="AF152">
            <v>1.27</v>
          </cell>
          <cell r="AG152">
            <v>1.32</v>
          </cell>
          <cell r="AH152">
            <v>1.35</v>
          </cell>
          <cell r="AI152">
            <v>1.39</v>
          </cell>
          <cell r="AJ152">
            <v>1.41</v>
          </cell>
          <cell r="AN152">
            <v>1.63</v>
          </cell>
          <cell r="AO152">
            <v>1.39</v>
          </cell>
          <cell r="AQ152">
            <v>1.43</v>
          </cell>
          <cell r="AS152">
            <v>1.5</v>
          </cell>
          <cell r="AT152">
            <v>1.48</v>
          </cell>
          <cell r="AU152">
            <v>1.5</v>
          </cell>
          <cell r="AV152">
            <v>1.5</v>
          </cell>
          <cell r="AW152">
            <v>1.56</v>
          </cell>
          <cell r="AX152">
            <v>1.62</v>
          </cell>
          <cell r="AY152">
            <v>1.68</v>
          </cell>
          <cell r="AZ152">
            <v>1.74</v>
          </cell>
          <cell r="BA152">
            <v>1.75</v>
          </cell>
          <cell r="BB152">
            <v>1.82</v>
          </cell>
          <cell r="BC152">
            <v>1.91</v>
          </cell>
          <cell r="BF152">
            <v>2.2799999999999998</v>
          </cell>
        </row>
        <row r="153">
          <cell r="A153" t="str">
            <v>Slovak Republic</v>
          </cell>
          <cell r="AP153">
            <v>3.2</v>
          </cell>
          <cell r="AQ153">
            <v>3.1</v>
          </cell>
          <cell r="AR153">
            <v>3.1</v>
          </cell>
          <cell r="AS153">
            <v>3.18</v>
          </cell>
          <cell r="AT153">
            <v>3.12</v>
          </cell>
          <cell r="AW153">
            <v>3</v>
          </cell>
          <cell r="AY153">
            <v>3.29</v>
          </cell>
          <cell r="BC153">
            <v>3.39</v>
          </cell>
          <cell r="BE153">
            <v>3.45</v>
          </cell>
        </row>
        <row r="154">
          <cell r="A154" t="str">
            <v>Slovenia</v>
          </cell>
          <cell r="V154">
            <v>1.77</v>
          </cell>
          <cell r="X154">
            <v>1.84</v>
          </cell>
          <cell r="Z154">
            <v>1.86</v>
          </cell>
          <cell r="AA154">
            <v>1.88</v>
          </cell>
          <cell r="AB154">
            <v>1.88</v>
          </cell>
          <cell r="AC154">
            <v>2</v>
          </cell>
          <cell r="AD154">
            <v>2.02</v>
          </cell>
          <cell r="AE154">
            <v>2.06</v>
          </cell>
          <cell r="AF154">
            <v>1.99</v>
          </cell>
          <cell r="AG154">
            <v>2.08</v>
          </cell>
          <cell r="AH154">
            <v>2.09</v>
          </cell>
          <cell r="AI154">
            <v>2.0299999999999998</v>
          </cell>
          <cell r="AJ154">
            <v>2.19</v>
          </cell>
          <cell r="AK154">
            <v>2.12</v>
          </cell>
          <cell r="AL154">
            <v>2.13</v>
          </cell>
          <cell r="AM154">
            <v>2.15</v>
          </cell>
          <cell r="AN154">
            <v>2.1800000000000002</v>
          </cell>
          <cell r="AO154">
            <v>2.13</v>
          </cell>
          <cell r="AP154">
            <v>2.17</v>
          </cell>
          <cell r="AQ154">
            <v>2.19</v>
          </cell>
          <cell r="AR154">
            <v>2.25</v>
          </cell>
          <cell r="AU154">
            <v>2.4</v>
          </cell>
          <cell r="AV154">
            <v>2.42</v>
          </cell>
          <cell r="AX154">
            <v>2.4700000000000002</v>
          </cell>
          <cell r="AZ154">
            <v>2.4300000000000002</v>
          </cell>
          <cell r="BA154">
            <v>2.4900000000000002</v>
          </cell>
          <cell r="BB154">
            <v>2.5299999999999998</v>
          </cell>
          <cell r="BC154">
            <v>2.62</v>
          </cell>
          <cell r="BD154">
            <v>2.77</v>
          </cell>
          <cell r="BE154">
            <v>2.82</v>
          </cell>
        </row>
        <row r="155">
          <cell r="A155" t="str">
            <v>Solomon Islands</v>
          </cell>
          <cell r="B155">
            <v>0.186</v>
          </cell>
          <cell r="L155">
            <v>0.20499999999999999</v>
          </cell>
          <cell r="AB155">
            <v>0.13500000000000001</v>
          </cell>
          <cell r="AE155">
            <v>0.152</v>
          </cell>
          <cell r="AH155">
            <v>0.157</v>
          </cell>
          <cell r="AK155">
            <v>0.14000000000000001</v>
          </cell>
          <cell r="AO155">
            <v>0.13500000000000001</v>
          </cell>
          <cell r="AS155">
            <v>0.13400000000000001</v>
          </cell>
          <cell r="AU155">
            <v>0.19</v>
          </cell>
          <cell r="AX155">
            <v>0.17699999999999999</v>
          </cell>
          <cell r="AZ155">
            <v>0.224</v>
          </cell>
          <cell r="BA155">
            <v>0.20300000000000001</v>
          </cell>
          <cell r="BB155">
            <v>0.157</v>
          </cell>
          <cell r="BC155">
            <v>0.191</v>
          </cell>
        </row>
        <row r="156">
          <cell r="A156" t="str">
            <v>Somalia</v>
          </cell>
          <cell r="B156">
            <v>2.4E-2</v>
          </cell>
          <cell r="G156">
            <v>2.7E-2</v>
          </cell>
          <cell r="L156">
            <v>3.6999999999999998E-2</v>
          </cell>
          <cell r="Q156">
            <v>3.7999999999999999E-2</v>
          </cell>
          <cell r="V156">
            <v>4.5999999999999999E-2</v>
          </cell>
          <cell r="W156">
            <v>4.1000000000000002E-2</v>
          </cell>
          <cell r="Z156">
            <v>7.0999999999999994E-2</v>
          </cell>
          <cell r="AI156">
            <v>4.2000000000000003E-2</v>
          </cell>
          <cell r="AM156">
            <v>0.04</v>
          </cell>
          <cell r="AV156">
            <v>3.5000000000000003E-2</v>
          </cell>
          <cell r="AZ156">
            <v>3.5000000000000003E-2</v>
          </cell>
          <cell r="BD156">
            <v>2.9000000000000001E-2</v>
          </cell>
        </row>
        <row r="157">
          <cell r="A157" t="str">
            <v>South Africa</v>
          </cell>
          <cell r="G157">
            <v>0.48799999999999999</v>
          </cell>
          <cell r="Q157">
            <v>0.53900000000000003</v>
          </cell>
          <cell r="T157">
            <v>0.55100000000000005</v>
          </cell>
          <cell r="AC157">
            <v>0.61299999999999999</v>
          </cell>
          <cell r="AH157">
            <v>0.624</v>
          </cell>
          <cell r="AL157">
            <v>0.59299999999999997</v>
          </cell>
          <cell r="AT157">
            <v>0.73099999999999998</v>
          </cell>
          <cell r="AZ157">
            <v>0.72799999999999998</v>
          </cell>
          <cell r="BA157">
            <v>0.71499999999999997</v>
          </cell>
          <cell r="BB157">
            <v>0.72499999999999998</v>
          </cell>
          <cell r="BC157">
            <v>0.74199999999999999</v>
          </cell>
          <cell r="BD157">
            <v>0.75600000000000001</v>
          </cell>
          <cell r="BE157">
            <v>0.76700000000000002</v>
          </cell>
          <cell r="BF157">
            <v>0.81799999999999995</v>
          </cell>
        </row>
        <row r="158">
          <cell r="A158" t="str">
            <v>South Korea</v>
          </cell>
          <cell r="W158">
            <v>0.5</v>
          </cell>
          <cell r="X158">
            <v>0.5</v>
          </cell>
          <cell r="Y158">
            <v>0.5</v>
          </cell>
          <cell r="Z158">
            <v>0.6</v>
          </cell>
          <cell r="AA158">
            <v>0.6</v>
          </cell>
          <cell r="AB158">
            <v>0.6</v>
          </cell>
          <cell r="AC158">
            <v>0.7</v>
          </cell>
          <cell r="AD158">
            <v>0.7</v>
          </cell>
          <cell r="AE158">
            <v>0.8</v>
          </cell>
          <cell r="AF158">
            <v>0.8</v>
          </cell>
          <cell r="AG158">
            <v>0.9</v>
          </cell>
          <cell r="AH158">
            <v>1</v>
          </cell>
          <cell r="AI158">
            <v>1</v>
          </cell>
          <cell r="AJ158">
            <v>1.1000000000000001</v>
          </cell>
          <cell r="AK158">
            <v>1.1000000000000001</v>
          </cell>
          <cell r="AL158">
            <v>1.2</v>
          </cell>
          <cell r="AM158">
            <v>1.2</v>
          </cell>
          <cell r="AN158">
            <v>1.3</v>
          </cell>
          <cell r="AO158">
            <v>1.3</v>
          </cell>
          <cell r="AP158">
            <v>1.3</v>
          </cell>
          <cell r="AQ158">
            <v>1.4</v>
          </cell>
          <cell r="AR158">
            <v>1.5</v>
          </cell>
          <cell r="AS158">
            <v>1.57</v>
          </cell>
          <cell r="AT158">
            <v>1.73</v>
          </cell>
          <cell r="AU158">
            <v>1.79</v>
          </cell>
          <cell r="AV158">
            <v>1.84</v>
          </cell>
          <cell r="AW158">
            <v>1.9</v>
          </cell>
          <cell r="AX158">
            <v>1.96</v>
          </cell>
          <cell r="AY158">
            <v>2.02</v>
          </cell>
          <cell r="AZ158">
            <v>2</v>
          </cell>
          <cell r="BA158">
            <v>2.0499999999999998</v>
          </cell>
          <cell r="BB158">
            <v>2.1</v>
          </cell>
          <cell r="BC158">
            <v>2.19</v>
          </cell>
          <cell r="BD158">
            <v>2.23</v>
          </cell>
          <cell r="BE158">
            <v>2.27</v>
          </cell>
          <cell r="BF158">
            <v>2.33</v>
          </cell>
        </row>
        <row r="159">
          <cell r="A159" t="str">
            <v>Spain</v>
          </cell>
          <cell r="AF159">
            <v>3.79</v>
          </cell>
          <cell r="AG159">
            <v>3.9</v>
          </cell>
          <cell r="AH159">
            <v>3.96</v>
          </cell>
          <cell r="AI159">
            <v>4.03</v>
          </cell>
          <cell r="AJ159">
            <v>4.09</v>
          </cell>
          <cell r="AK159">
            <v>4.09</v>
          </cell>
          <cell r="AL159">
            <v>4.1500000000000004</v>
          </cell>
          <cell r="AM159">
            <v>4.21</v>
          </cell>
          <cell r="AN159">
            <v>4.2699999999999996</v>
          </cell>
          <cell r="AO159">
            <v>4.33</v>
          </cell>
          <cell r="AP159">
            <v>4.3899999999999997</v>
          </cell>
          <cell r="AQ159">
            <v>4.38</v>
          </cell>
          <cell r="AR159">
            <v>4.45</v>
          </cell>
          <cell r="AS159">
            <v>4.49</v>
          </cell>
          <cell r="AT159">
            <v>4.51</v>
          </cell>
          <cell r="AU159">
            <v>4.54</v>
          </cell>
          <cell r="AV159">
            <v>4.5599999999999996</v>
          </cell>
          <cell r="AW159">
            <v>4.5999999999999996</v>
          </cell>
          <cell r="AX159">
            <v>4.67</v>
          </cell>
          <cell r="AY159">
            <v>4.7300000000000004</v>
          </cell>
          <cell r="AZ159">
            <v>3.76</v>
          </cell>
          <cell r="BA159">
            <v>3.84</v>
          </cell>
          <cell r="BB159">
            <v>3.83</v>
          </cell>
          <cell r="BC159">
            <v>3.82</v>
          </cell>
          <cell r="BD159">
            <v>3.82</v>
          </cell>
          <cell r="BE159">
            <v>3.87</v>
          </cell>
        </row>
        <row r="160">
          <cell r="A160" t="str">
            <v>Sri Lanka</v>
          </cell>
          <cell r="B160">
            <v>0.223</v>
          </cell>
          <cell r="G160">
            <v>0.17199999999999999</v>
          </cell>
          <cell r="L160">
            <v>0.16900000000000001</v>
          </cell>
          <cell r="Q160">
            <v>0.16900000000000001</v>
          </cell>
          <cell r="V160">
            <v>0.13900000000000001</v>
          </cell>
          <cell r="W160">
            <v>0.13400000000000001</v>
          </cell>
          <cell r="X160">
            <v>0.13400000000000001</v>
          </cell>
          <cell r="AA160">
            <v>0.18099999999999999</v>
          </cell>
          <cell r="AB160">
            <v>0.13800000000000001</v>
          </cell>
          <cell r="AE160">
            <v>0.14599999999999999</v>
          </cell>
          <cell r="AG160">
            <v>0.13900000000000001</v>
          </cell>
          <cell r="AH160">
            <v>0.16500000000000001</v>
          </cell>
          <cell r="AI160">
            <v>0.20699999999999999</v>
          </cell>
          <cell r="AJ160">
            <v>0.185</v>
          </cell>
          <cell r="AK160">
            <v>0.222</v>
          </cell>
          <cell r="AL160">
            <v>0.27800000000000002</v>
          </cell>
          <cell r="AM160">
            <v>0.30499999999999999</v>
          </cell>
          <cell r="AN160">
            <v>0.34599999999999997</v>
          </cell>
          <cell r="AO160">
            <v>0.375</v>
          </cell>
          <cell r="AP160">
            <v>0.42399999999999999</v>
          </cell>
          <cell r="AQ160">
            <v>0.443</v>
          </cell>
          <cell r="AT160">
            <v>0.54100000000000004</v>
          </cell>
          <cell r="AU160">
            <v>0.52200000000000002</v>
          </cell>
          <cell r="AV160">
            <v>0.52300000000000002</v>
          </cell>
          <cell r="AW160">
            <v>0.55600000000000005</v>
          </cell>
          <cell r="AX160">
            <v>0.626</v>
          </cell>
          <cell r="AY160">
            <v>0.68400000000000005</v>
          </cell>
          <cell r="AZ160">
            <v>0.72599999999999998</v>
          </cell>
          <cell r="BE160">
            <v>0.88100000000000001</v>
          </cell>
        </row>
        <row r="161">
          <cell r="A161" t="str">
            <v>St. Kitts and Nevis</v>
          </cell>
          <cell r="B161">
            <v>0.23499999999999999</v>
          </cell>
          <cell r="L161">
            <v>0.312</v>
          </cell>
          <cell r="V161">
            <v>0.36</v>
          </cell>
          <cell r="Z161">
            <v>0.45800000000000002</v>
          </cell>
          <cell r="AF161">
            <v>0.68600000000000005</v>
          </cell>
          <cell r="AG161">
            <v>0.68300000000000005</v>
          </cell>
          <cell r="AH161">
            <v>0.75</v>
          </cell>
          <cell r="AI161">
            <v>0.76500000000000001</v>
          </cell>
          <cell r="AJ161">
            <v>0.92100000000000004</v>
          </cell>
          <cell r="AK161">
            <v>1.07</v>
          </cell>
          <cell r="AL161">
            <v>1.1100000000000001</v>
          </cell>
          <cell r="AM161">
            <v>1.0900000000000001</v>
          </cell>
          <cell r="AN161">
            <v>1.04</v>
          </cell>
          <cell r="AO161">
            <v>1.02</v>
          </cell>
          <cell r="AP161">
            <v>1.0900000000000001</v>
          </cell>
          <cell r="AQ161">
            <v>1.06</v>
          </cell>
        </row>
        <row r="162">
          <cell r="A162" t="str">
            <v>St. Lucia</v>
          </cell>
          <cell r="B162">
            <v>0.13900000000000001</v>
          </cell>
          <cell r="L162">
            <v>0.187</v>
          </cell>
          <cell r="Z162">
            <v>0.28499999999999998</v>
          </cell>
          <cell r="AF162">
            <v>0.35</v>
          </cell>
          <cell r="AG162">
            <v>0.39300000000000002</v>
          </cell>
          <cell r="AI162">
            <v>0.54400000000000004</v>
          </cell>
          <cell r="AK162">
            <v>0.56000000000000005</v>
          </cell>
          <cell r="AM162">
            <v>0.47299999999999998</v>
          </cell>
          <cell r="AQ162">
            <v>0.81899999999999995</v>
          </cell>
          <cell r="AR162">
            <v>0.437</v>
          </cell>
          <cell r="AS162">
            <v>0.46400000000000002</v>
          </cell>
          <cell r="AT162">
            <v>0.41599999999999998</v>
          </cell>
          <cell r="AU162">
            <v>0.502</v>
          </cell>
          <cell r="AW162">
            <v>0.182</v>
          </cell>
          <cell r="AX162">
            <v>0.156</v>
          </cell>
          <cell r="AY162">
            <v>0.10299999999999999</v>
          </cell>
        </row>
        <row r="163">
          <cell r="A163" t="str">
            <v>St. Vincent and the Grenadines</v>
          </cell>
          <cell r="B163">
            <v>0.1</v>
          </cell>
          <cell r="L163">
            <v>0.182</v>
          </cell>
          <cell r="Z163">
            <v>0.26600000000000001</v>
          </cell>
          <cell r="AF163">
            <v>0.46</v>
          </cell>
          <cell r="AG163">
            <v>0.13500000000000001</v>
          </cell>
          <cell r="AK163">
            <v>0.46</v>
          </cell>
          <cell r="AM163">
            <v>0.93500000000000005</v>
          </cell>
          <cell r="AP163">
            <v>0.82499999999999996</v>
          </cell>
          <cell r="AQ163">
            <v>0.57399999999999995</v>
          </cell>
        </row>
        <row r="164">
          <cell r="A164" t="str">
            <v>Sudan</v>
          </cell>
          <cell r="B164">
            <v>0.03</v>
          </cell>
          <cell r="G164">
            <v>4.1000000000000002E-2</v>
          </cell>
          <cell r="L164">
            <v>6.8000000000000005E-2</v>
          </cell>
          <cell r="Q164">
            <v>6.8000000000000005E-2</v>
          </cell>
          <cell r="V164">
            <v>0.11</v>
          </cell>
          <cell r="W164">
            <v>0.10100000000000001</v>
          </cell>
          <cell r="Z164">
            <v>9.6000000000000002E-2</v>
          </cell>
          <cell r="AB164">
            <v>0.09</v>
          </cell>
          <cell r="AJ164">
            <v>0.105</v>
          </cell>
          <cell r="AL164">
            <v>0.09</v>
          </cell>
          <cell r="AP164">
            <v>0.158</v>
          </cell>
          <cell r="AT164">
            <v>0.24199999999999999</v>
          </cell>
          <cell r="AV164">
            <v>0.33800000000000002</v>
          </cell>
          <cell r="AW164">
            <v>0.33700000000000002</v>
          </cell>
          <cell r="AX164">
            <v>0.314</v>
          </cell>
          <cell r="AZ164">
            <v>0.28000000000000003</v>
          </cell>
        </row>
        <row r="165">
          <cell r="A165" t="str">
            <v>Suriname</v>
          </cell>
          <cell r="B165">
            <v>0.51</v>
          </cell>
          <cell r="L165">
            <v>0.46500000000000002</v>
          </cell>
          <cell r="Z165">
            <v>0.79100000000000004</v>
          </cell>
          <cell r="AF165">
            <v>0.75</v>
          </cell>
          <cell r="AI165">
            <v>0.76200000000000001</v>
          </cell>
          <cell r="AK165">
            <v>0.75</v>
          </cell>
          <cell r="AL165">
            <v>0.252</v>
          </cell>
          <cell r="AP165">
            <v>0.39700000000000002</v>
          </cell>
          <cell r="AT165">
            <v>0.81699999999999995</v>
          </cell>
        </row>
        <row r="166">
          <cell r="A166" t="str">
            <v>Swaziland</v>
          </cell>
          <cell r="B166">
            <v>0.104</v>
          </cell>
          <cell r="L166">
            <v>0.124</v>
          </cell>
          <cell r="Y166">
            <v>5.2999999999999999E-2</v>
          </cell>
          <cell r="AF166">
            <v>0.108</v>
          </cell>
          <cell r="AL166">
            <v>0.151</v>
          </cell>
          <cell r="AQ166">
            <v>0.16700000000000001</v>
          </cell>
          <cell r="AS166">
            <v>0.14699999999999999</v>
          </cell>
          <cell r="AT166">
            <v>0.156</v>
          </cell>
          <cell r="AY166">
            <v>0.14699999999999999</v>
          </cell>
        </row>
        <row r="167">
          <cell r="A167" t="str">
            <v>Sweden</v>
          </cell>
          <cell r="B167">
            <v>1</v>
          </cell>
          <cell r="C167">
            <v>1</v>
          </cell>
          <cell r="D167">
            <v>1</v>
          </cell>
          <cell r="E167">
            <v>1</v>
          </cell>
          <cell r="F167">
            <v>1.1000000000000001</v>
          </cell>
          <cell r="G167">
            <v>1.1000000000000001</v>
          </cell>
          <cell r="H167">
            <v>1.1000000000000001</v>
          </cell>
          <cell r="I167">
            <v>1.2</v>
          </cell>
          <cell r="J167">
            <v>1.2</v>
          </cell>
          <cell r="K167">
            <v>1.3</v>
          </cell>
          <cell r="L167">
            <v>1.3</v>
          </cell>
          <cell r="M167">
            <v>1.4</v>
          </cell>
          <cell r="N167">
            <v>1.5</v>
          </cell>
          <cell r="O167">
            <v>1.5</v>
          </cell>
          <cell r="P167">
            <v>1.6</v>
          </cell>
          <cell r="Q167">
            <v>1.7</v>
          </cell>
          <cell r="R167">
            <v>1.8</v>
          </cell>
          <cell r="S167">
            <v>1.9</v>
          </cell>
          <cell r="T167">
            <v>2</v>
          </cell>
          <cell r="U167">
            <v>2</v>
          </cell>
          <cell r="V167">
            <v>2.2000000000000002</v>
          </cell>
          <cell r="W167">
            <v>2.2999999999999998</v>
          </cell>
          <cell r="X167">
            <v>2.2999999999999998</v>
          </cell>
          <cell r="Y167">
            <v>2.4</v>
          </cell>
          <cell r="Z167">
            <v>2.6</v>
          </cell>
          <cell r="AA167">
            <v>2.6</v>
          </cell>
          <cell r="AB167">
            <v>2.8</v>
          </cell>
          <cell r="AC167">
            <v>2.8</v>
          </cell>
          <cell r="AD167">
            <v>2.8</v>
          </cell>
          <cell r="AE167">
            <v>2.8</v>
          </cell>
          <cell r="AF167">
            <v>2.9</v>
          </cell>
          <cell r="AH167">
            <v>2.7</v>
          </cell>
          <cell r="AI167">
            <v>2.7</v>
          </cell>
          <cell r="AJ167">
            <v>2.8</v>
          </cell>
          <cell r="AK167">
            <v>2.9</v>
          </cell>
          <cell r="AL167">
            <v>2.9</v>
          </cell>
          <cell r="AM167">
            <v>2.9</v>
          </cell>
          <cell r="AN167">
            <v>3</v>
          </cell>
          <cell r="AO167">
            <v>3</v>
          </cell>
          <cell r="AP167">
            <v>3.1</v>
          </cell>
          <cell r="AQ167">
            <v>3.2</v>
          </cell>
          <cell r="AR167">
            <v>3.28</v>
          </cell>
          <cell r="AT167">
            <v>3.28</v>
          </cell>
          <cell r="AV167">
            <v>3.58</v>
          </cell>
          <cell r="AW167">
            <v>3.24</v>
          </cell>
          <cell r="AX167">
            <v>3.77</v>
          </cell>
          <cell r="AY167">
            <v>3.87</v>
          </cell>
          <cell r="AZ167">
            <v>3.89</v>
          </cell>
          <cell r="BA167">
            <v>3.96</v>
          </cell>
          <cell r="BB167">
            <v>4.04</v>
          </cell>
          <cell r="BC167">
            <v>4.12</v>
          </cell>
          <cell r="BD167">
            <v>4.1900000000000004</v>
          </cell>
        </row>
        <row r="168">
          <cell r="A168" t="str">
            <v>Switzerland</v>
          </cell>
          <cell r="B168">
            <v>1.4</v>
          </cell>
          <cell r="C168">
            <v>1.4</v>
          </cell>
          <cell r="D168">
            <v>1.4</v>
          </cell>
          <cell r="E168">
            <v>1.4</v>
          </cell>
          <cell r="F168">
            <v>1.4</v>
          </cell>
          <cell r="G168">
            <v>1.4</v>
          </cell>
          <cell r="H168">
            <v>1.4</v>
          </cell>
          <cell r="I168">
            <v>1.4</v>
          </cell>
          <cell r="J168">
            <v>1.4</v>
          </cell>
          <cell r="K168">
            <v>1.5</v>
          </cell>
          <cell r="L168">
            <v>1.5</v>
          </cell>
          <cell r="M168">
            <v>1.6</v>
          </cell>
          <cell r="N168">
            <v>1.6</v>
          </cell>
          <cell r="O168">
            <v>1.7</v>
          </cell>
          <cell r="P168">
            <v>1.8</v>
          </cell>
          <cell r="Q168">
            <v>1.9</v>
          </cell>
          <cell r="R168">
            <v>2</v>
          </cell>
          <cell r="S168">
            <v>2.1</v>
          </cell>
          <cell r="T168">
            <v>2.2000000000000002</v>
          </cell>
          <cell r="U168">
            <v>2.4</v>
          </cell>
          <cell r="V168">
            <v>2.5</v>
          </cell>
          <cell r="W168">
            <v>2.6</v>
          </cell>
          <cell r="X168">
            <v>2.6</v>
          </cell>
          <cell r="Y168">
            <v>2.6</v>
          </cell>
          <cell r="Z168">
            <v>2.6</v>
          </cell>
          <cell r="AA168">
            <v>2.7</v>
          </cell>
          <cell r="AB168">
            <v>2.8</v>
          </cell>
          <cell r="AC168">
            <v>2.9</v>
          </cell>
          <cell r="AD168">
            <v>3</v>
          </cell>
          <cell r="AE168">
            <v>2.9</v>
          </cell>
          <cell r="AF168">
            <v>3</v>
          </cell>
          <cell r="AG168">
            <v>3</v>
          </cell>
          <cell r="AH168">
            <v>3</v>
          </cell>
          <cell r="AI168">
            <v>3.1</v>
          </cell>
          <cell r="AJ168">
            <v>3.1</v>
          </cell>
          <cell r="AK168">
            <v>3.2</v>
          </cell>
          <cell r="AL168">
            <v>3.2</v>
          </cell>
          <cell r="AM168">
            <v>3.3</v>
          </cell>
          <cell r="AN168">
            <v>3.3</v>
          </cell>
          <cell r="AO168">
            <v>3.4</v>
          </cell>
          <cell r="AP168">
            <v>3.5</v>
          </cell>
          <cell r="AQ168">
            <v>3.5</v>
          </cell>
          <cell r="AR168">
            <v>3.62</v>
          </cell>
          <cell r="AV168">
            <v>3.97</v>
          </cell>
          <cell r="AZ168">
            <v>3.81</v>
          </cell>
          <cell r="BA168">
            <v>3.83</v>
          </cell>
          <cell r="BB168">
            <v>3.9</v>
          </cell>
          <cell r="BC168">
            <v>4.03</v>
          </cell>
          <cell r="BD168">
            <v>4.1100000000000003</v>
          </cell>
          <cell r="BE168">
            <v>4.1900000000000004</v>
          </cell>
          <cell r="BF168">
            <v>4.25</v>
          </cell>
        </row>
        <row r="169">
          <cell r="A169" t="str">
            <v>Syria</v>
          </cell>
          <cell r="B169">
            <v>0.216</v>
          </cell>
          <cell r="G169">
            <v>0.185</v>
          </cell>
          <cell r="L169">
            <v>0.25900000000000001</v>
          </cell>
          <cell r="Q169">
            <v>0.25600000000000001</v>
          </cell>
          <cell r="V169">
            <v>0.44600000000000001</v>
          </cell>
          <cell r="W169">
            <v>0.46300000000000002</v>
          </cell>
          <cell r="AB169">
            <v>0.80700000000000005</v>
          </cell>
          <cell r="AC169">
            <v>0.78300000000000003</v>
          </cell>
          <cell r="AE169">
            <v>0.86299999999999999</v>
          </cell>
          <cell r="AF169">
            <v>0.83499999999999996</v>
          </cell>
          <cell r="AM169">
            <v>1.3</v>
          </cell>
          <cell r="AN169">
            <v>1.34</v>
          </cell>
          <cell r="AO169">
            <v>1.34</v>
          </cell>
          <cell r="AP169">
            <v>1.37</v>
          </cell>
          <cell r="AQ169">
            <v>1.4</v>
          </cell>
          <cell r="AR169">
            <v>1.48</v>
          </cell>
          <cell r="AS169">
            <v>1.41</v>
          </cell>
          <cell r="AT169">
            <v>1.47</v>
          </cell>
          <cell r="AU169">
            <v>1.56</v>
          </cell>
          <cell r="AV169">
            <v>0.53</v>
          </cell>
          <cell r="AW169">
            <v>1.52</v>
          </cell>
          <cell r="AX169">
            <v>1.53</v>
          </cell>
          <cell r="AY169">
            <v>1.46</v>
          </cell>
          <cell r="AZ169">
            <v>1.5</v>
          </cell>
          <cell r="BD169">
            <v>1.55</v>
          </cell>
        </row>
        <row r="170">
          <cell r="A170" t="str">
            <v>Tajikistan</v>
          </cell>
          <cell r="AA170">
            <v>2.5299999999999998</v>
          </cell>
          <cell r="AB170">
            <v>2.56</v>
          </cell>
          <cell r="AC170">
            <v>2.58</v>
          </cell>
          <cell r="AD170">
            <v>2.7</v>
          </cell>
          <cell r="AE170">
            <v>2.68</v>
          </cell>
          <cell r="AF170">
            <v>2.5499999999999998</v>
          </cell>
          <cell r="AG170">
            <v>2.61</v>
          </cell>
          <cell r="AH170">
            <v>2.27</v>
          </cell>
          <cell r="AI170">
            <v>2.1800000000000002</v>
          </cell>
          <cell r="AJ170">
            <v>2.25</v>
          </cell>
          <cell r="AK170">
            <v>2.14</v>
          </cell>
          <cell r="AL170">
            <v>2.09</v>
          </cell>
          <cell r="AM170">
            <v>2.02</v>
          </cell>
          <cell r="AN170">
            <v>2.09</v>
          </cell>
          <cell r="AO170">
            <v>2.13</v>
          </cell>
          <cell r="AP170">
            <v>2.1800000000000002</v>
          </cell>
          <cell r="AQ170">
            <v>2.13</v>
          </cell>
          <cell r="AR170">
            <v>2.0499999999999998</v>
          </cell>
          <cell r="AS170">
            <v>1.94</v>
          </cell>
          <cell r="AT170">
            <v>1.95</v>
          </cell>
          <cell r="AU170">
            <v>1.95</v>
          </cell>
          <cell r="AV170">
            <v>1.91</v>
          </cell>
          <cell r="AW170">
            <v>1.89</v>
          </cell>
          <cell r="AX170">
            <v>1.92</v>
          </cell>
          <cell r="AZ170">
            <v>1.69</v>
          </cell>
          <cell r="BA170">
            <v>1.71</v>
          </cell>
          <cell r="BB170">
            <v>1.71</v>
          </cell>
          <cell r="BC170">
            <v>1.7</v>
          </cell>
          <cell r="BD170">
            <v>1.71</v>
          </cell>
        </row>
        <row r="171">
          <cell r="A171" t="str">
            <v>Tanzania</v>
          </cell>
          <cell r="B171">
            <v>5.5E-2</v>
          </cell>
          <cell r="C171">
            <v>0.04</v>
          </cell>
          <cell r="G171">
            <v>4.4999999999999998E-2</v>
          </cell>
          <cell r="L171">
            <v>4.3999999999999997E-2</v>
          </cell>
          <cell r="Q171">
            <v>4.3999999999999997E-2</v>
          </cell>
          <cell r="Z171">
            <v>3.9E-2</v>
          </cell>
          <cell r="AA171">
            <v>3.5000000000000003E-2</v>
          </cell>
          <cell r="AC171">
            <v>3.9E-2</v>
          </cell>
          <cell r="AJ171">
            <v>4.2000000000000003E-2</v>
          </cell>
          <cell r="AK171">
            <v>4.1000000000000002E-2</v>
          </cell>
          <cell r="AR171">
            <v>2.3E-2</v>
          </cell>
          <cell r="AZ171">
            <v>8.0000000000000002E-3</v>
          </cell>
          <cell r="BB171">
            <v>0.03</v>
          </cell>
          <cell r="BD171">
            <v>2.1999999999999999E-2</v>
          </cell>
        </row>
        <row r="172">
          <cell r="A172" t="str">
            <v>Thailand</v>
          </cell>
          <cell r="B172">
            <v>0.129</v>
          </cell>
          <cell r="G172">
            <v>0.14000000000000001</v>
          </cell>
          <cell r="L172">
            <v>0.121</v>
          </cell>
          <cell r="Q172">
            <v>0.11899999999999999</v>
          </cell>
          <cell r="V172">
            <v>0.14699999999999999</v>
          </cell>
          <cell r="W172">
            <v>0.14599999999999999</v>
          </cell>
          <cell r="Y172">
            <v>0.16</v>
          </cell>
          <cell r="Z172">
            <v>0.16</v>
          </cell>
          <cell r="AA172">
            <v>0.16900000000000001</v>
          </cell>
          <cell r="AB172">
            <v>0.182</v>
          </cell>
          <cell r="AC172">
            <v>0.18099999999999999</v>
          </cell>
          <cell r="AD172">
            <v>0.21</v>
          </cell>
          <cell r="AE172">
            <v>0.23300000000000001</v>
          </cell>
          <cell r="AF172">
            <v>0.22500000000000001</v>
          </cell>
          <cell r="AG172">
            <v>0.224</v>
          </cell>
          <cell r="AH172">
            <v>0.23400000000000001</v>
          </cell>
          <cell r="AI172">
            <v>0.23400000000000001</v>
          </cell>
          <cell r="AJ172">
            <v>0.23799999999999999</v>
          </cell>
          <cell r="AK172">
            <v>0.23899999999999999</v>
          </cell>
          <cell r="AL172">
            <v>0.26900000000000002</v>
          </cell>
          <cell r="AM172">
            <v>0.27400000000000002</v>
          </cell>
          <cell r="AN172">
            <v>0.29299999999999998</v>
          </cell>
          <cell r="AO172">
            <v>0.29299999999999998</v>
          </cell>
          <cell r="AP172">
            <v>0.36799999999999999</v>
          </cell>
          <cell r="AQ172">
            <v>0.29899999999999999</v>
          </cell>
          <cell r="AR172">
            <v>0.29599999999999999</v>
          </cell>
          <cell r="AS172">
            <v>0.27700000000000002</v>
          </cell>
          <cell r="AT172">
            <v>0.28899999999999998</v>
          </cell>
          <cell r="AU172">
            <v>0.29299999999999998</v>
          </cell>
          <cell r="AV172">
            <v>0.28599999999999998</v>
          </cell>
          <cell r="AW172">
            <v>0.29499999999999998</v>
          </cell>
          <cell r="AX172">
            <v>0.317</v>
          </cell>
          <cell r="AY172">
            <v>0.34</v>
          </cell>
          <cell r="AZ172">
            <v>0.39400000000000002</v>
          </cell>
          <cell r="BE172">
            <v>0.47</v>
          </cell>
        </row>
        <row r="173">
          <cell r="A173" t="str">
            <v>Timor-Leste</v>
          </cell>
          <cell r="AT173">
            <v>8.2000000000000003E-2</v>
          </cell>
          <cell r="AW173">
            <v>3.4000000000000002E-2</v>
          </cell>
          <cell r="AX173">
            <v>3.6999999999999998E-2</v>
          </cell>
          <cell r="AY173">
            <v>4.3999999999999997E-2</v>
          </cell>
          <cell r="AZ173">
            <v>7.9000000000000001E-2</v>
          </cell>
          <cell r="BA173">
            <v>7.8E-2</v>
          </cell>
        </row>
        <row r="174">
          <cell r="A174" t="str">
            <v>Togo</v>
          </cell>
          <cell r="B174">
            <v>2.1000000000000001E-2</v>
          </cell>
          <cell r="G174">
            <v>4.2999999999999997E-2</v>
          </cell>
          <cell r="L174">
            <v>3.5000000000000003E-2</v>
          </cell>
          <cell r="Q174">
            <v>3.5000000000000003E-2</v>
          </cell>
          <cell r="V174">
            <v>5.5E-2</v>
          </cell>
          <cell r="W174">
            <v>4.9000000000000002E-2</v>
          </cell>
          <cell r="Z174">
            <v>0.11700000000000001</v>
          </cell>
          <cell r="AB174">
            <v>8.5000000000000006E-2</v>
          </cell>
          <cell r="AG174">
            <v>8.7999999999999995E-2</v>
          </cell>
          <cell r="AJ174">
            <v>5.6000000000000001E-2</v>
          </cell>
          <cell r="AK174">
            <v>7.5999999999999998E-2</v>
          </cell>
          <cell r="AQ174">
            <v>5.7000000000000002E-2</v>
          </cell>
          <cell r="AT174">
            <v>4.4999999999999998E-2</v>
          </cell>
          <cell r="AW174">
            <v>4.9000000000000002E-2</v>
          </cell>
          <cell r="AX174">
            <v>5.8000000000000003E-2</v>
          </cell>
          <cell r="AZ174">
            <v>5.2999999999999999E-2</v>
          </cell>
        </row>
        <row r="175">
          <cell r="A175" t="str">
            <v>Tonga</v>
          </cell>
          <cell r="B175">
            <v>0.375</v>
          </cell>
          <cell r="L175">
            <v>0.25600000000000001</v>
          </cell>
          <cell r="V175">
            <v>0.36199999999999999</v>
          </cell>
          <cell r="W175">
            <v>0.60199999999999998</v>
          </cell>
          <cell r="X175">
            <v>0.6</v>
          </cell>
          <cell r="AE175">
            <v>0.49199999999999999</v>
          </cell>
          <cell r="AG175">
            <v>0.50800000000000001</v>
          </cell>
          <cell r="AM175">
            <v>0.44</v>
          </cell>
          <cell r="AP175">
            <v>0.499</v>
          </cell>
          <cell r="AQ175">
            <v>0.35599999999999998</v>
          </cell>
          <cell r="AR175">
            <v>0.30299999999999999</v>
          </cell>
          <cell r="AW175">
            <v>0.56299999999999994</v>
          </cell>
          <cell r="AX175">
            <v>0.55400000000000005</v>
          </cell>
          <cell r="AY175">
            <v>0.59899999999999998</v>
          </cell>
          <cell r="AZ175">
            <v>0.55800000000000005</v>
          </cell>
        </row>
        <row r="176">
          <cell r="A176" t="str">
            <v>Trinidad and Tobago</v>
          </cell>
          <cell r="B176">
            <v>0.41799999999999998</v>
          </cell>
          <cell r="G176">
            <v>0.26200000000000001</v>
          </cell>
          <cell r="L176">
            <v>0.44500000000000001</v>
          </cell>
          <cell r="Q176">
            <v>0.45400000000000001</v>
          </cell>
          <cell r="V176">
            <v>0.72599999999999998</v>
          </cell>
          <cell r="W176">
            <v>0.67300000000000004</v>
          </cell>
          <cell r="Z176">
            <v>1.04</v>
          </cell>
          <cell r="AF176">
            <v>0.72</v>
          </cell>
          <cell r="AG176">
            <v>0.73199999999999998</v>
          </cell>
          <cell r="AI176">
            <v>0.65800000000000003</v>
          </cell>
          <cell r="AJ176">
            <v>0.78800000000000003</v>
          </cell>
          <cell r="AK176">
            <v>0.94299999999999995</v>
          </cell>
          <cell r="AL176">
            <v>0.76100000000000001</v>
          </cell>
          <cell r="AM176">
            <v>0.753</v>
          </cell>
          <cell r="AN176">
            <v>0.93899999999999995</v>
          </cell>
          <cell r="AO176">
            <v>0.92600000000000005</v>
          </cell>
          <cell r="AP176">
            <v>1.01</v>
          </cell>
          <cell r="AQ176">
            <v>0.97</v>
          </cell>
          <cell r="AR176">
            <v>0.82499999999999996</v>
          </cell>
          <cell r="AS176">
            <v>0.80800000000000005</v>
          </cell>
          <cell r="AV176">
            <v>1.22</v>
          </cell>
          <cell r="AW176">
            <v>1.18</v>
          </cell>
          <cell r="AY176">
            <v>1.51</v>
          </cell>
          <cell r="AZ176">
            <v>1.81</v>
          </cell>
          <cell r="BA176">
            <v>1.82</v>
          </cell>
        </row>
        <row r="177">
          <cell r="A177" t="str">
            <v>Tunisia</v>
          </cell>
          <cell r="B177">
            <v>0.1</v>
          </cell>
          <cell r="G177">
            <v>0.125</v>
          </cell>
          <cell r="L177">
            <v>0.16900000000000001</v>
          </cell>
          <cell r="Q177">
            <v>0.16900000000000001</v>
          </cell>
          <cell r="V177">
            <v>0.27100000000000002</v>
          </cell>
          <cell r="W177">
            <v>0.27500000000000002</v>
          </cell>
          <cell r="AB177">
            <v>0.46100000000000002</v>
          </cell>
          <cell r="AF177">
            <v>0.53700000000000003</v>
          </cell>
          <cell r="AG177">
            <v>0.53500000000000003</v>
          </cell>
          <cell r="AH177">
            <v>0.59299999999999997</v>
          </cell>
          <cell r="AI177">
            <v>0.59799999999999998</v>
          </cell>
          <cell r="AJ177">
            <v>0.59699999999999998</v>
          </cell>
          <cell r="AK177">
            <v>0.65400000000000003</v>
          </cell>
          <cell r="AL177">
            <v>0.66700000000000004</v>
          </cell>
          <cell r="AM177">
            <v>0.68899999999999995</v>
          </cell>
          <cell r="AN177">
            <v>0.71799999999999997</v>
          </cell>
          <cell r="AO177">
            <v>0.74399999999999999</v>
          </cell>
          <cell r="AP177">
            <v>0.76700000000000002</v>
          </cell>
          <cell r="AQ177">
            <v>0.79400000000000004</v>
          </cell>
          <cell r="AR177">
            <v>0.80700000000000005</v>
          </cell>
          <cell r="AS177">
            <v>0.82399999999999995</v>
          </cell>
          <cell r="AT177">
            <v>1.33</v>
          </cell>
          <cell r="AU177">
            <v>0.93300000000000005</v>
          </cell>
          <cell r="AW177">
            <v>1.02</v>
          </cell>
          <cell r="AX177">
            <v>1.1100000000000001</v>
          </cell>
          <cell r="AZ177">
            <v>1.22</v>
          </cell>
          <cell r="BD177">
            <v>1.27</v>
          </cell>
          <cell r="BE177">
            <v>1.29</v>
          </cell>
        </row>
        <row r="178">
          <cell r="A178" t="str">
            <v>Turkey</v>
          </cell>
          <cell r="B178">
            <v>0.3</v>
          </cell>
          <cell r="C178">
            <v>0.3</v>
          </cell>
          <cell r="D178">
            <v>0.4</v>
          </cell>
          <cell r="E178">
            <v>0.4</v>
          </cell>
          <cell r="F178">
            <v>0.3</v>
          </cell>
          <cell r="G178">
            <v>0.4</v>
          </cell>
          <cell r="H178">
            <v>0.4</v>
          </cell>
          <cell r="I178">
            <v>0.4</v>
          </cell>
          <cell r="J178">
            <v>0.4</v>
          </cell>
          <cell r="K178">
            <v>0.4</v>
          </cell>
          <cell r="L178">
            <v>0.4</v>
          </cell>
          <cell r="M178">
            <v>0.5</v>
          </cell>
          <cell r="N178">
            <v>0.5</v>
          </cell>
          <cell r="O178">
            <v>0.5</v>
          </cell>
          <cell r="P178">
            <v>0.5</v>
          </cell>
          <cell r="Q178">
            <v>0.5</v>
          </cell>
          <cell r="R178">
            <v>0.6</v>
          </cell>
          <cell r="S178">
            <v>0.6</v>
          </cell>
          <cell r="T178">
            <v>0.6</v>
          </cell>
          <cell r="U178">
            <v>0.6</v>
          </cell>
          <cell r="V178">
            <v>0.6</v>
          </cell>
          <cell r="W178">
            <v>0.6</v>
          </cell>
          <cell r="X178">
            <v>0.7</v>
          </cell>
          <cell r="Y178">
            <v>0.7</v>
          </cell>
          <cell r="Z178">
            <v>0.7</v>
          </cell>
          <cell r="AA178">
            <v>0.7</v>
          </cell>
          <cell r="AB178">
            <v>0.7</v>
          </cell>
          <cell r="AC178">
            <v>0.7</v>
          </cell>
          <cell r="AD178">
            <v>0.8</v>
          </cell>
          <cell r="AE178">
            <v>0.9</v>
          </cell>
          <cell r="AF178">
            <v>0.93799999999999994</v>
          </cell>
          <cell r="AG178">
            <v>0.97</v>
          </cell>
          <cell r="AH178">
            <v>1.02</v>
          </cell>
          <cell r="AI178">
            <v>1.08</v>
          </cell>
          <cell r="AJ178">
            <v>1.1399999999999999</v>
          </cell>
          <cell r="AK178">
            <v>1.19</v>
          </cell>
          <cell r="AL178">
            <v>1.19</v>
          </cell>
          <cell r="AM178">
            <v>1.22</v>
          </cell>
          <cell r="AN178">
            <v>1.26</v>
          </cell>
          <cell r="AO178">
            <v>1.32</v>
          </cell>
          <cell r="AP178">
            <v>1.35</v>
          </cell>
          <cell r="AQ178">
            <v>1.4</v>
          </cell>
          <cell r="AR178">
            <v>1.41</v>
          </cell>
          <cell r="AS178">
            <v>1.43</v>
          </cell>
          <cell r="AT178">
            <v>1.45</v>
          </cell>
          <cell r="AU178">
            <v>1.49</v>
          </cell>
          <cell r="AV178">
            <v>1.52</v>
          </cell>
          <cell r="AW178">
            <v>1.56</v>
          </cell>
          <cell r="AX178">
            <v>1.61</v>
          </cell>
          <cell r="AY178">
            <v>1.67</v>
          </cell>
          <cell r="AZ178">
            <v>1.71</v>
          </cell>
          <cell r="BA178">
            <v>1.71</v>
          </cell>
          <cell r="BB178">
            <v>1.73</v>
          </cell>
          <cell r="BC178">
            <v>1.75</v>
          </cell>
          <cell r="BD178">
            <v>1.75</v>
          </cell>
        </row>
        <row r="179">
          <cell r="A179" t="str">
            <v>Turkmenistan</v>
          </cell>
          <cell r="V179">
            <v>2.84</v>
          </cell>
          <cell r="AA179">
            <v>3.3</v>
          </cell>
          <cell r="AB179">
            <v>3.44</v>
          </cell>
          <cell r="AC179">
            <v>3.53</v>
          </cell>
          <cell r="AD179">
            <v>3.55</v>
          </cell>
          <cell r="AE179">
            <v>3.6</v>
          </cell>
          <cell r="AF179">
            <v>3.61</v>
          </cell>
          <cell r="AG179">
            <v>3.67</v>
          </cell>
          <cell r="AH179">
            <v>3.59</v>
          </cell>
          <cell r="AI179">
            <v>3.57</v>
          </cell>
          <cell r="AJ179">
            <v>3.54</v>
          </cell>
          <cell r="AK179">
            <v>3.17</v>
          </cell>
          <cell r="AL179">
            <v>3.22</v>
          </cell>
          <cell r="AM179">
            <v>3.17</v>
          </cell>
          <cell r="AR179">
            <v>4.3600000000000003</v>
          </cell>
          <cell r="AV179">
            <v>2.4900000000000002</v>
          </cell>
          <cell r="AW179">
            <v>2.44</v>
          </cell>
          <cell r="AZ179">
            <v>2.29</v>
          </cell>
          <cell r="BA179">
            <v>2.31</v>
          </cell>
          <cell r="BB179">
            <v>2.2799999999999998</v>
          </cell>
          <cell r="BC179">
            <v>2.27</v>
          </cell>
          <cell r="BD179">
            <v>2.29</v>
          </cell>
        </row>
        <row r="180">
          <cell r="A180" t="str">
            <v>Tuvalu</v>
          </cell>
          <cell r="AR180">
            <v>0.63</v>
          </cell>
          <cell r="AS180">
            <v>1.04</v>
          </cell>
          <cell r="AX180">
            <v>1.02</v>
          </cell>
          <cell r="AY180">
            <v>1.22</v>
          </cell>
          <cell r="AZ180">
            <v>1.0900000000000001</v>
          </cell>
        </row>
        <row r="181">
          <cell r="A181" t="str">
            <v>Uganda</v>
          </cell>
          <cell r="B181">
            <v>7.3999999999999996E-2</v>
          </cell>
          <cell r="G181">
            <v>0.09</v>
          </cell>
          <cell r="L181">
            <v>0.108</v>
          </cell>
          <cell r="Q181">
            <v>0.108</v>
          </cell>
          <cell r="W181">
            <v>4.7E-2</v>
          </cell>
          <cell r="X181">
            <v>4.5999999999999999E-2</v>
          </cell>
          <cell r="Z181">
            <v>4.3999999999999997E-2</v>
          </cell>
          <cell r="AE181">
            <v>4.4999999999999998E-2</v>
          </cell>
          <cell r="AI181">
            <v>0.04</v>
          </cell>
          <cell r="AR181">
            <v>4.7E-2</v>
          </cell>
          <cell r="AT181">
            <v>8.1000000000000003E-2</v>
          </cell>
          <cell r="AU181">
            <v>0.12</v>
          </cell>
          <cell r="AZ181">
            <v>0.11700000000000001</v>
          </cell>
          <cell r="BE181">
            <v>9.2999999999999999E-2</v>
          </cell>
        </row>
        <row r="182">
          <cell r="A182" t="str">
            <v>Ukraine</v>
          </cell>
          <cell r="V182">
            <v>3.52</v>
          </cell>
          <cell r="W182">
            <v>3.63</v>
          </cell>
          <cell r="X182">
            <v>3.74</v>
          </cell>
          <cell r="Y182">
            <v>3.82</v>
          </cell>
          <cell r="Z182">
            <v>3.91</v>
          </cell>
          <cell r="AA182">
            <v>4</v>
          </cell>
          <cell r="AB182">
            <v>4.0599999999999996</v>
          </cell>
          <cell r="AC182">
            <v>4.1399999999999997</v>
          </cell>
          <cell r="AD182">
            <v>4.2</v>
          </cell>
          <cell r="AE182">
            <v>4.28</v>
          </cell>
          <cell r="AF182">
            <v>4.29</v>
          </cell>
          <cell r="AG182">
            <v>4.34</v>
          </cell>
          <cell r="AH182">
            <v>4.3</v>
          </cell>
          <cell r="AI182">
            <v>4.34</v>
          </cell>
          <cell r="AJ182">
            <v>4.3099999999999996</v>
          </cell>
          <cell r="AK182">
            <v>4.41</v>
          </cell>
          <cell r="AL182">
            <v>2.99</v>
          </cell>
          <cell r="AM182">
            <v>2.97</v>
          </cell>
          <cell r="AN182">
            <v>2.99</v>
          </cell>
          <cell r="AO182">
            <v>2.99</v>
          </cell>
          <cell r="AP182">
            <v>2.98</v>
          </cell>
          <cell r="AS182">
            <v>2.95</v>
          </cell>
          <cell r="AV182">
            <v>3.13</v>
          </cell>
          <cell r="AZ182">
            <v>3.49</v>
          </cell>
          <cell r="BA182">
            <v>3.5</v>
          </cell>
          <cell r="BB182">
            <v>3.5</v>
          </cell>
          <cell r="BC182">
            <v>3.51</v>
          </cell>
          <cell r="BD182">
            <v>3</v>
          </cell>
        </row>
        <row r="183">
          <cell r="A183" t="str">
            <v>United Arab Emirates</v>
          </cell>
          <cell r="L183">
            <v>0.90900000000000003</v>
          </cell>
          <cell r="V183">
            <v>1.07</v>
          </cell>
          <cell r="Z183">
            <v>0.95299999999999996</v>
          </cell>
          <cell r="AQ183">
            <v>1.81</v>
          </cell>
          <cell r="AU183">
            <v>1.55</v>
          </cell>
          <cell r="AW183">
            <v>1.53</v>
          </cell>
          <cell r="AX183">
            <v>1.93</v>
          </cell>
          <cell r="AY183">
            <v>1.56</v>
          </cell>
          <cell r="AZ183">
            <v>1.53</v>
          </cell>
          <cell r="BD183">
            <v>1.56</v>
          </cell>
        </row>
        <row r="184">
          <cell r="A184" t="str">
            <v>United Kingdom</v>
          </cell>
          <cell r="B184">
            <v>0.8</v>
          </cell>
          <cell r="C184">
            <v>0.9</v>
          </cell>
          <cell r="D184">
            <v>0.9</v>
          </cell>
          <cell r="E184">
            <v>0.9</v>
          </cell>
          <cell r="F184">
            <v>0.9</v>
          </cell>
          <cell r="G184">
            <v>0.9</v>
          </cell>
          <cell r="H184">
            <v>0.9</v>
          </cell>
          <cell r="I184">
            <v>0.9</v>
          </cell>
          <cell r="J184">
            <v>0.9</v>
          </cell>
          <cell r="K184">
            <v>0.9</v>
          </cell>
          <cell r="L184">
            <v>0.9</v>
          </cell>
          <cell r="M184">
            <v>1</v>
          </cell>
          <cell r="N184">
            <v>1</v>
          </cell>
          <cell r="O184">
            <v>1.1000000000000001</v>
          </cell>
          <cell r="P184">
            <v>1.1000000000000001</v>
          </cell>
          <cell r="Q184">
            <v>1.1000000000000001</v>
          </cell>
          <cell r="R184">
            <v>1.2</v>
          </cell>
          <cell r="S184">
            <v>1.2</v>
          </cell>
          <cell r="T184">
            <v>1.2</v>
          </cell>
          <cell r="U184">
            <v>1.3</v>
          </cell>
          <cell r="V184">
            <v>1.3</v>
          </cell>
          <cell r="W184">
            <v>1.3</v>
          </cell>
          <cell r="X184">
            <v>1.3</v>
          </cell>
          <cell r="Y184">
            <v>1.4</v>
          </cell>
          <cell r="Z184">
            <v>1.4</v>
          </cell>
          <cell r="AA184">
            <v>1.4</v>
          </cell>
          <cell r="AB184">
            <v>1.4</v>
          </cell>
          <cell r="AC184">
            <v>1.5</v>
          </cell>
          <cell r="AD184">
            <v>1.5</v>
          </cell>
          <cell r="AE184">
            <v>1.5</v>
          </cell>
          <cell r="AF184">
            <v>1.6</v>
          </cell>
          <cell r="AG184">
            <v>1.6</v>
          </cell>
          <cell r="AH184">
            <v>1.6</v>
          </cell>
          <cell r="AI184">
            <v>1.7</v>
          </cell>
          <cell r="AJ184">
            <v>1.7</v>
          </cell>
          <cell r="AK184">
            <v>1.7</v>
          </cell>
          <cell r="AL184">
            <v>1.8</v>
          </cell>
          <cell r="AM184">
            <v>2.29</v>
          </cell>
          <cell r="AN184">
            <v>1.9</v>
          </cell>
          <cell r="AO184">
            <v>1.9</v>
          </cell>
          <cell r="AP184">
            <v>1.9</v>
          </cell>
          <cell r="AQ184">
            <v>2</v>
          </cell>
          <cell r="AR184">
            <v>2.2999999999999998</v>
          </cell>
          <cell r="AS184">
            <v>2.2000000000000002</v>
          </cell>
          <cell r="AZ184">
            <v>2.7</v>
          </cell>
          <cell r="BA184">
            <v>2.75</v>
          </cell>
          <cell r="BB184">
            <v>2.76</v>
          </cell>
          <cell r="BC184">
            <v>2.78</v>
          </cell>
          <cell r="BD184">
            <v>2.81</v>
          </cell>
          <cell r="BE184">
            <v>2.81</v>
          </cell>
          <cell r="BF184">
            <v>2.83</v>
          </cell>
        </row>
        <row r="185">
          <cell r="A185" t="str">
            <v>United States</v>
          </cell>
          <cell r="B185">
            <v>1.1000000000000001</v>
          </cell>
          <cell r="G185">
            <v>1.2</v>
          </cell>
          <cell r="L185">
            <v>1.2</v>
          </cell>
          <cell r="Q185">
            <v>1.3</v>
          </cell>
          <cell r="R185">
            <v>1.3</v>
          </cell>
          <cell r="S185">
            <v>1.3</v>
          </cell>
          <cell r="T185">
            <v>1.4</v>
          </cell>
          <cell r="U185">
            <v>1.4</v>
          </cell>
          <cell r="V185">
            <v>1.5</v>
          </cell>
          <cell r="W185">
            <v>1.5</v>
          </cell>
          <cell r="X185">
            <v>1.6</v>
          </cell>
          <cell r="Y185">
            <v>1.6</v>
          </cell>
          <cell r="AA185">
            <v>1.7</v>
          </cell>
          <cell r="AB185">
            <v>1.7</v>
          </cell>
          <cell r="AC185">
            <v>1.8</v>
          </cell>
          <cell r="AD185">
            <v>1.8</v>
          </cell>
          <cell r="AE185">
            <v>1.8</v>
          </cell>
          <cell r="AF185">
            <v>1.8</v>
          </cell>
          <cell r="AG185">
            <v>1.9</v>
          </cell>
          <cell r="AH185">
            <v>1.9</v>
          </cell>
          <cell r="AI185">
            <v>1.9</v>
          </cell>
          <cell r="AK185">
            <v>2.4300000000000002</v>
          </cell>
          <cell r="AL185">
            <v>2</v>
          </cell>
          <cell r="AM185">
            <v>2.1</v>
          </cell>
          <cell r="AN185">
            <v>2.1</v>
          </cell>
          <cell r="AO185">
            <v>2.2000000000000002</v>
          </cell>
          <cell r="AP185">
            <v>2.58</v>
          </cell>
          <cell r="AQ185">
            <v>2.2000000000000002</v>
          </cell>
          <cell r="AR185">
            <v>2.2999999999999998</v>
          </cell>
          <cell r="AT185">
            <v>2.7</v>
          </cell>
          <cell r="AV185">
            <v>2.4</v>
          </cell>
          <cell r="AW185">
            <v>2.41</v>
          </cell>
          <cell r="AX185">
            <v>2.42</v>
          </cell>
          <cell r="AY185">
            <v>2.42</v>
          </cell>
          <cell r="AZ185">
            <v>2.4300000000000002</v>
          </cell>
          <cell r="BA185">
            <v>2.46</v>
          </cell>
          <cell r="BB185">
            <v>2.4900000000000002</v>
          </cell>
          <cell r="BC185">
            <v>2.5499999999999998</v>
          </cell>
          <cell r="BD185">
            <v>2.57</v>
          </cell>
        </row>
        <row r="186">
          <cell r="A186" t="str">
            <v>Uruguay</v>
          </cell>
          <cell r="B186">
            <v>1.06</v>
          </cell>
          <cell r="G186">
            <v>1.1399999999999999</v>
          </cell>
          <cell r="L186">
            <v>1.0900000000000001</v>
          </cell>
          <cell r="Q186">
            <v>1.1100000000000001</v>
          </cell>
          <cell r="W186">
            <v>2</v>
          </cell>
          <cell r="Z186">
            <v>1.93</v>
          </cell>
          <cell r="AA186">
            <v>1.95</v>
          </cell>
          <cell r="AF186">
            <v>3.68</v>
          </cell>
          <cell r="AH186">
            <v>3.23</v>
          </cell>
          <cell r="AK186">
            <v>3.56</v>
          </cell>
          <cell r="AL186">
            <v>3.7</v>
          </cell>
          <cell r="AO186">
            <v>3.75</v>
          </cell>
          <cell r="AR186">
            <v>3.72</v>
          </cell>
          <cell r="AW186">
            <v>4.18</v>
          </cell>
          <cell r="AX186">
            <v>3.94</v>
          </cell>
          <cell r="AZ186">
            <v>3.74</v>
          </cell>
        </row>
        <row r="187">
          <cell r="A187" t="str">
            <v>Uzbekistan</v>
          </cell>
          <cell r="V187">
            <v>2.67</v>
          </cell>
          <cell r="AA187">
            <v>2.69</v>
          </cell>
          <cell r="AB187">
            <v>3.25</v>
          </cell>
          <cell r="AC187">
            <v>3.32</v>
          </cell>
          <cell r="AD187">
            <v>3.36</v>
          </cell>
          <cell r="AE187">
            <v>3.39</v>
          </cell>
          <cell r="AF187">
            <v>3.39</v>
          </cell>
          <cell r="AG187">
            <v>3.42</v>
          </cell>
          <cell r="AH187">
            <v>3.32</v>
          </cell>
          <cell r="AI187">
            <v>3.34</v>
          </cell>
          <cell r="AJ187">
            <v>3.29</v>
          </cell>
          <cell r="AK187">
            <v>3.24</v>
          </cell>
          <cell r="AL187">
            <v>3.17</v>
          </cell>
          <cell r="AM187">
            <v>3.12</v>
          </cell>
          <cell r="AN187">
            <v>3.08</v>
          </cell>
          <cell r="AO187">
            <v>2.98</v>
          </cell>
          <cell r="AP187">
            <v>2.95</v>
          </cell>
          <cell r="AQ187">
            <v>2.88</v>
          </cell>
          <cell r="AS187">
            <v>2.75</v>
          </cell>
          <cell r="AU187">
            <v>2.65</v>
          </cell>
          <cell r="AW187">
            <v>2.62</v>
          </cell>
          <cell r="AY187">
            <v>2.56</v>
          </cell>
          <cell r="AZ187">
            <v>2.61</v>
          </cell>
          <cell r="BA187">
            <v>2.58</v>
          </cell>
          <cell r="BB187">
            <v>2.52</v>
          </cell>
          <cell r="BC187">
            <v>2.48</v>
          </cell>
          <cell r="BD187">
            <v>2.4500000000000002</v>
          </cell>
        </row>
        <row r="188">
          <cell r="A188" t="str">
            <v>Vanuatu</v>
          </cell>
          <cell r="B188">
            <v>0.27700000000000002</v>
          </cell>
          <cell r="L188">
            <v>0.30099999999999999</v>
          </cell>
          <cell r="V188">
            <v>0.191</v>
          </cell>
          <cell r="W188">
            <v>0.189</v>
          </cell>
          <cell r="AB188">
            <v>0.20399999999999999</v>
          </cell>
          <cell r="AE188">
            <v>0.125</v>
          </cell>
          <cell r="AG188">
            <v>9.9000000000000005E-2</v>
          </cell>
          <cell r="AM188">
            <v>0.114</v>
          </cell>
          <cell r="AT188">
            <v>0.14699999999999999</v>
          </cell>
          <cell r="AW188">
            <v>0.11799999999999999</v>
          </cell>
          <cell r="AX188">
            <v>0.115</v>
          </cell>
          <cell r="AZ188">
            <v>0.11600000000000001</v>
          </cell>
          <cell r="BB188">
            <v>0.186</v>
          </cell>
        </row>
        <row r="189">
          <cell r="A189" t="str">
            <v>Venezuela</v>
          </cell>
          <cell r="B189">
            <v>0.66600000000000004</v>
          </cell>
          <cell r="G189">
            <v>0.81499999999999995</v>
          </cell>
          <cell r="L189">
            <v>0.88300000000000001</v>
          </cell>
          <cell r="P189">
            <v>0.90400000000000003</v>
          </cell>
          <cell r="Q189">
            <v>0.90400000000000003</v>
          </cell>
          <cell r="R189">
            <v>0.90400000000000003</v>
          </cell>
          <cell r="V189">
            <v>0.83</v>
          </cell>
          <cell r="W189">
            <v>0.996</v>
          </cell>
          <cell r="X189">
            <v>0.83299999999999996</v>
          </cell>
          <cell r="Z189">
            <v>1.44</v>
          </cell>
          <cell r="AA189">
            <v>1.2</v>
          </cell>
          <cell r="AB189">
            <v>1.4</v>
          </cell>
          <cell r="AC189">
            <v>1.4</v>
          </cell>
          <cell r="AD189">
            <v>1.6</v>
          </cell>
          <cell r="AE189">
            <v>1.69</v>
          </cell>
          <cell r="AF189">
            <v>1.56</v>
          </cell>
          <cell r="AK189">
            <v>1.94</v>
          </cell>
          <cell r="AQ189">
            <v>1.93</v>
          </cell>
        </row>
        <row r="190">
          <cell r="A190" t="str">
            <v>Vietnam</v>
          </cell>
          <cell r="V190">
            <v>0.24099999999999999</v>
          </cell>
          <cell r="W190">
            <v>0.247</v>
          </cell>
          <cell r="AB190">
            <v>1.06</v>
          </cell>
          <cell r="AE190">
            <v>0.39100000000000001</v>
          </cell>
          <cell r="AF190">
            <v>0.40400000000000003</v>
          </cell>
          <cell r="AG190">
            <v>0.40699999999999997</v>
          </cell>
          <cell r="AH190">
            <v>0.437</v>
          </cell>
          <cell r="AM190">
            <v>0.56899999999999995</v>
          </cell>
          <cell r="AN190">
            <v>0.48</v>
          </cell>
          <cell r="AO190">
            <v>0.51500000000000001</v>
          </cell>
          <cell r="AQ190">
            <v>0.52200000000000002</v>
          </cell>
          <cell r="AR190">
            <v>0.54900000000000004</v>
          </cell>
          <cell r="AU190">
            <v>0.61099999999999999</v>
          </cell>
          <cell r="AV190">
            <v>0.621</v>
          </cell>
          <cell r="AW190">
            <v>0.63900000000000001</v>
          </cell>
          <cell r="AX190">
            <v>0.66200000000000003</v>
          </cell>
          <cell r="AY190">
            <v>0.69499999999999995</v>
          </cell>
          <cell r="AZ190">
            <v>0.69499999999999995</v>
          </cell>
          <cell r="BA190">
            <v>1.1499999999999999</v>
          </cell>
          <cell r="BB190">
            <v>0.81599999999999995</v>
          </cell>
          <cell r="BC190">
            <v>1.18</v>
          </cell>
          <cell r="BD190">
            <v>0.77700000000000002</v>
          </cell>
          <cell r="BE190">
            <v>0.79</v>
          </cell>
          <cell r="BF190">
            <v>0.82099999999999995</v>
          </cell>
        </row>
        <row r="191">
          <cell r="A191" t="str">
            <v>Yemen</v>
          </cell>
          <cell r="B191">
            <v>2.3E-2</v>
          </cell>
          <cell r="G191">
            <v>3.2000000000000001E-2</v>
          </cell>
          <cell r="L191">
            <v>2.9000000000000001E-2</v>
          </cell>
          <cell r="W191">
            <v>0.14499999999999999</v>
          </cell>
          <cell r="AA191">
            <v>0.17100000000000001</v>
          </cell>
          <cell r="AF191">
            <v>7.0000000000000001E-3</v>
          </cell>
          <cell r="AK191">
            <v>0.247</v>
          </cell>
          <cell r="AL191">
            <v>0.23</v>
          </cell>
          <cell r="AM191">
            <v>0.23300000000000001</v>
          </cell>
          <cell r="AN191">
            <v>0.2</v>
          </cell>
          <cell r="AQ191">
            <v>0.219</v>
          </cell>
          <cell r="AT191">
            <v>0.33800000000000002</v>
          </cell>
          <cell r="AX191">
            <v>0.31</v>
          </cell>
          <cell r="AY191">
            <v>0.31</v>
          </cell>
          <cell r="BD191">
            <v>0.311</v>
          </cell>
        </row>
        <row r="192">
          <cell r="A192" t="str">
            <v>Zambia</v>
          </cell>
          <cell r="B192">
            <v>0.107</v>
          </cell>
          <cell r="G192">
            <v>8.7999999999999995E-2</v>
          </cell>
          <cell r="L192">
            <v>7.2999999999999995E-2</v>
          </cell>
          <cell r="Q192">
            <v>7.3999999999999996E-2</v>
          </cell>
          <cell r="V192">
            <v>7.5999999999999998E-2</v>
          </cell>
          <cell r="W192">
            <v>0.126</v>
          </cell>
          <cell r="Y192">
            <v>0.14000000000000001</v>
          </cell>
          <cell r="AA192">
            <v>0.14099999999999999</v>
          </cell>
          <cell r="AF192">
            <v>9.1999999999999998E-2</v>
          </cell>
          <cell r="AK192">
            <v>6.9000000000000006E-2</v>
          </cell>
          <cell r="AT192">
            <v>0.128</v>
          </cell>
          <cell r="AU192">
            <v>5.3999999999999999E-2</v>
          </cell>
          <cell r="AV192">
            <v>5.1999999999999998E-2</v>
          </cell>
          <cell r="AX192">
            <v>6.0999999999999999E-2</v>
          </cell>
          <cell r="AY192">
            <v>5.8999999999999997E-2</v>
          </cell>
          <cell r="AZ192">
            <v>0.06</v>
          </cell>
          <cell r="BA192">
            <v>0.161</v>
          </cell>
          <cell r="BB192">
            <v>0.16200000000000001</v>
          </cell>
          <cell r="BF192">
            <v>9.0999999999999998E-2</v>
          </cell>
        </row>
        <row r="193">
          <cell r="A193" t="str">
            <v>Zimbabwe</v>
          </cell>
          <cell r="B193">
            <v>0.20200000000000001</v>
          </cell>
          <cell r="G193">
            <v>0.125</v>
          </cell>
          <cell r="L193">
            <v>0.16200000000000001</v>
          </cell>
          <cell r="Q193">
            <v>0.158</v>
          </cell>
          <cell r="V193">
            <v>0.161</v>
          </cell>
          <cell r="W193">
            <v>0.13900000000000001</v>
          </cell>
          <cell r="AA193">
            <v>0.16200000000000001</v>
          </cell>
          <cell r="AC193">
            <v>0.13500000000000001</v>
          </cell>
          <cell r="AF193">
            <v>0.126</v>
          </cell>
          <cell r="AK193">
            <v>0.14000000000000001</v>
          </cell>
          <cell r="AR193">
            <v>5.7000000000000002E-2</v>
          </cell>
          <cell r="AT193">
            <v>0.16200000000000001</v>
          </cell>
          <cell r="AW193">
            <v>0.05</v>
          </cell>
          <cell r="AX193">
            <v>5.5E-2</v>
          </cell>
          <cell r="AY193">
            <v>0.06</v>
          </cell>
          <cell r="AZ193">
            <v>6.6000000000000003E-2</v>
          </cell>
          <cell r="BA193">
            <v>7.3999999999999996E-2</v>
          </cell>
          <cell r="BB193">
            <v>7.2999999999999995E-2</v>
          </cell>
          <cell r="BC193">
            <v>7.4999999999999997E-2</v>
          </cell>
          <cell r="BD193">
            <v>7.6999999999999999E-2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s_trucks_and_buses_per_1000_"/>
    </sheetNames>
    <sheetDataSet>
      <sheetData sheetId="0">
        <row r="1">
          <cell r="A1" t="str">
            <v>country</v>
          </cell>
          <cell r="B1">
            <v>2002</v>
          </cell>
          <cell r="C1">
            <v>2003</v>
          </cell>
          <cell r="D1">
            <v>2004</v>
          </cell>
          <cell r="E1">
            <v>2005</v>
          </cell>
          <cell r="F1">
            <v>2006</v>
          </cell>
          <cell r="G1">
            <v>2007</v>
          </cell>
        </row>
        <row r="2">
          <cell r="A2" t="str">
            <v>Afghanistan</v>
          </cell>
          <cell r="G2">
            <v>22.8</v>
          </cell>
        </row>
        <row r="3">
          <cell r="A3" t="str">
            <v>Albania</v>
          </cell>
          <cell r="B3">
            <v>73</v>
          </cell>
          <cell r="D3">
            <v>85</v>
          </cell>
          <cell r="E3">
            <v>87.5</v>
          </cell>
          <cell r="F3">
            <v>97.3</v>
          </cell>
          <cell r="G3">
            <v>102</v>
          </cell>
        </row>
        <row r="4">
          <cell r="A4" t="str">
            <v>Algeria</v>
          </cell>
          <cell r="C4">
            <v>88</v>
          </cell>
          <cell r="D4">
            <v>89</v>
          </cell>
          <cell r="E4">
            <v>91</v>
          </cell>
        </row>
        <row r="5">
          <cell r="A5" t="str">
            <v>Angola</v>
          </cell>
          <cell r="G5">
            <v>39.6</v>
          </cell>
        </row>
        <row r="6">
          <cell r="A6" t="str">
            <v>Argentina</v>
          </cell>
          <cell r="G6">
            <v>314</v>
          </cell>
        </row>
        <row r="7">
          <cell r="A7" t="str">
            <v>Armenia</v>
          </cell>
          <cell r="G7">
            <v>105</v>
          </cell>
        </row>
        <row r="8">
          <cell r="A8" t="str">
            <v>Australia</v>
          </cell>
          <cell r="C8">
            <v>644</v>
          </cell>
          <cell r="D8">
            <v>653</v>
          </cell>
          <cell r="E8">
            <v>671</v>
          </cell>
          <cell r="G8">
            <v>653</v>
          </cell>
        </row>
        <row r="9">
          <cell r="A9" t="str">
            <v>Austria</v>
          </cell>
          <cell r="B9">
            <v>588</v>
          </cell>
          <cell r="C9">
            <v>595</v>
          </cell>
          <cell r="D9">
            <v>599</v>
          </cell>
          <cell r="F9">
            <v>552</v>
          </cell>
          <cell r="G9">
            <v>557</v>
          </cell>
        </row>
        <row r="10">
          <cell r="A10" t="str">
            <v>Azerbaijan</v>
          </cell>
          <cell r="B10">
            <v>58</v>
          </cell>
          <cell r="C10">
            <v>61</v>
          </cell>
          <cell r="D10">
            <v>66</v>
          </cell>
          <cell r="E10">
            <v>61</v>
          </cell>
        </row>
        <row r="11">
          <cell r="A11" t="str">
            <v>Bahamas</v>
          </cell>
          <cell r="G11">
            <v>81.7</v>
          </cell>
        </row>
        <row r="12">
          <cell r="A12" t="str">
            <v>Bahrain</v>
          </cell>
          <cell r="B12">
            <v>382</v>
          </cell>
          <cell r="C12">
            <v>383</v>
          </cell>
          <cell r="G12">
            <v>482</v>
          </cell>
        </row>
        <row r="13">
          <cell r="A13" t="str">
            <v>Bangladesh</v>
          </cell>
          <cell r="F13">
            <v>2.0499999999999998</v>
          </cell>
          <cell r="G13">
            <v>2.2599999999999998</v>
          </cell>
        </row>
        <row r="14">
          <cell r="A14" t="str">
            <v>Barbados</v>
          </cell>
          <cell r="B14">
            <v>337</v>
          </cell>
          <cell r="C14">
            <v>377</v>
          </cell>
          <cell r="D14">
            <v>375</v>
          </cell>
          <cell r="G14">
            <v>406</v>
          </cell>
        </row>
        <row r="15">
          <cell r="A15" t="str">
            <v>Belarus</v>
          </cell>
          <cell r="G15">
            <v>282</v>
          </cell>
        </row>
        <row r="16">
          <cell r="A16" t="str">
            <v>Belgium</v>
          </cell>
          <cell r="B16">
            <v>526</v>
          </cell>
          <cell r="C16">
            <v>524</v>
          </cell>
          <cell r="D16">
            <v>529</v>
          </cell>
          <cell r="F16">
            <v>535</v>
          </cell>
          <cell r="G16">
            <v>539</v>
          </cell>
        </row>
        <row r="17">
          <cell r="A17" t="str">
            <v>Belize</v>
          </cell>
          <cell r="B17">
            <v>155</v>
          </cell>
          <cell r="C17">
            <v>162</v>
          </cell>
          <cell r="G17">
            <v>178</v>
          </cell>
        </row>
        <row r="18">
          <cell r="A18" t="str">
            <v>Benin</v>
          </cell>
          <cell r="G18">
            <v>20.6</v>
          </cell>
        </row>
        <row r="19">
          <cell r="A19" t="str">
            <v>Bhutan</v>
          </cell>
          <cell r="B19">
            <v>17</v>
          </cell>
          <cell r="G19">
            <v>38.299999999999997</v>
          </cell>
        </row>
        <row r="20">
          <cell r="A20" t="str">
            <v>Bolivia</v>
          </cell>
          <cell r="C20">
            <v>45</v>
          </cell>
          <cell r="D20">
            <v>49</v>
          </cell>
          <cell r="G20">
            <v>68.400000000000006</v>
          </cell>
        </row>
        <row r="21">
          <cell r="A21" t="str">
            <v>Bosnia and Herzegovina</v>
          </cell>
          <cell r="G21">
            <v>170</v>
          </cell>
        </row>
        <row r="22">
          <cell r="A22" t="str">
            <v>Botswana</v>
          </cell>
          <cell r="B22">
            <v>85</v>
          </cell>
          <cell r="C22">
            <v>96</v>
          </cell>
          <cell r="D22">
            <v>105</v>
          </cell>
          <cell r="E22">
            <v>113</v>
          </cell>
          <cell r="G22">
            <v>114</v>
          </cell>
        </row>
        <row r="23">
          <cell r="A23" t="str">
            <v>Brazil</v>
          </cell>
          <cell r="C23">
            <v>164</v>
          </cell>
          <cell r="D23">
            <v>170</v>
          </cell>
          <cell r="G23">
            <v>198</v>
          </cell>
        </row>
        <row r="24">
          <cell r="A24" t="str">
            <v>Brunei</v>
          </cell>
          <cell r="G24">
            <v>696</v>
          </cell>
        </row>
        <row r="25">
          <cell r="A25" t="str">
            <v>Bulgaria</v>
          </cell>
          <cell r="B25">
            <v>325</v>
          </cell>
          <cell r="C25">
            <v>338</v>
          </cell>
          <cell r="D25">
            <v>360</v>
          </cell>
          <cell r="G25">
            <v>295</v>
          </cell>
        </row>
        <row r="26">
          <cell r="A26" t="str">
            <v>Burkina Faso</v>
          </cell>
          <cell r="G26">
            <v>10.8</v>
          </cell>
        </row>
        <row r="27">
          <cell r="A27" t="str">
            <v>Burundi</v>
          </cell>
          <cell r="G27">
            <v>5.67</v>
          </cell>
        </row>
        <row r="28">
          <cell r="A28" t="str">
            <v>Canada</v>
          </cell>
          <cell r="B28">
            <v>582</v>
          </cell>
          <cell r="C28">
            <v>582</v>
          </cell>
          <cell r="G28">
            <v>597</v>
          </cell>
        </row>
        <row r="29">
          <cell r="A29" t="str">
            <v>Cape Verde</v>
          </cell>
          <cell r="G29">
            <v>94</v>
          </cell>
        </row>
        <row r="30">
          <cell r="A30" t="str">
            <v>Central African Republic</v>
          </cell>
          <cell r="G30">
            <v>0.29499999999999998</v>
          </cell>
        </row>
        <row r="31">
          <cell r="A31" t="str">
            <v>Chad</v>
          </cell>
          <cell r="F31">
            <v>5.84</v>
          </cell>
        </row>
        <row r="32">
          <cell r="A32" t="str">
            <v>Chile</v>
          </cell>
          <cell r="B32">
            <v>135</v>
          </cell>
          <cell r="C32">
            <v>135</v>
          </cell>
          <cell r="E32">
            <v>150</v>
          </cell>
          <cell r="F32">
            <v>157</v>
          </cell>
          <cell r="G32">
            <v>164</v>
          </cell>
        </row>
        <row r="33">
          <cell r="A33" t="str">
            <v>China</v>
          </cell>
          <cell r="B33">
            <v>13</v>
          </cell>
          <cell r="C33">
            <v>15</v>
          </cell>
          <cell r="D33">
            <v>21</v>
          </cell>
          <cell r="E33">
            <v>24</v>
          </cell>
          <cell r="F33">
            <v>28.1</v>
          </cell>
          <cell r="G33">
            <v>32.200000000000003</v>
          </cell>
        </row>
        <row r="34">
          <cell r="A34" t="str">
            <v>Colombia</v>
          </cell>
          <cell r="E34">
            <v>59</v>
          </cell>
          <cell r="G34">
            <v>65.599999999999994</v>
          </cell>
        </row>
        <row r="35">
          <cell r="A35" t="str">
            <v>Comoros</v>
          </cell>
          <cell r="G35">
            <v>33.5</v>
          </cell>
        </row>
        <row r="36">
          <cell r="A36" t="str">
            <v>Congo, Dem. Rep.</v>
          </cell>
          <cell r="G36">
            <v>5</v>
          </cell>
        </row>
        <row r="37">
          <cell r="A37" t="str">
            <v>Congo, Rep.</v>
          </cell>
          <cell r="G37">
            <v>25.8</v>
          </cell>
        </row>
        <row r="38">
          <cell r="A38" t="str">
            <v>Costa Rica</v>
          </cell>
          <cell r="B38">
            <v>146</v>
          </cell>
          <cell r="C38">
            <v>190</v>
          </cell>
          <cell r="D38">
            <v>198</v>
          </cell>
          <cell r="G38">
            <v>152</v>
          </cell>
        </row>
        <row r="39">
          <cell r="A39" t="str">
            <v>Croatia</v>
          </cell>
          <cell r="B39">
            <v>313</v>
          </cell>
          <cell r="C39">
            <v>356</v>
          </cell>
          <cell r="D39">
            <v>337</v>
          </cell>
          <cell r="E39">
            <v>349</v>
          </cell>
          <cell r="F39">
            <v>366</v>
          </cell>
          <cell r="G39">
            <v>377</v>
          </cell>
        </row>
        <row r="40">
          <cell r="A40" t="str">
            <v>Cuba</v>
          </cell>
          <cell r="G40">
            <v>38</v>
          </cell>
        </row>
        <row r="41">
          <cell r="A41" t="str">
            <v>Cyprus</v>
          </cell>
          <cell r="B41">
            <v>506</v>
          </cell>
          <cell r="C41">
            <v>521</v>
          </cell>
          <cell r="D41">
            <v>553</v>
          </cell>
          <cell r="E41">
            <v>742</v>
          </cell>
          <cell r="G41">
            <v>622</v>
          </cell>
        </row>
        <row r="42">
          <cell r="A42" t="str">
            <v>Czech Republic</v>
          </cell>
          <cell r="B42">
            <v>394</v>
          </cell>
          <cell r="G42">
            <v>470</v>
          </cell>
        </row>
        <row r="43">
          <cell r="A43" t="str">
            <v>Denmark</v>
          </cell>
          <cell r="B43">
            <v>424</v>
          </cell>
          <cell r="D43">
            <v>430</v>
          </cell>
          <cell r="E43">
            <v>437</v>
          </cell>
          <cell r="G43">
            <v>466</v>
          </cell>
        </row>
        <row r="44">
          <cell r="A44" t="str">
            <v>Dominican Republic</v>
          </cell>
          <cell r="B44">
            <v>111</v>
          </cell>
          <cell r="C44">
            <v>105</v>
          </cell>
          <cell r="D44">
            <v>110</v>
          </cell>
          <cell r="E44">
            <v>115</v>
          </cell>
          <cell r="G44">
            <v>123</v>
          </cell>
        </row>
        <row r="45">
          <cell r="A45" t="str">
            <v>Ecuador</v>
          </cell>
          <cell r="C45">
            <v>54</v>
          </cell>
          <cell r="D45">
            <v>55</v>
          </cell>
          <cell r="E45">
            <v>61</v>
          </cell>
          <cell r="F45">
            <v>66.400000000000006</v>
          </cell>
          <cell r="G45">
            <v>63.1</v>
          </cell>
        </row>
        <row r="46">
          <cell r="A46" t="str">
            <v>El Salvador</v>
          </cell>
          <cell r="G46">
            <v>83.7</v>
          </cell>
        </row>
        <row r="47">
          <cell r="A47" t="str">
            <v>Eritrea</v>
          </cell>
          <cell r="G47">
            <v>11.3</v>
          </cell>
        </row>
        <row r="48">
          <cell r="A48" t="str">
            <v>Estonia</v>
          </cell>
          <cell r="B48">
            <v>358</v>
          </cell>
          <cell r="C48">
            <v>427</v>
          </cell>
          <cell r="D48">
            <v>459</v>
          </cell>
          <cell r="E48">
            <v>477</v>
          </cell>
          <cell r="G48">
            <v>444</v>
          </cell>
        </row>
        <row r="49">
          <cell r="A49" t="str">
            <v>Ethiopia</v>
          </cell>
          <cell r="B49">
            <v>2</v>
          </cell>
          <cell r="C49">
            <v>2</v>
          </cell>
          <cell r="G49">
            <v>3</v>
          </cell>
        </row>
        <row r="50">
          <cell r="A50" t="str">
            <v>Fiji</v>
          </cell>
          <cell r="G50">
            <v>173</v>
          </cell>
        </row>
        <row r="51">
          <cell r="A51" t="str">
            <v>Finland</v>
          </cell>
          <cell r="C51">
            <v>497</v>
          </cell>
          <cell r="D51">
            <v>515</v>
          </cell>
          <cell r="E51">
            <v>531</v>
          </cell>
          <cell r="F51">
            <v>542</v>
          </cell>
          <cell r="G51">
            <v>559</v>
          </cell>
        </row>
        <row r="52">
          <cell r="A52" t="str">
            <v>France</v>
          </cell>
          <cell r="B52">
            <v>593</v>
          </cell>
          <cell r="C52">
            <v>594</v>
          </cell>
          <cell r="D52">
            <v>595</v>
          </cell>
          <cell r="E52">
            <v>596</v>
          </cell>
          <cell r="F52">
            <v>598</v>
          </cell>
          <cell r="G52">
            <v>601</v>
          </cell>
        </row>
        <row r="53">
          <cell r="A53" t="str">
            <v>Gambia</v>
          </cell>
          <cell r="B53">
            <v>8</v>
          </cell>
          <cell r="C53">
            <v>8</v>
          </cell>
          <cell r="D53">
            <v>7</v>
          </cell>
          <cell r="G53">
            <v>7.28</v>
          </cell>
        </row>
        <row r="54">
          <cell r="A54" t="str">
            <v>Georgia</v>
          </cell>
          <cell r="B54">
            <v>70</v>
          </cell>
          <cell r="C54">
            <v>71</v>
          </cell>
          <cell r="G54">
            <v>116</v>
          </cell>
        </row>
        <row r="55">
          <cell r="A55" t="str">
            <v>Germany</v>
          </cell>
          <cell r="B55">
            <v>576</v>
          </cell>
          <cell r="C55">
            <v>576</v>
          </cell>
          <cell r="D55">
            <v>580</v>
          </cell>
          <cell r="E55">
            <v>585</v>
          </cell>
          <cell r="F55">
            <v>598</v>
          </cell>
          <cell r="G55">
            <v>623</v>
          </cell>
        </row>
        <row r="56">
          <cell r="A56" t="str">
            <v>Ghana</v>
          </cell>
          <cell r="B56">
            <v>19</v>
          </cell>
          <cell r="C56">
            <v>21</v>
          </cell>
          <cell r="F56">
            <v>17.899999999999999</v>
          </cell>
          <cell r="G56">
            <v>33</v>
          </cell>
        </row>
        <row r="57">
          <cell r="A57" t="str">
            <v>Greece</v>
          </cell>
          <cell r="B57">
            <v>435</v>
          </cell>
          <cell r="C57">
            <v>453</v>
          </cell>
          <cell r="D57">
            <v>476</v>
          </cell>
          <cell r="E57">
            <v>497</v>
          </cell>
          <cell r="F57">
            <v>522</v>
          </cell>
          <cell r="G57">
            <v>112</v>
          </cell>
        </row>
        <row r="58">
          <cell r="A58" t="str">
            <v>Guatemala</v>
          </cell>
          <cell r="G58">
            <v>117</v>
          </cell>
        </row>
        <row r="59">
          <cell r="A59" t="str">
            <v>Guinea-Bissau</v>
          </cell>
          <cell r="B59">
            <v>1</v>
          </cell>
          <cell r="G59">
            <v>32.9</v>
          </cell>
        </row>
        <row r="60">
          <cell r="A60" t="str">
            <v>Guyana</v>
          </cell>
          <cell r="G60">
            <v>95.4</v>
          </cell>
        </row>
        <row r="61">
          <cell r="A61" t="str">
            <v>Honduras</v>
          </cell>
          <cell r="G61">
            <v>96.9</v>
          </cell>
        </row>
        <row r="62">
          <cell r="A62" t="str">
            <v>Hungary</v>
          </cell>
          <cell r="B62">
            <v>300</v>
          </cell>
          <cell r="C62">
            <v>316</v>
          </cell>
          <cell r="F62">
            <v>374</v>
          </cell>
          <cell r="G62">
            <v>384</v>
          </cell>
        </row>
        <row r="63">
          <cell r="A63" t="str">
            <v>Iceland</v>
          </cell>
          <cell r="B63">
            <v>638</v>
          </cell>
          <cell r="C63">
            <v>656</v>
          </cell>
          <cell r="D63">
            <v>685</v>
          </cell>
          <cell r="E63">
            <v>724</v>
          </cell>
          <cell r="G63">
            <v>774</v>
          </cell>
        </row>
        <row r="64">
          <cell r="A64" t="str">
            <v>India</v>
          </cell>
          <cell r="B64">
            <v>11</v>
          </cell>
          <cell r="C64">
            <v>12</v>
          </cell>
        </row>
        <row r="65">
          <cell r="A65" t="str">
            <v>Indonesia</v>
          </cell>
          <cell r="B65">
            <v>109</v>
          </cell>
          <cell r="G65">
            <v>75.8</v>
          </cell>
        </row>
        <row r="66">
          <cell r="A66" t="str">
            <v>Iran</v>
          </cell>
          <cell r="G66">
            <v>15.6</v>
          </cell>
        </row>
        <row r="67">
          <cell r="A67" t="str">
            <v>Ireland</v>
          </cell>
          <cell r="B67">
            <v>436</v>
          </cell>
          <cell r="C67">
            <v>447</v>
          </cell>
          <cell r="G67">
            <v>537</v>
          </cell>
        </row>
        <row r="68">
          <cell r="A68" t="str">
            <v>Israel</v>
          </cell>
          <cell r="B68">
            <v>286</v>
          </cell>
          <cell r="C68">
            <v>285</v>
          </cell>
          <cell r="D68">
            <v>288</v>
          </cell>
          <cell r="E68">
            <v>293</v>
          </cell>
          <cell r="G68">
            <v>305</v>
          </cell>
        </row>
        <row r="69">
          <cell r="A69" t="str">
            <v>Italy</v>
          </cell>
          <cell r="B69">
            <v>653</v>
          </cell>
          <cell r="E69">
            <v>667</v>
          </cell>
          <cell r="G69">
            <v>677</v>
          </cell>
        </row>
        <row r="70">
          <cell r="A70" t="str">
            <v>Jamaica</v>
          </cell>
          <cell r="F70">
            <v>188</v>
          </cell>
        </row>
        <row r="71">
          <cell r="A71" t="str">
            <v>Japan</v>
          </cell>
          <cell r="B71">
            <v>582</v>
          </cell>
          <cell r="C71">
            <v>581</v>
          </cell>
          <cell r="D71">
            <v>586</v>
          </cell>
          <cell r="G71">
            <v>595</v>
          </cell>
        </row>
        <row r="72">
          <cell r="A72" t="str">
            <v>Jordan</v>
          </cell>
          <cell r="C72">
            <v>100</v>
          </cell>
          <cell r="D72">
            <v>106</v>
          </cell>
          <cell r="E72">
            <v>115</v>
          </cell>
          <cell r="F72">
            <v>127</v>
          </cell>
          <cell r="G72">
            <v>137</v>
          </cell>
        </row>
        <row r="73">
          <cell r="A73" t="str">
            <v>Kazakhstan</v>
          </cell>
          <cell r="B73">
            <v>90</v>
          </cell>
          <cell r="C73">
            <v>96</v>
          </cell>
          <cell r="D73">
            <v>100</v>
          </cell>
          <cell r="E73">
            <v>116</v>
          </cell>
          <cell r="F73">
            <v>139</v>
          </cell>
          <cell r="G73">
            <v>170</v>
          </cell>
        </row>
        <row r="74">
          <cell r="A74" t="str">
            <v>Kenya</v>
          </cell>
          <cell r="B74">
            <v>17</v>
          </cell>
          <cell r="C74">
            <v>17</v>
          </cell>
          <cell r="D74">
            <v>18</v>
          </cell>
          <cell r="G74">
            <v>21.1</v>
          </cell>
        </row>
        <row r="75">
          <cell r="A75" t="str">
            <v>Kiribati</v>
          </cell>
          <cell r="G75">
            <v>144</v>
          </cell>
        </row>
        <row r="76">
          <cell r="A76" t="str">
            <v>Kuwait</v>
          </cell>
          <cell r="C76">
            <v>397</v>
          </cell>
          <cell r="D76">
            <v>422</v>
          </cell>
          <cell r="G76">
            <v>502</v>
          </cell>
        </row>
        <row r="77">
          <cell r="A77" t="str">
            <v>Kyrgyz Republic</v>
          </cell>
          <cell r="G77">
            <v>59.1</v>
          </cell>
        </row>
        <row r="78">
          <cell r="A78" t="str">
            <v>Lao</v>
          </cell>
          <cell r="B78">
            <v>57</v>
          </cell>
          <cell r="G78">
            <v>20.8</v>
          </cell>
        </row>
        <row r="79">
          <cell r="A79" t="str">
            <v>Latvia</v>
          </cell>
          <cell r="B79">
            <v>339</v>
          </cell>
          <cell r="C79">
            <v>329</v>
          </cell>
          <cell r="D79">
            <v>348</v>
          </cell>
          <cell r="E79">
            <v>377</v>
          </cell>
          <cell r="F79">
            <v>415</v>
          </cell>
          <cell r="G79">
            <v>459</v>
          </cell>
        </row>
        <row r="80">
          <cell r="A80" t="str">
            <v>Liberia</v>
          </cell>
          <cell r="G80">
            <v>2.87</v>
          </cell>
        </row>
        <row r="81">
          <cell r="A81" t="str">
            <v>Libya</v>
          </cell>
          <cell r="E81">
            <v>257</v>
          </cell>
          <cell r="G81">
            <v>291</v>
          </cell>
        </row>
        <row r="82">
          <cell r="A82" t="str">
            <v>Lithuania</v>
          </cell>
          <cell r="B82">
            <v>375</v>
          </cell>
          <cell r="C82">
            <v>401</v>
          </cell>
          <cell r="D82">
            <v>421</v>
          </cell>
          <cell r="E82">
            <v>467</v>
          </cell>
          <cell r="F82">
            <v>513</v>
          </cell>
          <cell r="G82">
            <v>479</v>
          </cell>
        </row>
        <row r="83">
          <cell r="A83" t="str">
            <v>Luxembourg</v>
          </cell>
          <cell r="B83">
            <v>712</v>
          </cell>
          <cell r="C83">
            <v>718</v>
          </cell>
          <cell r="D83">
            <v>729</v>
          </cell>
          <cell r="G83">
            <v>512</v>
          </cell>
        </row>
        <row r="84">
          <cell r="A84" t="str">
            <v>Macedonia, FYR</v>
          </cell>
          <cell r="B84">
            <v>163</v>
          </cell>
          <cell r="G84">
            <v>136</v>
          </cell>
        </row>
        <row r="85">
          <cell r="A85" t="str">
            <v>Malawi</v>
          </cell>
          <cell r="G85">
            <v>8.59</v>
          </cell>
        </row>
        <row r="86">
          <cell r="A86" t="str">
            <v>Malaysia</v>
          </cell>
          <cell r="B86">
            <v>258</v>
          </cell>
          <cell r="C86">
            <v>272</v>
          </cell>
        </row>
        <row r="87">
          <cell r="A87" t="str">
            <v>Maldives</v>
          </cell>
          <cell r="C87">
            <v>11</v>
          </cell>
          <cell r="D87">
            <v>12</v>
          </cell>
          <cell r="G87">
            <v>19.7</v>
          </cell>
        </row>
        <row r="88">
          <cell r="A88" t="str">
            <v>Mali</v>
          </cell>
          <cell r="G88">
            <v>9.2200000000000006</v>
          </cell>
        </row>
        <row r="89">
          <cell r="A89" t="str">
            <v>Malta</v>
          </cell>
          <cell r="B89">
            <v>617</v>
          </cell>
          <cell r="C89">
            <v>633</v>
          </cell>
          <cell r="D89">
            <v>636</v>
          </cell>
          <cell r="G89">
            <v>558</v>
          </cell>
        </row>
        <row r="90">
          <cell r="A90" t="str">
            <v>Mauritius</v>
          </cell>
          <cell r="B90">
            <v>116</v>
          </cell>
          <cell r="C90">
            <v>122</v>
          </cell>
          <cell r="D90">
            <v>130</v>
          </cell>
          <cell r="F90">
            <v>138</v>
          </cell>
          <cell r="G90">
            <v>150</v>
          </cell>
        </row>
        <row r="91">
          <cell r="A91" t="str">
            <v>Mexico</v>
          </cell>
          <cell r="B91">
            <v>194</v>
          </cell>
          <cell r="C91">
            <v>203</v>
          </cell>
          <cell r="D91">
            <v>200</v>
          </cell>
          <cell r="E91">
            <v>208</v>
          </cell>
          <cell r="F91">
            <v>222</v>
          </cell>
          <cell r="G91">
            <v>244</v>
          </cell>
        </row>
        <row r="92">
          <cell r="A92" t="str">
            <v>Micronesia, Fed. Sts.</v>
          </cell>
          <cell r="G92">
            <v>36.5</v>
          </cell>
        </row>
        <row r="93">
          <cell r="A93" t="str">
            <v>Moldova</v>
          </cell>
          <cell r="B93">
            <v>81</v>
          </cell>
          <cell r="C93">
            <v>78</v>
          </cell>
          <cell r="D93">
            <v>87</v>
          </cell>
          <cell r="E93">
            <v>94</v>
          </cell>
          <cell r="G93">
            <v>120</v>
          </cell>
        </row>
        <row r="94">
          <cell r="A94" t="str">
            <v>Monaco</v>
          </cell>
          <cell r="G94">
            <v>872</v>
          </cell>
        </row>
        <row r="95">
          <cell r="A95" t="str">
            <v>Mongolia</v>
          </cell>
          <cell r="B95">
            <v>42</v>
          </cell>
          <cell r="C95">
            <v>43</v>
          </cell>
          <cell r="G95">
            <v>61.5</v>
          </cell>
        </row>
        <row r="96">
          <cell r="A96" t="str">
            <v>Morocco</v>
          </cell>
          <cell r="C96">
            <v>59</v>
          </cell>
          <cell r="G96">
            <v>71</v>
          </cell>
        </row>
        <row r="97">
          <cell r="A97" t="str">
            <v>Mozambique</v>
          </cell>
          <cell r="G97">
            <v>9.93</v>
          </cell>
        </row>
        <row r="98">
          <cell r="A98" t="str">
            <v>Myanmar</v>
          </cell>
          <cell r="C98">
            <v>5</v>
          </cell>
          <cell r="E98">
            <v>5</v>
          </cell>
          <cell r="F98">
            <v>5.79</v>
          </cell>
          <cell r="G98">
            <v>7.07</v>
          </cell>
        </row>
        <row r="99">
          <cell r="A99" t="str">
            <v>Namibia</v>
          </cell>
          <cell r="B99">
            <v>85</v>
          </cell>
          <cell r="G99">
            <v>109</v>
          </cell>
        </row>
        <row r="100">
          <cell r="A100" t="str">
            <v>Nepal</v>
          </cell>
          <cell r="G100">
            <v>5.27</v>
          </cell>
        </row>
        <row r="101">
          <cell r="A101" t="str">
            <v>Netherlands</v>
          </cell>
          <cell r="B101">
            <v>486</v>
          </cell>
          <cell r="G101">
            <v>503</v>
          </cell>
        </row>
        <row r="102">
          <cell r="A102" t="str">
            <v>New Zealand</v>
          </cell>
          <cell r="B102">
            <v>738</v>
          </cell>
          <cell r="C102">
            <v>681</v>
          </cell>
          <cell r="D102">
            <v>701</v>
          </cell>
          <cell r="E102">
            <v>720</v>
          </cell>
          <cell r="F102">
            <v>722</v>
          </cell>
          <cell r="G102">
            <v>729</v>
          </cell>
        </row>
        <row r="103">
          <cell r="A103" t="str">
            <v>Nicaragua</v>
          </cell>
          <cell r="B103">
            <v>39</v>
          </cell>
          <cell r="C103">
            <v>42</v>
          </cell>
          <cell r="D103">
            <v>46</v>
          </cell>
          <cell r="G103">
            <v>47.8</v>
          </cell>
        </row>
        <row r="104">
          <cell r="A104" t="str">
            <v>Niger</v>
          </cell>
          <cell r="B104">
            <v>5</v>
          </cell>
          <cell r="C104">
            <v>5</v>
          </cell>
          <cell r="D104">
            <v>5</v>
          </cell>
          <cell r="E104">
            <v>5</v>
          </cell>
        </row>
        <row r="105">
          <cell r="A105" t="str">
            <v>Nigeria</v>
          </cell>
          <cell r="G105">
            <v>30.8</v>
          </cell>
        </row>
        <row r="106">
          <cell r="A106" t="str">
            <v>Norway</v>
          </cell>
          <cell r="B106">
            <v>521</v>
          </cell>
          <cell r="C106">
            <v>525</v>
          </cell>
          <cell r="D106">
            <v>535</v>
          </cell>
          <cell r="E106">
            <v>546</v>
          </cell>
          <cell r="G106">
            <v>572</v>
          </cell>
        </row>
        <row r="107">
          <cell r="A107" t="str">
            <v>Oman</v>
          </cell>
          <cell r="G107">
            <v>225</v>
          </cell>
        </row>
        <row r="108">
          <cell r="A108" t="str">
            <v>Pakistan</v>
          </cell>
          <cell r="B108">
            <v>8</v>
          </cell>
          <cell r="D108">
            <v>14</v>
          </cell>
          <cell r="G108">
            <v>11.1</v>
          </cell>
        </row>
        <row r="109">
          <cell r="A109" t="str">
            <v>Palestine</v>
          </cell>
          <cell r="C109">
            <v>30</v>
          </cell>
          <cell r="D109">
            <v>35</v>
          </cell>
          <cell r="E109">
            <v>36</v>
          </cell>
          <cell r="G109">
            <v>16.100000000000001</v>
          </cell>
        </row>
        <row r="110">
          <cell r="A110" t="str">
            <v>Panama</v>
          </cell>
          <cell r="B110">
            <v>103</v>
          </cell>
          <cell r="G110">
            <v>188</v>
          </cell>
        </row>
        <row r="111">
          <cell r="A111" t="str">
            <v>Papua New Guinea</v>
          </cell>
          <cell r="G111">
            <v>8.8699999999999992</v>
          </cell>
        </row>
        <row r="112">
          <cell r="A112" t="str">
            <v>Paraguay</v>
          </cell>
          <cell r="G112">
            <v>82</v>
          </cell>
        </row>
        <row r="113">
          <cell r="A113" t="str">
            <v>Peru</v>
          </cell>
          <cell r="B113">
            <v>47</v>
          </cell>
          <cell r="C113">
            <v>47</v>
          </cell>
          <cell r="D113">
            <v>47</v>
          </cell>
          <cell r="G113">
            <v>51.7</v>
          </cell>
        </row>
        <row r="114">
          <cell r="A114" t="str">
            <v>Philippines</v>
          </cell>
          <cell r="B114">
            <v>35</v>
          </cell>
          <cell r="E114">
            <v>34</v>
          </cell>
          <cell r="G114">
            <v>32</v>
          </cell>
        </row>
        <row r="115">
          <cell r="A115" t="str">
            <v>Poland</v>
          </cell>
          <cell r="B115">
            <v>347</v>
          </cell>
          <cell r="C115">
            <v>357</v>
          </cell>
          <cell r="D115">
            <v>386</v>
          </cell>
          <cell r="E115">
            <v>386</v>
          </cell>
          <cell r="F115">
            <v>416</v>
          </cell>
          <cell r="G115">
            <v>451</v>
          </cell>
        </row>
        <row r="116">
          <cell r="A116" t="str">
            <v>Portugal</v>
          </cell>
          <cell r="C116">
            <v>507</v>
          </cell>
        </row>
        <row r="117">
          <cell r="A117" t="str">
            <v>Qatar</v>
          </cell>
          <cell r="B117">
            <v>508</v>
          </cell>
          <cell r="G117">
            <v>724</v>
          </cell>
        </row>
        <row r="118">
          <cell r="A118" t="str">
            <v>Romania</v>
          </cell>
          <cell r="C118">
            <v>177</v>
          </cell>
          <cell r="D118">
            <v>185</v>
          </cell>
          <cell r="E118">
            <v>181</v>
          </cell>
        </row>
        <row r="119">
          <cell r="A119" t="str">
            <v>Russia</v>
          </cell>
          <cell r="F119">
            <v>228</v>
          </cell>
          <cell r="G119">
            <v>245</v>
          </cell>
        </row>
        <row r="120">
          <cell r="A120" t="str">
            <v>Rwanda</v>
          </cell>
          <cell r="G120">
            <v>3.88</v>
          </cell>
        </row>
        <row r="121">
          <cell r="A121" t="str">
            <v>Samoa</v>
          </cell>
          <cell r="E121">
            <v>59</v>
          </cell>
        </row>
        <row r="122">
          <cell r="A122" t="str">
            <v>Sao Tome and Principe</v>
          </cell>
          <cell r="G122">
            <v>2.16</v>
          </cell>
        </row>
        <row r="123">
          <cell r="A123" t="str">
            <v>Senegal</v>
          </cell>
          <cell r="G123">
            <v>20.399999999999999</v>
          </cell>
        </row>
        <row r="124">
          <cell r="A124" t="str">
            <v>Serbia</v>
          </cell>
          <cell r="F124">
            <v>244</v>
          </cell>
          <cell r="G124">
            <v>223</v>
          </cell>
        </row>
        <row r="125">
          <cell r="A125" t="str">
            <v>Seychelles</v>
          </cell>
          <cell r="B125">
            <v>114</v>
          </cell>
          <cell r="C125">
            <v>121</v>
          </cell>
          <cell r="G125">
            <v>173</v>
          </cell>
        </row>
        <row r="126">
          <cell r="A126" t="str">
            <v>Sierra Leone</v>
          </cell>
          <cell r="B126">
            <v>4</v>
          </cell>
          <cell r="G126">
            <v>5.21</v>
          </cell>
        </row>
        <row r="127">
          <cell r="A127" t="str">
            <v>Singapore</v>
          </cell>
          <cell r="B127">
            <v>133</v>
          </cell>
          <cell r="C127">
            <v>133</v>
          </cell>
          <cell r="D127">
            <v>134</v>
          </cell>
          <cell r="E127">
            <v>137</v>
          </cell>
          <cell r="F127">
            <v>141</v>
          </cell>
          <cell r="G127">
            <v>149</v>
          </cell>
        </row>
        <row r="128">
          <cell r="A128" t="str">
            <v>Slovak Republic</v>
          </cell>
          <cell r="B128">
            <v>280</v>
          </cell>
          <cell r="C128">
            <v>288</v>
          </cell>
          <cell r="D128">
            <v>256</v>
          </cell>
          <cell r="F128">
            <v>287</v>
          </cell>
          <cell r="G128">
            <v>282</v>
          </cell>
        </row>
        <row r="129">
          <cell r="A129" t="str">
            <v>Slovenia</v>
          </cell>
          <cell r="B129">
            <v>484</v>
          </cell>
          <cell r="C129">
            <v>492</v>
          </cell>
          <cell r="D129">
            <v>505</v>
          </cell>
          <cell r="E129">
            <v>518</v>
          </cell>
          <cell r="F129">
            <v>531</v>
          </cell>
          <cell r="G129">
            <v>547</v>
          </cell>
        </row>
        <row r="130">
          <cell r="A130" t="str">
            <v>South Africa</v>
          </cell>
          <cell r="B130">
            <v>144</v>
          </cell>
          <cell r="D130">
            <v>136</v>
          </cell>
          <cell r="E130">
            <v>143</v>
          </cell>
          <cell r="F130">
            <v>151</v>
          </cell>
          <cell r="G130">
            <v>159</v>
          </cell>
        </row>
        <row r="131">
          <cell r="A131" t="str">
            <v>South Korea</v>
          </cell>
          <cell r="B131">
            <v>293</v>
          </cell>
          <cell r="C131">
            <v>303</v>
          </cell>
          <cell r="D131">
            <v>311</v>
          </cell>
          <cell r="E131">
            <v>319</v>
          </cell>
          <cell r="F131">
            <v>328</v>
          </cell>
          <cell r="G131">
            <v>338</v>
          </cell>
        </row>
        <row r="132">
          <cell r="A132" t="str">
            <v>Spain</v>
          </cell>
          <cell r="B132">
            <v>559</v>
          </cell>
          <cell r="C132">
            <v>550</v>
          </cell>
          <cell r="G132">
            <v>601</v>
          </cell>
        </row>
        <row r="133">
          <cell r="A133" t="str">
            <v>Sri Lanka</v>
          </cell>
          <cell r="B133">
            <v>42</v>
          </cell>
          <cell r="E133">
            <v>51.2</v>
          </cell>
          <cell r="F133">
            <v>54.7</v>
          </cell>
          <cell r="G133">
            <v>57.9</v>
          </cell>
        </row>
        <row r="134">
          <cell r="A134" t="str">
            <v>St. Vincent and the Grenadines</v>
          </cell>
          <cell r="B134">
            <v>126</v>
          </cell>
          <cell r="C134">
            <v>138</v>
          </cell>
          <cell r="G134">
            <v>204</v>
          </cell>
        </row>
        <row r="135">
          <cell r="A135" t="str">
            <v>Sudan</v>
          </cell>
          <cell r="G135">
            <v>28</v>
          </cell>
        </row>
        <row r="136">
          <cell r="A136" t="str">
            <v>Suriname</v>
          </cell>
          <cell r="C136">
            <v>227</v>
          </cell>
          <cell r="D136">
            <v>238</v>
          </cell>
        </row>
        <row r="137">
          <cell r="A137" t="str">
            <v>Swaziland</v>
          </cell>
          <cell r="B137">
            <v>82</v>
          </cell>
          <cell r="C137">
            <v>84</v>
          </cell>
          <cell r="G137">
            <v>89</v>
          </cell>
        </row>
        <row r="138">
          <cell r="A138" t="str">
            <v>Sweden</v>
          </cell>
          <cell r="B138">
            <v>501</v>
          </cell>
          <cell r="D138">
            <v>508</v>
          </cell>
          <cell r="E138">
            <v>513</v>
          </cell>
          <cell r="F138">
            <v>516</v>
          </cell>
          <cell r="G138">
            <v>523</v>
          </cell>
        </row>
        <row r="139">
          <cell r="A139" t="str">
            <v>Switzerland</v>
          </cell>
          <cell r="B139">
            <v>550</v>
          </cell>
          <cell r="C139">
            <v>554</v>
          </cell>
          <cell r="D139">
            <v>559</v>
          </cell>
          <cell r="E139">
            <v>563</v>
          </cell>
          <cell r="F139">
            <v>564</v>
          </cell>
          <cell r="G139">
            <v>569</v>
          </cell>
        </row>
        <row r="140">
          <cell r="A140" t="str">
            <v>Syria</v>
          </cell>
          <cell r="B140">
            <v>34.700000000000003</v>
          </cell>
          <cell r="C140">
            <v>36.200000000000003</v>
          </cell>
          <cell r="D140">
            <v>37.6</v>
          </cell>
          <cell r="E140">
            <v>42.5</v>
          </cell>
          <cell r="F140">
            <v>47.9</v>
          </cell>
          <cell r="G140">
            <v>51.5</v>
          </cell>
        </row>
        <row r="141">
          <cell r="A141" t="str">
            <v>Tajikistan</v>
          </cell>
          <cell r="G141">
            <v>38.200000000000003</v>
          </cell>
        </row>
        <row r="142">
          <cell r="A142" t="str">
            <v>Tanzania</v>
          </cell>
          <cell r="G142">
            <v>11.7</v>
          </cell>
        </row>
        <row r="143">
          <cell r="A143" t="str">
            <v>Togo</v>
          </cell>
          <cell r="G143">
            <v>1.98</v>
          </cell>
        </row>
        <row r="144">
          <cell r="A144" t="str">
            <v>Trinidad and Tobago</v>
          </cell>
          <cell r="G144">
            <v>351</v>
          </cell>
        </row>
        <row r="145">
          <cell r="A145" t="str">
            <v>Tunisia</v>
          </cell>
          <cell r="B145">
            <v>89</v>
          </cell>
          <cell r="D145">
            <v>95</v>
          </cell>
          <cell r="G145">
            <v>103</v>
          </cell>
        </row>
        <row r="146">
          <cell r="A146" t="str">
            <v>Turkey</v>
          </cell>
          <cell r="B146">
            <v>90</v>
          </cell>
          <cell r="C146">
            <v>91</v>
          </cell>
          <cell r="D146">
            <v>108</v>
          </cell>
          <cell r="E146">
            <v>117</v>
          </cell>
          <cell r="F146">
            <v>124</v>
          </cell>
          <cell r="G146">
            <v>131</v>
          </cell>
        </row>
        <row r="147">
          <cell r="A147" t="str">
            <v>Turkmenistan</v>
          </cell>
          <cell r="G147">
            <v>106</v>
          </cell>
        </row>
        <row r="148">
          <cell r="A148" t="str">
            <v>Uganda</v>
          </cell>
          <cell r="G148">
            <v>6.5</v>
          </cell>
        </row>
        <row r="149">
          <cell r="A149" t="str">
            <v>Ukraine</v>
          </cell>
          <cell r="B149">
            <v>135</v>
          </cell>
          <cell r="C149">
            <v>139</v>
          </cell>
          <cell r="D149">
            <v>125</v>
          </cell>
          <cell r="E149">
            <v>128</v>
          </cell>
          <cell r="G149">
            <v>140</v>
          </cell>
        </row>
        <row r="150">
          <cell r="A150" t="str">
            <v>United Arab Emirates</v>
          </cell>
          <cell r="G150">
            <v>313</v>
          </cell>
        </row>
        <row r="151">
          <cell r="A151" t="str">
            <v>United Kingdom</v>
          </cell>
          <cell r="B151">
            <v>505</v>
          </cell>
          <cell r="C151">
            <v>496</v>
          </cell>
          <cell r="D151">
            <v>510</v>
          </cell>
          <cell r="E151">
            <v>517</v>
          </cell>
          <cell r="G151">
            <v>527</v>
          </cell>
        </row>
        <row r="152">
          <cell r="A152" t="str">
            <v>United States</v>
          </cell>
          <cell r="C152">
            <v>796</v>
          </cell>
          <cell r="D152">
            <v>808</v>
          </cell>
          <cell r="E152">
            <v>675</v>
          </cell>
          <cell r="G152">
            <v>820</v>
          </cell>
        </row>
        <row r="153">
          <cell r="A153" t="str">
            <v>Uruguay</v>
          </cell>
          <cell r="E153">
            <v>176</v>
          </cell>
        </row>
        <row r="154">
          <cell r="A154" t="str">
            <v>Venezuela</v>
          </cell>
          <cell r="G154">
            <v>147</v>
          </cell>
        </row>
        <row r="155">
          <cell r="A155" t="str">
            <v>Vietnam</v>
          </cell>
          <cell r="B155">
            <v>8</v>
          </cell>
          <cell r="G155">
            <v>13.5</v>
          </cell>
        </row>
        <row r="156">
          <cell r="A156" t="str">
            <v>Yemen</v>
          </cell>
          <cell r="G156">
            <v>34.799999999999997</v>
          </cell>
        </row>
        <row r="157">
          <cell r="A157" t="str">
            <v>Zambia</v>
          </cell>
          <cell r="G157">
            <v>17.7</v>
          </cell>
        </row>
        <row r="158">
          <cell r="A158" t="str">
            <v>Zimbabwe</v>
          </cell>
          <cell r="G158">
            <v>106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19" sqref="D19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5" t="s">
        <v>16</v>
      </c>
      <c r="B3" s="5"/>
    </row>
    <row r="4" spans="1:9" x14ac:dyDescent="0.35">
      <c r="A4" s="2" t="s">
        <v>17</v>
      </c>
      <c r="B4" s="2">
        <v>0.94324145369310919</v>
      </c>
    </row>
    <row r="5" spans="1:9" x14ac:dyDescent="0.35">
      <c r="A5" s="2" t="s">
        <v>18</v>
      </c>
      <c r="B5" s="2">
        <v>0.88970443996508974</v>
      </c>
    </row>
    <row r="6" spans="1:9" x14ac:dyDescent="0.35">
      <c r="A6" s="2" t="s">
        <v>19</v>
      </c>
      <c r="B6" s="2">
        <v>-0.66177336020946154</v>
      </c>
    </row>
    <row r="7" spans="1:9" x14ac:dyDescent="0.35">
      <c r="A7" s="2" t="s">
        <v>20</v>
      </c>
      <c r="B7" s="2">
        <v>110.63995661604467</v>
      </c>
    </row>
    <row r="8" spans="1:9" ht="15" thickBot="1" x14ac:dyDescent="0.4">
      <c r="A8" s="3" t="s">
        <v>21</v>
      </c>
      <c r="B8" s="3">
        <v>7</v>
      </c>
    </row>
    <row r="10" spans="1:9" ht="15" thickBot="1" x14ac:dyDescent="0.4">
      <c r="A10" t="s">
        <v>22</v>
      </c>
    </row>
    <row r="11" spans="1:9" x14ac:dyDescent="0.35">
      <c r="A11" s="4"/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9" x14ac:dyDescent="0.35">
      <c r="A12" s="2" t="s">
        <v>23</v>
      </c>
      <c r="B12" s="2">
        <v>6</v>
      </c>
      <c r="C12" s="2">
        <v>98744.228571428321</v>
      </c>
      <c r="D12" s="2">
        <v>16457.371428571387</v>
      </c>
      <c r="E12" s="2">
        <v>1.613309619505054</v>
      </c>
      <c r="F12" s="2" t="e">
        <v>#NUM!</v>
      </c>
    </row>
    <row r="13" spans="1:9" x14ac:dyDescent="0.35">
      <c r="A13" s="2" t="s">
        <v>24</v>
      </c>
      <c r="B13" s="2">
        <v>1</v>
      </c>
      <c r="C13" s="2">
        <v>12241.200000000246</v>
      </c>
      <c r="D13" s="2">
        <v>12241.200000000246</v>
      </c>
      <c r="E13" s="2"/>
      <c r="F13" s="2"/>
    </row>
    <row r="14" spans="1:9" ht="15" thickBot="1" x14ac:dyDescent="0.4">
      <c r="A14" s="3" t="s">
        <v>25</v>
      </c>
      <c r="B14" s="3">
        <v>7</v>
      </c>
      <c r="C14" s="3">
        <v>110985.42857142857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32</v>
      </c>
      <c r="C16" s="4" t="s">
        <v>20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</row>
    <row r="17" spans="1:9" x14ac:dyDescent="0.35">
      <c r="A17" s="2" t="s">
        <v>26</v>
      </c>
      <c r="B17" s="2">
        <v>38212.294736841781</v>
      </c>
      <c r="C17" s="2">
        <v>87088.975974257075</v>
      </c>
      <c r="D17" s="2">
        <v>0.43877303997852818</v>
      </c>
      <c r="E17" s="2">
        <v>0.73677143645854515</v>
      </c>
      <c r="F17" s="2">
        <v>-1068358.0642558688</v>
      </c>
      <c r="G17" s="2">
        <v>1144782.6537295522</v>
      </c>
      <c r="H17" s="2">
        <v>-1068358.0642558688</v>
      </c>
      <c r="I17" s="2">
        <v>1144782.6537295522</v>
      </c>
    </row>
    <row r="18" spans="1:9" x14ac:dyDescent="0.35">
      <c r="A18" s="2" t="s">
        <v>9</v>
      </c>
      <c r="B18" s="2">
        <v>0</v>
      </c>
      <c r="C18" s="2">
        <v>0</v>
      </c>
      <c r="D18" s="2">
        <v>65535</v>
      </c>
      <c r="E18" s="2" t="e">
        <v>#NUM!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5">
      <c r="A19" s="2" t="s">
        <v>10</v>
      </c>
      <c r="B19" s="2">
        <v>-5480.0000000006112</v>
      </c>
      <c r="C19" s="2">
        <v>2514.8797187938285</v>
      </c>
      <c r="D19" s="2">
        <v>-2.1790306546465357</v>
      </c>
      <c r="E19" s="2" t="e">
        <v>#NUM!</v>
      </c>
      <c r="F19" s="2">
        <v>-37434.576593848469</v>
      </c>
      <c r="G19" s="2">
        <v>26474.576593847247</v>
      </c>
      <c r="H19" s="2">
        <v>-37434.576593848469</v>
      </c>
      <c r="I19" s="2">
        <v>26474.576593847247</v>
      </c>
    </row>
    <row r="20" spans="1:9" x14ac:dyDescent="0.35">
      <c r="A20" s="2" t="s">
        <v>11</v>
      </c>
      <c r="B20" s="2">
        <v>1610.4736842106802</v>
      </c>
      <c r="C20" s="2">
        <v>1233.721330499676</v>
      </c>
      <c r="D20" s="2">
        <v>1.3053788115655045</v>
      </c>
      <c r="E20" s="2">
        <v>0.41615914409711846</v>
      </c>
      <c r="F20" s="2">
        <v>-14065.442128504064</v>
      </c>
      <c r="G20" s="2">
        <v>17286.389496925425</v>
      </c>
      <c r="H20" s="2">
        <v>-14065.442128504064</v>
      </c>
      <c r="I20" s="2">
        <v>17286.389496925425</v>
      </c>
    </row>
    <row r="21" spans="1:9" x14ac:dyDescent="0.35">
      <c r="A21" s="2" t="s">
        <v>12</v>
      </c>
      <c r="B21" s="2">
        <v>9170.4736842128132</v>
      </c>
      <c r="C21" s="2">
        <v>9485.8233782554398</v>
      </c>
      <c r="D21" s="2">
        <v>0.96675568567242043</v>
      </c>
      <c r="E21" s="2">
        <v>0.51075983798715474</v>
      </c>
      <c r="F21" s="2">
        <v>-111358.34025109321</v>
      </c>
      <c r="G21" s="2">
        <v>129699.28761951884</v>
      </c>
      <c r="H21" s="2">
        <v>-111358.34025109321</v>
      </c>
      <c r="I21" s="2">
        <v>129699.28761951884</v>
      </c>
    </row>
    <row r="22" spans="1:9" x14ac:dyDescent="0.35">
      <c r="A22" s="2" t="s">
        <v>13</v>
      </c>
      <c r="B22" s="2">
        <v>-7400.0000000020209</v>
      </c>
      <c r="C22" s="2">
        <v>9033.7146291002355</v>
      </c>
      <c r="D22" s="2">
        <v>-0.81915361551985022</v>
      </c>
      <c r="E22" s="2">
        <v>0.56308062462069697</v>
      </c>
      <c r="F22" s="2">
        <v>-122184.22760552616</v>
      </c>
      <c r="G22" s="2">
        <v>107384.22760552212</v>
      </c>
      <c r="H22" s="2">
        <v>-122184.22760552616</v>
      </c>
      <c r="I22" s="2">
        <v>107384.22760552212</v>
      </c>
    </row>
    <row r="23" spans="1:9" ht="15" thickBot="1" x14ac:dyDescent="0.4">
      <c r="A23" s="3" t="s">
        <v>14</v>
      </c>
      <c r="B23" s="3">
        <v>345.99999999994554</v>
      </c>
      <c r="C23" s="3">
        <v>1702.0822541817031</v>
      </c>
      <c r="D23" s="3">
        <v>0.20328042264108398</v>
      </c>
      <c r="E23" s="3">
        <v>0.87232729672201137</v>
      </c>
      <c r="F23" s="3">
        <v>-21281.005599442531</v>
      </c>
      <c r="G23" s="3">
        <v>21973.005599442422</v>
      </c>
      <c r="H23" s="3">
        <v>-21281.005599442531</v>
      </c>
      <c r="I23" s="3">
        <v>21973.005599442422</v>
      </c>
    </row>
    <row r="27" spans="1:9" x14ac:dyDescent="0.35">
      <c r="A27" t="s">
        <v>39</v>
      </c>
    </row>
    <row r="28" spans="1:9" ht="15" thickBot="1" x14ac:dyDescent="0.4"/>
    <row r="29" spans="1:9" x14ac:dyDescent="0.35">
      <c r="A29" s="4" t="s">
        <v>40</v>
      </c>
      <c r="B29" s="4" t="s">
        <v>43</v>
      </c>
      <c r="C29" s="4" t="s">
        <v>41</v>
      </c>
    </row>
    <row r="30" spans="1:9" x14ac:dyDescent="0.35">
      <c r="A30" s="2">
        <v>1</v>
      </c>
      <c r="B30" s="2">
        <v>488.99999999990905</v>
      </c>
      <c r="C30" s="2">
        <v>9.0949470177292824E-11</v>
      </c>
    </row>
    <row r="31" spans="1:9" x14ac:dyDescent="0.35">
      <c r="A31" s="2">
        <v>2</v>
      </c>
      <c r="B31" s="2">
        <v>886.39999999985957</v>
      </c>
      <c r="C31" s="2">
        <v>-40.399999999859574</v>
      </c>
    </row>
    <row r="32" spans="1:9" x14ac:dyDescent="0.35">
      <c r="A32" s="2">
        <v>3</v>
      </c>
      <c r="B32" s="2">
        <v>735.79999999991924</v>
      </c>
      <c r="C32" s="2">
        <v>20.200000000080763</v>
      </c>
    </row>
    <row r="33" spans="1:3" x14ac:dyDescent="0.35">
      <c r="A33" s="2">
        <v>4</v>
      </c>
      <c r="B33" s="2">
        <v>807.19999999992433</v>
      </c>
      <c r="C33" s="2">
        <v>80.80000000007567</v>
      </c>
    </row>
    <row r="34" spans="1:3" x14ac:dyDescent="0.35">
      <c r="A34" s="2">
        <v>5</v>
      </c>
      <c r="B34" s="2">
        <v>730.59999999988577</v>
      </c>
      <c r="C34" s="2">
        <v>-60.599999999885767</v>
      </c>
    </row>
    <row r="35" spans="1:3" x14ac:dyDescent="0.35">
      <c r="A35" s="2">
        <v>6</v>
      </c>
      <c r="B35" s="2">
        <v>669.99999999987995</v>
      </c>
      <c r="C35" s="2">
        <v>1.2005330063402653E-10</v>
      </c>
    </row>
    <row r="36" spans="1:3" ht="15" thickBot="1" x14ac:dyDescent="0.4">
      <c r="A36" s="3">
        <v>7</v>
      </c>
      <c r="B36" s="3">
        <v>627.99999999996726</v>
      </c>
      <c r="C36" s="3">
        <v>3.2741809263825417E-11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13" sqref="D13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5" t="s">
        <v>16</v>
      </c>
      <c r="B3" s="5"/>
    </row>
    <row r="4" spans="1:9" x14ac:dyDescent="0.35">
      <c r="A4" s="2" t="s">
        <v>17</v>
      </c>
      <c r="B4" s="2">
        <v>0.20136233134853931</v>
      </c>
    </row>
    <row r="5" spans="1:9" x14ac:dyDescent="0.35">
      <c r="A5" s="2" t="s">
        <v>18</v>
      </c>
      <c r="B5" s="2">
        <v>4.0546788486118944E-2</v>
      </c>
    </row>
    <row r="6" spans="1:9" x14ac:dyDescent="0.35">
      <c r="A6" s="2" t="s">
        <v>19</v>
      </c>
      <c r="B6" s="2">
        <v>-0.15134385381665727</v>
      </c>
    </row>
    <row r="7" spans="1:9" x14ac:dyDescent="0.35">
      <c r="A7" s="2" t="s">
        <v>20</v>
      </c>
      <c r="B7" s="2">
        <v>145.93514030150627</v>
      </c>
    </row>
    <row r="8" spans="1:9" ht="15" thickBot="1" x14ac:dyDescent="0.4">
      <c r="A8" s="3" t="s">
        <v>21</v>
      </c>
      <c r="B8" s="3">
        <v>7</v>
      </c>
    </row>
    <row r="10" spans="1:9" ht="15" thickBot="1" x14ac:dyDescent="0.4">
      <c r="A10" t="s">
        <v>22</v>
      </c>
    </row>
    <row r="11" spans="1:9" x14ac:dyDescent="0.35">
      <c r="A11" s="4"/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9" x14ac:dyDescent="0.35">
      <c r="A12" s="2" t="s">
        <v>23</v>
      </c>
      <c r="B12" s="2">
        <v>1</v>
      </c>
      <c r="C12" s="2">
        <v>4500.1026973269763</v>
      </c>
      <c r="D12" s="2">
        <v>4500.1026973269763</v>
      </c>
      <c r="E12" s="2">
        <v>0.21130154133384924</v>
      </c>
      <c r="F12" s="2">
        <v>0.66504465715324002</v>
      </c>
    </row>
    <row r="13" spans="1:9" x14ac:dyDescent="0.35">
      <c r="A13" s="2" t="s">
        <v>24</v>
      </c>
      <c r="B13" s="2">
        <v>5</v>
      </c>
      <c r="C13" s="2">
        <v>106485.32587410159</v>
      </c>
      <c r="D13" s="2">
        <v>21297.065174820316</v>
      </c>
      <c r="E13" s="2"/>
      <c r="F13" s="2"/>
    </row>
    <row r="14" spans="1:9" ht="15" thickBot="1" x14ac:dyDescent="0.4">
      <c r="A14" s="3" t="s">
        <v>25</v>
      </c>
      <c r="B14" s="3">
        <v>6</v>
      </c>
      <c r="C14" s="3">
        <v>110985.42857142857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32</v>
      </c>
      <c r="C16" s="4" t="s">
        <v>20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</row>
    <row r="17" spans="1:9" x14ac:dyDescent="0.35">
      <c r="A17" s="2" t="s">
        <v>26</v>
      </c>
      <c r="B17" s="2">
        <v>838.24063400576358</v>
      </c>
      <c r="C17" s="2">
        <v>291.39676383774776</v>
      </c>
      <c r="D17" s="2">
        <v>2.8766298670101333</v>
      </c>
      <c r="E17" s="2">
        <v>3.472450576460686E-2</v>
      </c>
      <c r="F17" s="2">
        <v>89.181405921244163</v>
      </c>
      <c r="G17" s="2">
        <v>1587.2998620902831</v>
      </c>
      <c r="H17" s="2">
        <v>89.181405921244163</v>
      </c>
      <c r="I17" s="2">
        <v>1587.2998620902831</v>
      </c>
    </row>
    <row r="18" spans="1:9" ht="15" thickBot="1" x14ac:dyDescent="0.4">
      <c r="A18" s="3" t="s">
        <v>8</v>
      </c>
      <c r="B18" s="3">
        <v>-7.3950557272316919E-2</v>
      </c>
      <c r="C18" s="3">
        <v>0.16087557737176419</v>
      </c>
      <c r="D18" s="3">
        <v>-0.45967547393117375</v>
      </c>
      <c r="E18" s="3">
        <v>0.66504465715324002</v>
      </c>
      <c r="F18" s="3">
        <v>-0.48749439426167857</v>
      </c>
      <c r="G18" s="3">
        <v>0.33959327971704473</v>
      </c>
      <c r="H18" s="3">
        <v>-0.48749439426167857</v>
      </c>
      <c r="I18" s="3">
        <v>0.33959327971704473</v>
      </c>
    </row>
    <row r="22" spans="1:9" x14ac:dyDescent="0.35">
      <c r="A22" t="s">
        <v>39</v>
      </c>
    </row>
    <row r="23" spans="1:9" ht="15" thickBot="1" x14ac:dyDescent="0.4"/>
    <row r="24" spans="1:9" x14ac:dyDescent="0.35">
      <c r="A24" s="4" t="s">
        <v>40</v>
      </c>
      <c r="B24" s="4" t="s">
        <v>43</v>
      </c>
      <c r="C24" s="4" t="s">
        <v>41</v>
      </c>
    </row>
    <row r="25" spans="1:9" x14ac:dyDescent="0.35">
      <c r="A25" s="2">
        <v>1</v>
      </c>
      <c r="B25" s="2">
        <v>736.18886496996629</v>
      </c>
      <c r="C25" s="2">
        <v>-247.18886496996629</v>
      </c>
    </row>
    <row r="26" spans="1:9" x14ac:dyDescent="0.35">
      <c r="A26" s="2">
        <v>2</v>
      </c>
      <c r="B26" s="2">
        <v>730.27282038818089</v>
      </c>
      <c r="C26" s="2">
        <v>115.72717961181911</v>
      </c>
    </row>
    <row r="27" spans="1:9" x14ac:dyDescent="0.35">
      <c r="A27" s="2">
        <v>3</v>
      </c>
      <c r="B27" s="2">
        <v>725.09628137911864</v>
      </c>
      <c r="C27" s="2">
        <v>30.903718620881364</v>
      </c>
    </row>
    <row r="28" spans="1:9" x14ac:dyDescent="0.35">
      <c r="A28" s="2">
        <v>4</v>
      </c>
      <c r="B28" s="2">
        <v>717.70122565188694</v>
      </c>
      <c r="C28" s="2">
        <v>170.29877434811306</v>
      </c>
    </row>
    <row r="29" spans="1:9" x14ac:dyDescent="0.35">
      <c r="A29" s="2">
        <v>5</v>
      </c>
      <c r="B29" s="2">
        <v>692.55803617929928</v>
      </c>
      <c r="C29" s="2">
        <v>-22.558036179299279</v>
      </c>
    </row>
    <row r="30" spans="1:9" x14ac:dyDescent="0.35">
      <c r="A30" s="2">
        <v>6</v>
      </c>
      <c r="B30" s="2">
        <v>679.24693587028219</v>
      </c>
      <c r="C30" s="2">
        <v>-9.2469358702821864</v>
      </c>
    </row>
    <row r="31" spans="1:9" ht="15" thickBot="1" x14ac:dyDescent="0.4">
      <c r="A31" s="3">
        <v>7</v>
      </c>
      <c r="B31" s="3">
        <v>665.93583556126509</v>
      </c>
      <c r="C31" s="3">
        <v>-37.935835561265094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K14" sqref="K14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5" t="s">
        <v>16</v>
      </c>
      <c r="B3" s="5"/>
    </row>
    <row r="4" spans="1:9" x14ac:dyDescent="0.35">
      <c r="A4" s="2" t="s">
        <v>17</v>
      </c>
      <c r="B4" s="2">
        <v>1</v>
      </c>
    </row>
    <row r="5" spans="1:9" x14ac:dyDescent="0.35">
      <c r="A5" s="2" t="s">
        <v>18</v>
      </c>
      <c r="B5" s="2">
        <v>1</v>
      </c>
    </row>
    <row r="6" spans="1:9" x14ac:dyDescent="0.35">
      <c r="A6" s="2" t="s">
        <v>19</v>
      </c>
      <c r="B6" s="2">
        <v>65535</v>
      </c>
    </row>
    <row r="7" spans="1:9" x14ac:dyDescent="0.35">
      <c r="A7" s="2" t="s">
        <v>20</v>
      </c>
      <c r="B7" s="2">
        <v>0</v>
      </c>
    </row>
    <row r="8" spans="1:9" ht="15" thickBot="1" x14ac:dyDescent="0.4">
      <c r="A8" s="3" t="s">
        <v>21</v>
      </c>
      <c r="B8" s="3">
        <v>7</v>
      </c>
    </row>
    <row r="10" spans="1:9" ht="15" thickBot="1" x14ac:dyDescent="0.4">
      <c r="A10" t="s">
        <v>22</v>
      </c>
    </row>
    <row r="11" spans="1:9" x14ac:dyDescent="0.35">
      <c r="A11" s="4"/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9" x14ac:dyDescent="0.35">
      <c r="A12" s="2" t="s">
        <v>23</v>
      </c>
      <c r="B12" s="2">
        <v>8</v>
      </c>
      <c r="C12" s="2">
        <v>4.3273714285714275</v>
      </c>
      <c r="D12" s="2">
        <v>0.54092142857142844</v>
      </c>
      <c r="E12" s="2" t="e">
        <v>#NUM!</v>
      </c>
      <c r="F12" s="2" t="e">
        <v>#NUM!</v>
      </c>
    </row>
    <row r="13" spans="1:9" x14ac:dyDescent="0.35">
      <c r="A13" s="2" t="s">
        <v>24</v>
      </c>
      <c r="B13" s="2">
        <v>0</v>
      </c>
      <c r="C13" s="2">
        <v>0</v>
      </c>
      <c r="D13" s="2">
        <v>65535</v>
      </c>
      <c r="E13" s="2"/>
      <c r="F13" s="2"/>
    </row>
    <row r="14" spans="1:9" ht="15" thickBot="1" x14ac:dyDescent="0.4">
      <c r="A14" s="3" t="s">
        <v>25</v>
      </c>
      <c r="B14" s="3">
        <v>8</v>
      </c>
      <c r="C14" s="3">
        <v>4.3273714285714275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32</v>
      </c>
      <c r="C16" s="4" t="s">
        <v>20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</row>
    <row r="17" spans="1:9" x14ac:dyDescent="0.35">
      <c r="A17" s="2" t="s">
        <v>26</v>
      </c>
      <c r="B17" s="2">
        <v>-326.76917182416503</v>
      </c>
      <c r="C17" s="2">
        <v>0</v>
      </c>
      <c r="D17" s="2">
        <v>65535</v>
      </c>
      <c r="E17" s="2" t="e">
        <v>#NUM!</v>
      </c>
      <c r="F17" s="2">
        <v>-326.76917182416503</v>
      </c>
      <c r="G17" s="2">
        <v>-326.76917182416503</v>
      </c>
      <c r="H17" s="2">
        <v>-326.76917182416503</v>
      </c>
      <c r="I17" s="2">
        <v>-326.76917182416503</v>
      </c>
    </row>
    <row r="18" spans="1:9" x14ac:dyDescent="0.35">
      <c r="A18" s="2" t="s">
        <v>4</v>
      </c>
      <c r="B18" s="2">
        <v>2.0460959548439742E-3</v>
      </c>
      <c r="C18" s="2">
        <v>0</v>
      </c>
      <c r="D18" s="2">
        <v>65535</v>
      </c>
      <c r="E18" s="2" t="e">
        <v>#NUM!</v>
      </c>
      <c r="F18" s="2">
        <v>2.0460959548439742E-3</v>
      </c>
      <c r="G18" s="2">
        <v>2.0460959548439742E-3</v>
      </c>
      <c r="H18" s="2">
        <v>2.0460959548439742E-3</v>
      </c>
      <c r="I18" s="2">
        <v>2.0460959548439742E-3</v>
      </c>
    </row>
    <row r="19" spans="1:9" x14ac:dyDescent="0.35">
      <c r="A19" s="2" t="s">
        <v>8</v>
      </c>
      <c r="B19" s="2">
        <v>-1.4744433991849271E-3</v>
      </c>
      <c r="C19" s="2">
        <v>0</v>
      </c>
      <c r="D19" s="2">
        <v>65535</v>
      </c>
      <c r="E19" s="2" t="e">
        <v>#NUM!</v>
      </c>
      <c r="F19" s="2">
        <v>-1.4744433991849271E-3</v>
      </c>
      <c r="G19" s="2">
        <v>-1.4744433991849271E-3</v>
      </c>
      <c r="H19" s="2">
        <v>-1.4744433991849271E-3</v>
      </c>
      <c r="I19" s="2">
        <v>-1.4744433991849271E-3</v>
      </c>
    </row>
    <row r="20" spans="1:9" x14ac:dyDescent="0.35">
      <c r="A20" s="2" t="s">
        <v>9</v>
      </c>
      <c r="B20" s="2">
        <v>0</v>
      </c>
      <c r="C20" s="2">
        <v>0</v>
      </c>
      <c r="D20" s="2">
        <v>65535</v>
      </c>
      <c r="E20" s="2" t="e">
        <v>#NUM!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5">
      <c r="A21" s="2" t="s">
        <v>10</v>
      </c>
      <c r="B21" s="2">
        <v>17.898604578236011</v>
      </c>
      <c r="C21" s="2">
        <v>0</v>
      </c>
      <c r="D21" s="2">
        <v>65535</v>
      </c>
      <c r="E21" s="2" t="e">
        <v>#NUM!</v>
      </c>
      <c r="F21" s="2">
        <v>17.898604578236011</v>
      </c>
      <c r="G21" s="2">
        <v>17.898604578236011</v>
      </c>
      <c r="H21" s="2">
        <v>17.898604578236011</v>
      </c>
      <c r="I21" s="2">
        <v>17.898604578236011</v>
      </c>
    </row>
    <row r="22" spans="1:9" x14ac:dyDescent="0.35">
      <c r="A22" s="2" t="s">
        <v>11</v>
      </c>
      <c r="B22" s="2">
        <v>-10.522866019706026</v>
      </c>
      <c r="C22" s="2">
        <v>0</v>
      </c>
      <c r="D22" s="2">
        <v>65535</v>
      </c>
      <c r="E22" s="2" t="e">
        <v>#NUM!</v>
      </c>
      <c r="F22" s="2">
        <v>-10.522866019706026</v>
      </c>
      <c r="G22" s="2">
        <v>-10.522866019706026</v>
      </c>
      <c r="H22" s="2">
        <v>-10.522866019706026</v>
      </c>
      <c r="I22" s="2">
        <v>-10.522866019706026</v>
      </c>
    </row>
    <row r="23" spans="1:9" x14ac:dyDescent="0.35">
      <c r="A23" s="2" t="s">
        <v>12</v>
      </c>
      <c r="B23" s="2">
        <v>-15.242464639963218</v>
      </c>
      <c r="C23" s="2">
        <v>0</v>
      </c>
      <c r="D23" s="2">
        <v>65535</v>
      </c>
      <c r="E23" s="2" t="e">
        <v>#NUM!</v>
      </c>
      <c r="F23" s="2">
        <v>-15.242464639963218</v>
      </c>
      <c r="G23" s="2">
        <v>-15.242464639963218</v>
      </c>
      <c r="H23" s="2">
        <v>-15.242464639963218</v>
      </c>
      <c r="I23" s="2">
        <v>-15.242464639963218</v>
      </c>
    </row>
    <row r="24" spans="1:9" x14ac:dyDescent="0.35">
      <c r="A24" s="2" t="s">
        <v>13</v>
      </c>
      <c r="B24" s="2">
        <v>0</v>
      </c>
      <c r="C24" s="2">
        <v>0</v>
      </c>
      <c r="D24" s="2">
        <v>65535</v>
      </c>
      <c r="E24" s="2" t="e">
        <v>#NUM!</v>
      </c>
      <c r="F24" s="2">
        <v>0</v>
      </c>
      <c r="G24" s="2">
        <v>0</v>
      </c>
      <c r="H24" s="2">
        <v>0</v>
      </c>
      <c r="I24" s="2">
        <v>0</v>
      </c>
    </row>
    <row r="25" spans="1:9" ht="15" thickBot="1" x14ac:dyDescent="0.4">
      <c r="A25" s="3" t="s">
        <v>14</v>
      </c>
      <c r="B25" s="3">
        <v>9.4397616807788829</v>
      </c>
      <c r="C25" s="3">
        <v>0</v>
      </c>
      <c r="D25" s="3">
        <v>65535</v>
      </c>
      <c r="E25" s="3" t="e">
        <v>#NUM!</v>
      </c>
      <c r="F25" s="3">
        <v>9.4397616807788829</v>
      </c>
      <c r="G25" s="3">
        <v>9.4397616807788829</v>
      </c>
      <c r="H25" s="3">
        <v>9.4397616807788829</v>
      </c>
      <c r="I25" s="3">
        <v>9.4397616807788829</v>
      </c>
    </row>
    <row r="29" spans="1:9" x14ac:dyDescent="0.35">
      <c r="A29" t="s">
        <v>39</v>
      </c>
    </row>
    <row r="30" spans="1:9" ht="15" thickBot="1" x14ac:dyDescent="0.4"/>
    <row r="31" spans="1:9" x14ac:dyDescent="0.35">
      <c r="A31" s="4" t="s">
        <v>40</v>
      </c>
      <c r="B31" s="4" t="s">
        <v>42</v>
      </c>
      <c r="C31" s="4" t="s">
        <v>41</v>
      </c>
    </row>
    <row r="32" spans="1:9" x14ac:dyDescent="0.35">
      <c r="A32" s="2">
        <v>1</v>
      </c>
      <c r="B32" s="2">
        <v>4.7600000000001046</v>
      </c>
      <c r="C32" s="2">
        <v>-1.0480505352461478E-13</v>
      </c>
    </row>
    <row r="33" spans="1:3" x14ac:dyDescent="0.35">
      <c r="A33" s="2">
        <v>2</v>
      </c>
      <c r="B33" s="2">
        <v>3.6600000000000819</v>
      </c>
      <c r="C33" s="2">
        <v>-8.1712414612411521E-14</v>
      </c>
    </row>
    <row r="34" spans="1:3" x14ac:dyDescent="0.35">
      <c r="A34" s="2">
        <v>3</v>
      </c>
      <c r="B34" s="2">
        <v>3.4500000000002728</v>
      </c>
      <c r="C34" s="2">
        <v>-2.7267077484793845E-13</v>
      </c>
    </row>
    <row r="35" spans="1:3" x14ac:dyDescent="0.35">
      <c r="A35" s="2">
        <v>4</v>
      </c>
      <c r="B35" s="2">
        <v>3.6500000000002046</v>
      </c>
      <c r="C35" s="2">
        <v>-2.0472512574087887E-13</v>
      </c>
    </row>
    <row r="36" spans="1:3" x14ac:dyDescent="0.35">
      <c r="A36" s="2">
        <v>5</v>
      </c>
      <c r="B36" s="2">
        <v>2.7800000000003138</v>
      </c>
      <c r="C36" s="2">
        <v>-3.1397107136399427E-13</v>
      </c>
    </row>
    <row r="37" spans="1:3" x14ac:dyDescent="0.35">
      <c r="A37" s="2">
        <v>6</v>
      </c>
      <c r="B37" s="2">
        <v>2.1200000000001182</v>
      </c>
      <c r="C37" s="2">
        <v>-1.1812772982011666E-13</v>
      </c>
    </row>
    <row r="38" spans="1:3" ht="15" thickBot="1" x14ac:dyDescent="0.4">
      <c r="A38" s="3">
        <v>7</v>
      </c>
      <c r="B38" s="3">
        <v>2.790000000000191</v>
      </c>
      <c r="C38" s="3">
        <v>-1.9095836023552692E-13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8" sqref="I8"/>
    </sheetView>
  </sheetViews>
  <sheetFormatPr defaultRowHeight="14.5" x14ac:dyDescent="0.35"/>
  <cols>
    <col min="1" max="1" width="9.26953125" bestFit="1" customWidth="1"/>
    <col min="3" max="3" width="14.08984375" bestFit="1" customWidth="1"/>
    <col min="4" max="4" width="13" bestFit="1" customWidth="1"/>
    <col min="5" max="5" width="5.1796875" bestFit="1" customWidth="1"/>
    <col min="6" max="6" width="13" bestFit="1" customWidth="1"/>
    <col min="7" max="7" width="11.36328125" bestFit="1" customWidth="1"/>
    <col min="8" max="8" width="12.1796875" bestFit="1" customWidth="1"/>
    <col min="9" max="9" width="16.1796875" bestFit="1" customWidth="1"/>
    <col min="10" max="10" width="14.6328125" bestFit="1" customWidth="1"/>
    <col min="11" max="11" width="15.453125" bestFit="1" customWidth="1"/>
  </cols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5</v>
      </c>
      <c r="M1" t="s">
        <v>6</v>
      </c>
      <c r="N1" t="s">
        <v>7</v>
      </c>
    </row>
    <row r="2" spans="1:14" x14ac:dyDescent="0.35">
      <c r="A2" t="s">
        <v>0</v>
      </c>
      <c r="B2">
        <v>2000</v>
      </c>
      <c r="C2">
        <f>VLOOKUP(A2,[1]malaria_deaths_per_100000_repor!$A$1:$R$85,12,FALSE)</f>
        <v>4.76</v>
      </c>
      <c r="D2">
        <f>VLOOKUP(A2,[2]malaria_cases_per_100000_report!$A$1:$R$107,12,FALSE)</f>
        <v>489</v>
      </c>
      <c r="E2">
        <f>VLOOKUP(A2,[3]income_per_person_gdppercapita_!$A$1:$IH$194,202,FALSE)</f>
        <v>1380</v>
      </c>
      <c r="F2">
        <f>VLOOKUP(A2,[4]at_least_basic_water_source_ove!$A$1:$Q$195,2,FALSE)</f>
        <v>52.4</v>
      </c>
      <c r="G2">
        <f>VLOOKUP(A2,[5]at_least_basic_water_source_rur!$A$1:$Q$172,2,FALSE)</f>
        <v>47.3</v>
      </c>
      <c r="H2">
        <f>VLOOKUP(A2,[6]at_least_basic_water_source_urb!$A$1:$Q$175,2,FALSE)</f>
        <v>74.900000000000006</v>
      </c>
      <c r="I2">
        <f>VLOOKUP(A2,[7]at_least_basic_sanitation_overa!$A$1:$Q$195,2,FALSE)</f>
        <v>12.3</v>
      </c>
      <c r="J2">
        <f>VLOOKUP(A2,[8]at_least_basic_sanitation_rural!$A$1:$Q$171,2,FALSE)</f>
        <v>3.9</v>
      </c>
      <c r="K2">
        <f>VLOOKUP(A2,[9]at_least_basic_sanitation_urban!$A$1:$Q$174,2,FALSE)</f>
        <v>48.9</v>
      </c>
      <c r="L2">
        <f>VLOOKUP(A2,[10]roads_paved_percent_of_total_ro!$A$1:$U$182,12,FALSE)</f>
        <v>0</v>
      </c>
      <c r="M2">
        <f>VLOOKUP(A2,[11]medical_doctors_per_1000_people!$A$1:$BF$193,42,FALSE)</f>
        <v>0.16800000000000001</v>
      </c>
      <c r="N2" s="1"/>
    </row>
    <row r="3" spans="1:14" x14ac:dyDescent="0.35">
      <c r="A3" t="s">
        <v>0</v>
      </c>
      <c r="B3">
        <v>2001</v>
      </c>
      <c r="C3">
        <f>VLOOKUP(A3,[1]malaria_deaths_per_100000_repor!$A$1:$R$85,13,FALSE)</f>
        <v>3.66</v>
      </c>
      <c r="D3">
        <f>VLOOKUP(A3,[2]malaria_cases_per_100000_report!$A$1:$R$107,13,FALSE)</f>
        <v>846</v>
      </c>
      <c r="E3">
        <f>VLOOKUP(A3,[3]income_per_person_gdppercapita_!$A$1:$IH$194,203,FALSE)</f>
        <v>1460</v>
      </c>
      <c r="F3">
        <f>VLOOKUP(A3,[4]at_least_basic_water_source_ove!$A$1:$Q$195,3,FALSE)</f>
        <v>53.9</v>
      </c>
      <c r="G3">
        <f>VLOOKUP(A3,[5]at_least_basic_water_source_rur!$A$1:$Q$172,3,FALSE)</f>
        <v>48.7</v>
      </c>
      <c r="H3">
        <f>VLOOKUP(A3,[6]at_least_basic_water_source_urb!$A$1:$Q$175,3,FALSE)</f>
        <v>76.3</v>
      </c>
      <c r="I3">
        <f>VLOOKUP(A3,[7]at_least_basic_sanitation_overa!$A$1:$Q$195,3,FALSE)</f>
        <v>14.7</v>
      </c>
      <c r="J3">
        <f>VLOOKUP(A3,[8]at_least_basic_sanitation_rural!$A$1:$Q$171,3,FALSE)</f>
        <v>6.21</v>
      </c>
      <c r="K3">
        <f>VLOOKUP(A3,[9]at_least_basic_sanitation_urban!$A$1:$Q$174,3,FALSE)</f>
        <v>51.5</v>
      </c>
      <c r="L3">
        <f>VLOOKUP(A3,[10]roads_paved_percent_of_total_ro!$A$1:$U$182,13,FALSE)</f>
        <v>0</v>
      </c>
      <c r="M3">
        <f>VLOOKUP(A3,[11]medical_doctors_per_1000_people!$A$1:$BF$193,43,FALSE)</f>
        <v>0</v>
      </c>
    </row>
    <row r="4" spans="1:14" x14ac:dyDescent="0.35">
      <c r="A4" t="s">
        <v>0</v>
      </c>
      <c r="B4">
        <v>2002</v>
      </c>
      <c r="C4">
        <f>VLOOKUP(A4,[1]malaria_deaths_per_100000_repor!$A$1:$R$85,14,FALSE)</f>
        <v>3.45</v>
      </c>
      <c r="D4">
        <f>VLOOKUP(A4,[2]malaria_cases_per_100000_report!$A$1:$R$107,14,FALSE)</f>
        <v>756</v>
      </c>
      <c r="E4">
        <f>VLOOKUP(A4,[3]income_per_person_gdppercapita_!$A$1:$IH$194,204,FALSE)</f>
        <v>1530</v>
      </c>
      <c r="F4">
        <f>VLOOKUP(A4,[4]at_least_basic_water_source_ove!$A$1:$Q$195,4,FALSE)</f>
        <v>55.4</v>
      </c>
      <c r="G4">
        <f>VLOOKUP(A4,[5]at_least_basic_water_source_rur!$A$1:$Q$172,4,FALSE)</f>
        <v>50.2</v>
      </c>
      <c r="H4">
        <f>VLOOKUP(A4,[6]at_least_basic_water_source_urb!$A$1:$Q$175,4,FALSE)</f>
        <v>77.7</v>
      </c>
      <c r="I4">
        <f>VLOOKUP(A4,[7]at_least_basic_sanitation_overa!$A$1:$Q$195,4,FALSE)</f>
        <v>17.100000000000001</v>
      </c>
      <c r="J4">
        <f>VLOOKUP(A4,[8]at_least_basic_sanitation_rural!$A$1:$Q$171,4,FALSE)</f>
        <v>8.52</v>
      </c>
      <c r="K4">
        <f>VLOOKUP(A4,[9]at_least_basic_sanitation_urban!$A$1:$Q$174,4,FALSE)</f>
        <v>54.1</v>
      </c>
      <c r="L4">
        <f>VLOOKUP(A4,[10]roads_paved_percent_of_total_ro!$A$1:$U$182,14,FALSE)</f>
        <v>0</v>
      </c>
      <c r="M4">
        <f>VLOOKUP(A4,[11]medical_doctors_per_1000_people!$A$1:$BF$193,44,FALSE)</f>
        <v>0</v>
      </c>
      <c r="N4" s="1">
        <f>VLOOKUP(A4,[12]cars_trucks_and_buses_per_1000_!$A$1:$G$158,2)</f>
        <v>0</v>
      </c>
    </row>
    <row r="5" spans="1:14" x14ac:dyDescent="0.35">
      <c r="A5" t="s">
        <v>0</v>
      </c>
      <c r="B5">
        <v>2003</v>
      </c>
      <c r="C5">
        <f>VLOOKUP(A5,[1]malaria_deaths_per_100000_repor!$A$1:$R$85,15,FALSE)</f>
        <v>3.65</v>
      </c>
      <c r="D5">
        <f>VLOOKUP(A5,[2]malaria_cases_per_100000_report!$A$1:$R$107,15,FALSE)</f>
        <v>888</v>
      </c>
      <c r="E5">
        <f>VLOOKUP(A5,[3]income_per_person_gdppercapita_!$A$1:$IH$194,205,FALSE)</f>
        <v>1630</v>
      </c>
      <c r="F5">
        <f>VLOOKUP(A5,[4]at_least_basic_water_source_ove!$A$1:$Q$195,5,FALSE)</f>
        <v>56.9</v>
      </c>
      <c r="G5">
        <f>VLOOKUP(A5,[5]at_least_basic_water_source_rur!$A$1:$Q$172,5,FALSE)</f>
        <v>51.7</v>
      </c>
      <c r="H5">
        <f>VLOOKUP(A5,[6]at_least_basic_water_source_urb!$A$1:$Q$175,5,FALSE)</f>
        <v>79.099999999999994</v>
      </c>
      <c r="I5">
        <f>VLOOKUP(A5,[7]at_least_basic_sanitation_overa!$A$1:$Q$195,5,FALSE)</f>
        <v>19.5</v>
      </c>
      <c r="J5">
        <f>VLOOKUP(A5,[8]at_least_basic_sanitation_rural!$A$1:$Q$171,5,FALSE)</f>
        <v>10.8</v>
      </c>
      <c r="K5">
        <f>VLOOKUP(A5,[9]at_least_basic_sanitation_urban!$A$1:$Q$174,5,FALSE)</f>
        <v>56.7</v>
      </c>
      <c r="L5">
        <f>VLOOKUP(A5,[10]roads_paved_percent_of_total_ro!$A$1:$U$182,15,FALSE)</f>
        <v>0</v>
      </c>
      <c r="M5">
        <f>VLOOKUP(A5,[11]medical_doctors_per_1000_people!$A$1:$BF$193,45,FALSE)</f>
        <v>0</v>
      </c>
      <c r="N5" s="1">
        <f>VLOOKUP(A5,[12]cars_trucks_and_buses_per_1000_!$A$1:$G$158,3)</f>
        <v>0</v>
      </c>
    </row>
    <row r="6" spans="1:14" x14ac:dyDescent="0.35">
      <c r="A6" t="s">
        <v>0</v>
      </c>
      <c r="B6">
        <v>2004</v>
      </c>
      <c r="C6">
        <f>VLOOKUP(A6,[1]malaria_deaths_per_100000_repor!$A$1:$R$85,16,FALSE)</f>
        <v>2.78</v>
      </c>
      <c r="D6">
        <f>VLOOKUP(A6,[2]malaria_cases_per_100000_report!$A$1:$R$107,16,FALSE)</f>
        <v>670</v>
      </c>
      <c r="E6">
        <f>VLOOKUP(A6,[3]income_per_person_gdppercapita_!$A$1:$IH$194,207,FALSE)</f>
        <v>1970</v>
      </c>
      <c r="F6">
        <f>VLOOKUP(A6,[4]at_least_basic_water_source_ove!$A$1:$Q$195,6,FALSE)</f>
        <v>58.4</v>
      </c>
      <c r="G6">
        <f>VLOOKUP(A6,[5]at_least_basic_water_source_rur!$A$1:$Q$172,6,FALSE)</f>
        <v>53.2</v>
      </c>
      <c r="H6">
        <f>VLOOKUP(A6,[6]at_least_basic_water_source_urb!$A$1:$Q$175,6,FALSE)</f>
        <v>80.5</v>
      </c>
      <c r="I6">
        <f>VLOOKUP(A6,[7]at_least_basic_sanitation_overa!$A$1:$Q$195,6,FALSE)</f>
        <v>21.9</v>
      </c>
      <c r="J6">
        <f>VLOOKUP(A6,[8]at_least_basic_sanitation_rural!$A$1:$Q$171,6,FALSE)</f>
        <v>13.1</v>
      </c>
      <c r="K6">
        <f>VLOOKUP(A6,[9]at_least_basic_sanitation_urban!$A$1:$Q$174,6,FALSE)</f>
        <v>59.3</v>
      </c>
      <c r="L6">
        <f>VLOOKUP(A6,[10]roads_paved_percent_of_total_ro!$A$1:$U$182,16,FALSE)</f>
        <v>6.29</v>
      </c>
      <c r="M6">
        <f>VLOOKUP(A6,[11]medical_doctors_per_1000_people!$A$1:$BF$193,46,FALSE)</f>
        <v>0</v>
      </c>
      <c r="N6" s="1">
        <f>VLOOKUP(A6,[12]cars_trucks_and_buses_per_1000_!$A$1:$G$158,4)</f>
        <v>0</v>
      </c>
    </row>
    <row r="7" spans="1:14" x14ac:dyDescent="0.35">
      <c r="A7" t="s">
        <v>0</v>
      </c>
      <c r="B7">
        <v>2005</v>
      </c>
      <c r="C7">
        <f>VLOOKUP(A7,[1]malaria_deaths_per_100000_repor!$A$1:$R$85,17,FALSE)</f>
        <v>2.12</v>
      </c>
      <c r="D7">
        <f>VLOOKUP(A7,[2]malaria_cases_per_100000_report!$A$1:$R$107,16,FALSE)</f>
        <v>670</v>
      </c>
      <c r="E7">
        <f>VLOOKUP(A7,[3]income_per_person_gdppercapita_!$A$1:$IH$194,208,FALSE)</f>
        <v>2150</v>
      </c>
      <c r="F7">
        <f>VLOOKUP(A7,[4]at_least_basic_water_source_ove!$A$1:$Q$195,7,FALSE)</f>
        <v>59.9</v>
      </c>
      <c r="G7">
        <f>VLOOKUP(A7,[5]at_least_basic_water_source_rur!$A$1:$Q$172,7,FALSE)</f>
        <v>54.7</v>
      </c>
      <c r="H7">
        <f>VLOOKUP(A7,[6]at_least_basic_water_source_urb!$A$1:$Q$175,7,FALSE)</f>
        <v>81.8</v>
      </c>
      <c r="I7">
        <f>VLOOKUP(A7,[7]at_least_basic_sanitation_overa!$A$1:$Q$195,7,FALSE)</f>
        <v>24.4</v>
      </c>
      <c r="J7">
        <f>VLOOKUP(A7,[8]at_least_basic_sanitation_rural!$A$1:$Q$171,7,FALSE)</f>
        <v>15.5</v>
      </c>
      <c r="K7">
        <f>VLOOKUP(A7,[9]at_least_basic_sanitation_urban!$A$1:$Q$174,7,FALSE)</f>
        <v>61.9</v>
      </c>
      <c r="L7">
        <f>VLOOKUP(A7,[10]roads_paved_percent_of_total_ro!$A$1:$U$182,17,FALSE)</f>
        <v>0</v>
      </c>
      <c r="M7">
        <f>VLOOKUP(A7,[11]medical_doctors_per_1000_people!$A$1:$BF$193,47,FALSE)</f>
        <v>0</v>
      </c>
      <c r="N7" s="1">
        <f>VLOOKUP(A7,[12]cars_trucks_and_buses_per_1000_!$A$1:$G$158,5)</f>
        <v>0</v>
      </c>
    </row>
    <row r="8" spans="1:14" x14ac:dyDescent="0.35">
      <c r="A8" t="s">
        <v>0</v>
      </c>
      <c r="B8">
        <v>2006</v>
      </c>
      <c r="C8">
        <f>VLOOKUP(A8,[1]malaria_deaths_per_100000_repor!$A$1:$R$85,18,FALSE)</f>
        <v>2.79</v>
      </c>
      <c r="D8">
        <f>VLOOKUP(A8,[2]malaria_cases_per_100000_report!$A$1:$R$107,18,FALSE)</f>
        <v>628</v>
      </c>
      <c r="E8">
        <f>VLOOKUP(A8,[3]income_per_person_gdppercapita_!$A$1:$IH$194,209,FALSE)</f>
        <v>2330</v>
      </c>
      <c r="F8">
        <f>VLOOKUP(A8,[4]at_least_basic_water_source_ove!$A$1:$Q$195,8,FALSE)</f>
        <v>61.4</v>
      </c>
      <c r="G8">
        <f>VLOOKUP(A8,[5]at_least_basic_water_source_rur!$A$1:$Q$172,8,FALSE)</f>
        <v>56.2</v>
      </c>
      <c r="H8">
        <f>VLOOKUP(A8,[6]at_least_basic_water_source_urb!$A$1:$Q$175,8,FALSE)</f>
        <v>83.2</v>
      </c>
      <c r="I8">
        <f>VLOOKUP(A8,[7]at_least_basic_sanitation_overa!$A$1:$Q$195,8,FALSE)</f>
        <v>26.8</v>
      </c>
      <c r="J8">
        <f>VLOOKUP(A8,[8]at_least_basic_sanitation_rural!$A$1:$Q$171,8,FALSE)</f>
        <v>17.8</v>
      </c>
      <c r="K8">
        <f>VLOOKUP(A8,[9]at_least_basic_sanitation_urban!$A$1:$Q$174,8,FALSE)</f>
        <v>64.599999999999994</v>
      </c>
      <c r="L8">
        <f>VLOOKUP(A8,[10]roads_paved_percent_of_total_ro!$A$1:$U$182,18,FALSE)</f>
        <v>0</v>
      </c>
      <c r="M8">
        <f>VLOOKUP(A8,[11]medical_doctors_per_1000_people!$A$1:$BF$193,48,FALSE)</f>
        <v>0</v>
      </c>
      <c r="N8" s="1">
        <f>VLOOKUP(A8,[12]cars_trucks_and_buses_per_1000_!$A$1:$G$158,6)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Malaria Cases v Variables</vt:lpstr>
      <vt:lpstr>Malaria Cases v. GDP</vt:lpstr>
      <vt:lpstr>Malaria Deaths v. All Vars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2020-03-08T17:31:00Z</dcterms:created>
  <dcterms:modified xsi:type="dcterms:W3CDTF">2020-03-24T23:08:25Z</dcterms:modified>
</cp:coreProperties>
</file>