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3D57DA8-8C90-4B9D-B988-61491990D437}" xr6:coauthVersionLast="47" xr6:coauthVersionMax="47" xr10:uidLastSave="{00000000-0000-0000-0000-000000000000}"/>
  <bookViews>
    <workbookView xWindow="-108" yWindow="-108" windowWidth="23256" windowHeight="12456" activeTab="4" xr2:uid="{6B6A17EB-8F5D-4144-9C1E-E868F9FE9EE6}"/>
  </bookViews>
  <sheets>
    <sheet name=" employee data" sheetId="1" r:id="rId1"/>
    <sheet name="Count employees by dep" sheetId="2" r:id="rId2"/>
    <sheet name="Age distribution" sheetId="4" r:id="rId3"/>
    <sheet name="Gender Split" sheetId="3" r:id="rId4"/>
    <sheet name="Average salary by dept.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3" i="5"/>
  <c r="B4" i="5"/>
  <c r="B5" i="5"/>
  <c r="B2" i="5"/>
  <c r="B7" i="4"/>
  <c r="B6" i="4"/>
  <c r="B5" i="4"/>
  <c r="B4" i="4"/>
  <c r="B3" i="4"/>
  <c r="B2" i="4"/>
  <c r="B2" i="3"/>
  <c r="B5" i="2"/>
  <c r="B3" i="2"/>
  <c r="B4" i="2"/>
  <c r="B2" i="2"/>
</calcChain>
</file>

<file path=xl/sharedStrings.xml><?xml version="1.0" encoding="utf-8"?>
<sst xmlns="http://schemas.openxmlformats.org/spreadsheetml/2006/main" count="228" uniqueCount="20">
  <si>
    <t>Age</t>
  </si>
  <si>
    <t>Gender</t>
  </si>
  <si>
    <t>Department</t>
  </si>
  <si>
    <t>Salary</t>
  </si>
  <si>
    <t>Female</t>
  </si>
  <si>
    <t>Sales</t>
  </si>
  <si>
    <t>Male</t>
  </si>
  <si>
    <t>HR</t>
  </si>
  <si>
    <t>IT</t>
  </si>
  <si>
    <t>Marketing</t>
  </si>
  <si>
    <t>No. of employees</t>
  </si>
  <si>
    <t>Count</t>
  </si>
  <si>
    <t>Age Distribution</t>
  </si>
  <si>
    <t>22-25</t>
  </si>
  <si>
    <t>26-30</t>
  </si>
  <si>
    <t>31-35</t>
  </si>
  <si>
    <t>36-40</t>
  </si>
  <si>
    <t>41-45</t>
  </si>
  <si>
    <t>46-50</t>
  </si>
  <si>
    <t>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</si>
</sst>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'Count employees by dep'!$B$1</c:f>
              <c:strCache>
                <c:ptCount val="1"/>
                <c:pt idx="0">
                  <c:v>No.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'Count employees by dep'!$A$2:$A$5</c:f>
              <c:strCache>
                <c:ptCount val="4"/>
                <c:pt idx="0">
                  <c:v>Sales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</c:strCache>
            </c:strRef>
          </c:cat>
          <c:val>
            <c:numRef>
              <c:f>'Count employees by dep'!$B$2:$B$5</c:f>
              <c:numCache>
                <c:formatCode>General</c:formatCode>
                <c:ptCount val="4"/>
                <c:pt idx="0">
                  <c:v>31</c:v>
                </c:pt>
                <c:pt idx="1">
                  <c:v>26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A-4673-86A0-6756893C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distribution'!$A$2</c:f>
              <c:strCache>
                <c:ptCount val="1"/>
                <c:pt idx="0">
                  <c:v>22-25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distribution'!$B$1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'Age distribution'!$B$2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4-49BA-A2F4-A03DBA680F30}"/>
            </c:ext>
          </c:extLst>
        </c:ser>
        <c:ser>
          <c:idx val="1"/>
          <c:order val="1"/>
          <c:tx>
            <c:strRef>
              <c:f>'Age distribution'!$A$3</c:f>
              <c:strCache>
                <c:ptCount val="1"/>
                <c:pt idx="0">
                  <c:v>26-30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distribution'!$B$1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'Age distribution'!$B$3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4-49BA-A2F4-A03DBA680F30}"/>
            </c:ext>
          </c:extLst>
        </c:ser>
        <c:ser>
          <c:idx val="2"/>
          <c:order val="2"/>
          <c:tx>
            <c:strRef>
              <c:f>'Age distribution'!$A$4</c:f>
              <c:strCache>
                <c:ptCount val="1"/>
                <c:pt idx="0">
                  <c:v>31-35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distribution'!$B$1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'Age distribution'!$B$4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4-49BA-A2F4-A03DBA680F30}"/>
            </c:ext>
          </c:extLst>
        </c:ser>
        <c:ser>
          <c:idx val="3"/>
          <c:order val="3"/>
          <c:tx>
            <c:strRef>
              <c:f>'Age distribution'!$A$5</c:f>
              <c:strCache>
                <c:ptCount val="1"/>
                <c:pt idx="0">
                  <c:v>36-40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distribution'!$B$1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'Age distribution'!$B$5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4-49BA-A2F4-A03DBA680F30}"/>
            </c:ext>
          </c:extLst>
        </c:ser>
        <c:ser>
          <c:idx val="4"/>
          <c:order val="4"/>
          <c:tx>
            <c:strRef>
              <c:f>'Age distribution'!$A$6</c:f>
              <c:strCache>
                <c:ptCount val="1"/>
                <c:pt idx="0">
                  <c:v>41-45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 distribution'!$B$1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'Age distribution'!$B$6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C4-49BA-A2F4-A03DBA680F30}"/>
            </c:ext>
          </c:extLst>
        </c:ser>
        <c:ser>
          <c:idx val="5"/>
          <c:order val="5"/>
          <c:tx>
            <c:strRef>
              <c:f>'Age distribution'!$A$7</c:f>
              <c:strCache>
                <c:ptCount val="1"/>
                <c:pt idx="0">
                  <c:v>46-50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 distribution'!$B$1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'Age distribution'!$B$7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C4-49BA-A2F4-A03DBA68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641712"/>
        <c:axId val="714644592"/>
      </c:barChart>
      <c:catAx>
        <c:axId val="7146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44592"/>
        <c:crosses val="autoZero"/>
        <c:auto val="1"/>
        <c:lblAlgn val="ctr"/>
        <c:lblOffset val="100"/>
        <c:noMultiLvlLbl val="0"/>
      </c:catAx>
      <c:valAx>
        <c:axId val="7146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'Gender Split'!$B$1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0-43E0-8FBD-8D831F743C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A0-43E0-8FBD-8D831F743CEC}"/>
              </c:ext>
            </c:extLst>
          </c:dPt>
          <c:cat>
            <c:strRef>
              <c:f>'Gender Split'!$A$2:$A$3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'Gender Split'!$B$2:$B$3</c:f>
              <c:numCache>
                <c:formatCode>General</c:formatCode>
                <c:ptCount val="2"/>
                <c:pt idx="0">
                  <c:v>55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0-4B4C-A49F-7795C2F3A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salary by dept.'!$B$1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salary by dept.'!$A$2:$A$5</c:f>
              <c:strCache>
                <c:ptCount val="4"/>
                <c:pt idx="0">
                  <c:v>Sales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</c:strCache>
            </c:strRef>
          </c:cat>
          <c:val>
            <c:numRef>
              <c:f>'Average salary by dept.'!$B$2:$B$5</c:f>
              <c:numCache>
                <c:formatCode>0.00</c:formatCode>
                <c:ptCount val="4"/>
                <c:pt idx="0">
                  <c:v>45691.677419354841</c:v>
                </c:pt>
                <c:pt idx="1">
                  <c:v>48182.769230769234</c:v>
                </c:pt>
                <c:pt idx="2">
                  <c:v>46619.26666666667</c:v>
                </c:pt>
                <c:pt idx="3">
                  <c:v>50793.321428571428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F-4355-B174-E0760D52C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4633552"/>
        <c:axId val="714646992"/>
      </c:barChart>
      <c:catAx>
        <c:axId val="7146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46992"/>
        <c:crosses val="autoZero"/>
        <c:auto val="1"/>
        <c:lblAlgn val="ctr"/>
        <c:lblOffset val="100"/>
        <c:noMultiLvlLbl val="0"/>
      </c:catAx>
      <c:valAx>
        <c:axId val="7146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1005840</xdr:colOff>
      <xdr:row>8</xdr:row>
      <xdr:rowOff>7620</xdr:rowOff>
    </xdr:from>
    <xdr:to>
      <xdr:col>9</xdr:col>
      <xdr:colOff>99060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9ADBB-FFE1-EC4C-B52B-53B8378E1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9</xdr:row>
      <xdr:rowOff>30480</xdr:rowOff>
    </xdr:from>
    <xdr:to>
      <xdr:col>8</xdr:col>
      <xdr:colOff>320040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25F4F-D9F5-3998-EB74-08495AAE8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9</xdr:row>
      <xdr:rowOff>30480</xdr:rowOff>
    </xdr:from>
    <xdr:to>
      <xdr:col>8</xdr:col>
      <xdr:colOff>495300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9BCFF-8018-9F96-7C7E-DB3C17D09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9</xdr:row>
      <xdr:rowOff>30480</xdr:rowOff>
    </xdr:from>
    <xdr:to>
      <xdr:col>8</xdr:col>
      <xdr:colOff>45720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23E4-5385-A2B4-73C4-45A1EB94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035B1-C537-4395-AEA4-930732C4681A}" name="Table1" displayName="Table1" ref="A1:D101" totalsRowShown="0" headerRowDxfId="1" headerRowBorderDxfId="2" tableBorderDxfId="3">
  <autoFilter ref="A1:D101" xr:uid="{886035B1-C537-4395-AEA4-930732C4681A}"/>
  <tableColumns count="4">
    <tableColumn id="1" xr3:uid="{E75AE728-3D2B-4086-841A-4121C1B859F6}" name="Age"/>
    <tableColumn id="2" xr3:uid="{975DA9BD-179B-4367-A13E-BE632826FB9E}" name="Gender"/>
    <tableColumn id="3" xr3:uid="{5EEC854C-9F77-46C6-8843-89F493337074}" name="Department"/>
    <tableColumn id="4" xr3:uid="{8794BF8F-4A6D-4868-BAB9-5D3B3367B30A}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9F06C-EE73-44B3-A7BC-4DD022925321}" name="Table3" displayName="Table3" ref="A1:B5" totalsRowShown="0">
  <autoFilter ref="A1:B5" xr:uid="{0C89F06C-EE73-44B3-A7BC-4DD022925321}"/>
  <tableColumns count="2">
    <tableColumn id="1" xr3:uid="{D75F6D5A-F797-4F35-B32E-C898E2DFE4D5}" name="Department"/>
    <tableColumn id="2" xr3:uid="{AC0042CC-E5FB-4539-ADBF-09905480128E}" name="No. of employe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531DAC-A34C-4D35-9EA5-EB9AC77800FA}" name="Table5" displayName="Table5" ref="A1:B7" totalsRowShown="0">
  <autoFilter ref="A1:B7" xr:uid="{FC531DAC-A34C-4D35-9EA5-EB9AC77800FA}"/>
  <tableColumns count="2">
    <tableColumn id="1" xr3:uid="{89014D4D-EE37-4BB3-9F66-E6B43E15C845}" name="Age Distribution"/>
    <tableColumn id="2" xr3:uid="{E37A6060-9DC7-4671-8C37-2DE5FCF1048E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7B782E-022D-496A-997D-A5E2B1A39DC1}" name="Table25" displayName="Table25" ref="A1:B3" totalsRowShown="0">
  <autoFilter ref="A1:B3" xr:uid="{5D7B782E-022D-496A-997D-A5E2B1A39DC1}"/>
  <tableColumns count="2">
    <tableColumn id="1" xr3:uid="{C259205C-384C-4EBE-9898-D45A259A4893}" name="Gender"/>
    <tableColumn id="2" xr3:uid="{70AA03A2-D397-4DBC-B7A5-141DDC2CC855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EAD046-F2A9-4111-BD20-AB0C638540B8}" name="Table37" displayName="Table37" ref="A1:B5" totalsRowShown="0">
  <autoFilter ref="A1:B5" xr:uid="{A8EAD046-F2A9-4111-BD20-AB0C638540B8}"/>
  <tableColumns count="2">
    <tableColumn id="1" xr3:uid="{A0D6130C-99F9-491C-B4F6-1B4EC63235E8}" name="Department"/>
    <tableColumn id="2" xr3:uid="{AC28C85B-53E4-43D7-8546-8E3F75693180}" name="Average Salary" dataDxfId="0">
      <calculatedColumnFormula>AVERAGEIF(' employee data'!C1:C101, "Sales", ' employee data'!D1:D101)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EA24-9018-4B74-A135-564EA2F5B937}">
  <dimension ref="A1:D101"/>
  <sheetViews>
    <sheetView workbookViewId="0">
      <selection sqref="A1:D101"/>
    </sheetView>
  </sheetViews>
  <sheetFormatPr defaultRowHeight="14.4" x14ac:dyDescent="0.3"/>
  <cols>
    <col min="1" max="1" width="14.6640625" customWidth="1"/>
    <col min="2" max="2" width="14.21875" customWidth="1"/>
    <col min="3" max="3" width="16.21875" customWidth="1"/>
    <col min="4" max="4" width="13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42</v>
      </c>
      <c r="B2" t="s">
        <v>4</v>
      </c>
      <c r="C2" t="s">
        <v>5</v>
      </c>
      <c r="D2">
        <v>34801</v>
      </c>
    </row>
    <row r="3" spans="1:4" x14ac:dyDescent="0.3">
      <c r="A3">
        <v>25</v>
      </c>
      <c r="B3" t="s">
        <v>6</v>
      </c>
      <c r="C3" t="s">
        <v>7</v>
      </c>
      <c r="D3">
        <v>65234</v>
      </c>
    </row>
    <row r="4" spans="1:4" x14ac:dyDescent="0.3">
      <c r="A4">
        <v>22</v>
      </c>
      <c r="B4" t="s">
        <v>6</v>
      </c>
      <c r="C4" t="s">
        <v>5</v>
      </c>
      <c r="D4">
        <v>43969</v>
      </c>
    </row>
    <row r="5" spans="1:4" x14ac:dyDescent="0.3">
      <c r="A5">
        <v>45</v>
      </c>
      <c r="B5" t="s">
        <v>6</v>
      </c>
      <c r="C5" t="s">
        <v>5</v>
      </c>
      <c r="D5">
        <v>63153</v>
      </c>
    </row>
    <row r="6" spans="1:4" x14ac:dyDescent="0.3">
      <c r="A6">
        <v>30</v>
      </c>
      <c r="B6" t="s">
        <v>6</v>
      </c>
      <c r="C6" t="s">
        <v>8</v>
      </c>
      <c r="D6">
        <v>47380</v>
      </c>
    </row>
    <row r="7" spans="1:4" x14ac:dyDescent="0.3">
      <c r="A7">
        <v>29</v>
      </c>
      <c r="B7" t="s">
        <v>4</v>
      </c>
      <c r="C7" t="s">
        <v>5</v>
      </c>
      <c r="D7">
        <v>38680</v>
      </c>
    </row>
    <row r="8" spans="1:4" x14ac:dyDescent="0.3">
      <c r="A8">
        <v>29</v>
      </c>
      <c r="B8" t="s">
        <v>4</v>
      </c>
      <c r="C8" t="s">
        <v>7</v>
      </c>
      <c r="D8">
        <v>52872</v>
      </c>
    </row>
    <row r="9" spans="1:4" x14ac:dyDescent="0.3">
      <c r="A9">
        <v>26</v>
      </c>
      <c r="B9" t="s">
        <v>4</v>
      </c>
      <c r="C9" t="s">
        <v>8</v>
      </c>
      <c r="D9">
        <v>34508</v>
      </c>
    </row>
    <row r="10" spans="1:4" x14ac:dyDescent="0.3">
      <c r="A10">
        <v>45</v>
      </c>
      <c r="B10" t="s">
        <v>6</v>
      </c>
      <c r="C10" t="s">
        <v>9</v>
      </c>
      <c r="D10">
        <v>46009</v>
      </c>
    </row>
    <row r="11" spans="1:4" x14ac:dyDescent="0.3">
      <c r="A11">
        <v>25</v>
      </c>
      <c r="B11" t="s">
        <v>4</v>
      </c>
      <c r="C11" t="s">
        <v>7</v>
      </c>
      <c r="D11">
        <v>54217</v>
      </c>
    </row>
    <row r="12" spans="1:4" x14ac:dyDescent="0.3">
      <c r="A12">
        <v>43</v>
      </c>
      <c r="B12" t="s">
        <v>6</v>
      </c>
      <c r="C12" t="s">
        <v>7</v>
      </c>
      <c r="D12">
        <v>48676</v>
      </c>
    </row>
    <row r="13" spans="1:4" x14ac:dyDescent="0.3">
      <c r="A13">
        <v>45</v>
      </c>
      <c r="B13" t="s">
        <v>6</v>
      </c>
      <c r="C13" t="s">
        <v>9</v>
      </c>
      <c r="D13">
        <v>40338</v>
      </c>
    </row>
    <row r="14" spans="1:4" x14ac:dyDescent="0.3">
      <c r="A14">
        <v>50</v>
      </c>
      <c r="B14" t="s">
        <v>6</v>
      </c>
      <c r="C14" t="s">
        <v>7</v>
      </c>
      <c r="D14">
        <v>58716</v>
      </c>
    </row>
    <row r="15" spans="1:4" x14ac:dyDescent="0.3">
      <c r="A15">
        <v>39</v>
      </c>
      <c r="B15" t="s">
        <v>4</v>
      </c>
      <c r="C15" t="s">
        <v>9</v>
      </c>
      <c r="D15">
        <v>65600</v>
      </c>
    </row>
    <row r="16" spans="1:4" x14ac:dyDescent="0.3">
      <c r="A16">
        <v>24</v>
      </c>
      <c r="B16" t="s">
        <v>4</v>
      </c>
      <c r="C16" t="s">
        <v>9</v>
      </c>
      <c r="D16">
        <v>49825</v>
      </c>
    </row>
    <row r="17" spans="1:4" x14ac:dyDescent="0.3">
      <c r="A17">
        <v>40</v>
      </c>
      <c r="B17" t="s">
        <v>4</v>
      </c>
      <c r="C17" t="s">
        <v>7</v>
      </c>
      <c r="D17">
        <v>64664</v>
      </c>
    </row>
    <row r="18" spans="1:4" x14ac:dyDescent="0.3">
      <c r="A18">
        <v>35</v>
      </c>
      <c r="B18" t="s">
        <v>6</v>
      </c>
      <c r="C18" t="s">
        <v>5</v>
      </c>
      <c r="D18">
        <v>30512</v>
      </c>
    </row>
    <row r="19" spans="1:4" x14ac:dyDescent="0.3">
      <c r="A19">
        <v>23</v>
      </c>
      <c r="B19" t="s">
        <v>6</v>
      </c>
      <c r="C19" t="s">
        <v>5</v>
      </c>
      <c r="D19">
        <v>66346</v>
      </c>
    </row>
    <row r="20" spans="1:4" x14ac:dyDescent="0.3">
      <c r="A20">
        <v>22</v>
      </c>
      <c r="B20" t="s">
        <v>4</v>
      </c>
      <c r="C20" t="s">
        <v>9</v>
      </c>
      <c r="D20">
        <v>49620</v>
      </c>
    </row>
    <row r="21" spans="1:4" x14ac:dyDescent="0.3">
      <c r="A21">
        <v>24</v>
      </c>
      <c r="B21" t="s">
        <v>6</v>
      </c>
      <c r="C21" t="s">
        <v>8</v>
      </c>
      <c r="D21">
        <v>36788</v>
      </c>
    </row>
    <row r="22" spans="1:4" x14ac:dyDescent="0.3">
      <c r="A22">
        <v>28</v>
      </c>
      <c r="B22" t="s">
        <v>4</v>
      </c>
      <c r="C22" t="s">
        <v>9</v>
      </c>
      <c r="D22">
        <v>38800</v>
      </c>
    </row>
    <row r="23" spans="1:4" x14ac:dyDescent="0.3">
      <c r="A23">
        <v>29</v>
      </c>
      <c r="B23" t="s">
        <v>4</v>
      </c>
      <c r="C23" t="s">
        <v>9</v>
      </c>
      <c r="D23">
        <v>47332</v>
      </c>
    </row>
    <row r="24" spans="1:4" x14ac:dyDescent="0.3">
      <c r="A24">
        <v>38</v>
      </c>
      <c r="B24" t="s">
        <v>4</v>
      </c>
      <c r="C24" t="s">
        <v>9</v>
      </c>
      <c r="D24">
        <v>37564</v>
      </c>
    </row>
    <row r="25" spans="1:4" x14ac:dyDescent="0.3">
      <c r="A25">
        <v>41</v>
      </c>
      <c r="B25" t="s">
        <v>6</v>
      </c>
      <c r="C25" t="s">
        <v>5</v>
      </c>
      <c r="D25">
        <v>37014</v>
      </c>
    </row>
    <row r="26" spans="1:4" x14ac:dyDescent="0.3">
      <c r="A26">
        <v>22</v>
      </c>
      <c r="B26" t="s">
        <v>4</v>
      </c>
      <c r="C26" t="s">
        <v>5</v>
      </c>
      <c r="D26">
        <v>66256</v>
      </c>
    </row>
    <row r="27" spans="1:4" x14ac:dyDescent="0.3">
      <c r="A27">
        <v>39</v>
      </c>
      <c r="B27" t="s">
        <v>6</v>
      </c>
      <c r="C27" t="s">
        <v>5</v>
      </c>
      <c r="D27">
        <v>40187</v>
      </c>
    </row>
    <row r="28" spans="1:4" x14ac:dyDescent="0.3">
      <c r="A28">
        <v>28</v>
      </c>
      <c r="B28" t="s">
        <v>6</v>
      </c>
      <c r="C28" t="s">
        <v>9</v>
      </c>
      <c r="D28">
        <v>47848</v>
      </c>
    </row>
    <row r="29" spans="1:4" x14ac:dyDescent="0.3">
      <c r="A29">
        <v>44</v>
      </c>
      <c r="B29" t="s">
        <v>4</v>
      </c>
      <c r="C29" t="s">
        <v>8</v>
      </c>
      <c r="D29">
        <v>48465</v>
      </c>
    </row>
    <row r="30" spans="1:4" x14ac:dyDescent="0.3">
      <c r="A30">
        <v>42</v>
      </c>
      <c r="B30" t="s">
        <v>4</v>
      </c>
      <c r="C30" t="s">
        <v>5</v>
      </c>
      <c r="D30">
        <v>69638</v>
      </c>
    </row>
    <row r="31" spans="1:4" x14ac:dyDescent="0.3">
      <c r="A31">
        <v>44</v>
      </c>
      <c r="B31" t="s">
        <v>4</v>
      </c>
      <c r="C31" t="s">
        <v>7</v>
      </c>
      <c r="D31">
        <v>43803</v>
      </c>
    </row>
    <row r="32" spans="1:4" x14ac:dyDescent="0.3">
      <c r="A32">
        <v>39</v>
      </c>
      <c r="B32" t="s">
        <v>4</v>
      </c>
      <c r="C32" t="s">
        <v>7</v>
      </c>
      <c r="D32">
        <v>52471</v>
      </c>
    </row>
    <row r="33" spans="1:4" x14ac:dyDescent="0.3">
      <c r="A33">
        <v>35</v>
      </c>
      <c r="B33" t="s">
        <v>6</v>
      </c>
      <c r="C33" t="s">
        <v>7</v>
      </c>
      <c r="D33">
        <v>43342</v>
      </c>
    </row>
    <row r="34" spans="1:4" x14ac:dyDescent="0.3">
      <c r="A34">
        <v>29</v>
      </c>
      <c r="B34" t="s">
        <v>6</v>
      </c>
      <c r="C34" t="s">
        <v>9</v>
      </c>
      <c r="D34">
        <v>47300</v>
      </c>
    </row>
    <row r="35" spans="1:4" x14ac:dyDescent="0.3">
      <c r="A35">
        <v>36</v>
      </c>
      <c r="B35" t="s">
        <v>4</v>
      </c>
      <c r="C35" t="s">
        <v>7</v>
      </c>
      <c r="D35">
        <v>63122</v>
      </c>
    </row>
    <row r="36" spans="1:4" x14ac:dyDescent="0.3">
      <c r="A36">
        <v>40</v>
      </c>
      <c r="B36" t="s">
        <v>6</v>
      </c>
      <c r="C36" t="s">
        <v>9</v>
      </c>
      <c r="D36">
        <v>62016</v>
      </c>
    </row>
    <row r="37" spans="1:4" x14ac:dyDescent="0.3">
      <c r="A37">
        <v>30</v>
      </c>
      <c r="B37" t="s">
        <v>6</v>
      </c>
      <c r="C37" t="s">
        <v>7</v>
      </c>
      <c r="D37">
        <v>46457</v>
      </c>
    </row>
    <row r="38" spans="1:4" x14ac:dyDescent="0.3">
      <c r="A38">
        <v>47</v>
      </c>
      <c r="B38" t="s">
        <v>6</v>
      </c>
      <c r="C38" t="s">
        <v>8</v>
      </c>
      <c r="D38">
        <v>33329</v>
      </c>
    </row>
    <row r="39" spans="1:4" x14ac:dyDescent="0.3">
      <c r="A39">
        <v>49</v>
      </c>
      <c r="B39" t="s">
        <v>6</v>
      </c>
      <c r="C39" t="s">
        <v>9</v>
      </c>
      <c r="D39">
        <v>36048</v>
      </c>
    </row>
    <row r="40" spans="1:4" x14ac:dyDescent="0.3">
      <c r="A40">
        <v>22</v>
      </c>
      <c r="B40" t="s">
        <v>6</v>
      </c>
      <c r="C40" t="s">
        <v>7</v>
      </c>
      <c r="D40">
        <v>57759</v>
      </c>
    </row>
    <row r="41" spans="1:4" x14ac:dyDescent="0.3">
      <c r="A41">
        <v>46</v>
      </c>
      <c r="B41" t="s">
        <v>4</v>
      </c>
      <c r="C41" t="s">
        <v>5</v>
      </c>
      <c r="D41">
        <v>48132</v>
      </c>
    </row>
    <row r="42" spans="1:4" x14ac:dyDescent="0.3">
      <c r="A42">
        <v>47</v>
      </c>
      <c r="B42" t="s">
        <v>6</v>
      </c>
      <c r="C42" t="s">
        <v>9</v>
      </c>
      <c r="D42">
        <v>32889</v>
      </c>
    </row>
    <row r="43" spans="1:4" x14ac:dyDescent="0.3">
      <c r="A43">
        <v>27</v>
      </c>
      <c r="B43" t="s">
        <v>4</v>
      </c>
      <c r="C43" t="s">
        <v>5</v>
      </c>
      <c r="D43">
        <v>30232</v>
      </c>
    </row>
    <row r="44" spans="1:4" x14ac:dyDescent="0.3">
      <c r="A44">
        <v>44</v>
      </c>
      <c r="B44" t="s">
        <v>4</v>
      </c>
      <c r="C44" t="s">
        <v>5</v>
      </c>
      <c r="D44">
        <v>51859</v>
      </c>
    </row>
    <row r="45" spans="1:4" x14ac:dyDescent="0.3">
      <c r="A45">
        <v>35</v>
      </c>
      <c r="B45" t="s">
        <v>4</v>
      </c>
      <c r="C45" t="s">
        <v>5</v>
      </c>
      <c r="D45">
        <v>38573</v>
      </c>
    </row>
    <row r="46" spans="1:4" x14ac:dyDescent="0.3">
      <c r="A46">
        <v>32</v>
      </c>
      <c r="B46" t="s">
        <v>4</v>
      </c>
      <c r="C46" t="s">
        <v>5</v>
      </c>
      <c r="D46">
        <v>47167</v>
      </c>
    </row>
    <row r="47" spans="1:4" x14ac:dyDescent="0.3">
      <c r="A47">
        <v>30</v>
      </c>
      <c r="B47" t="s">
        <v>6</v>
      </c>
      <c r="C47" t="s">
        <v>7</v>
      </c>
      <c r="D47">
        <v>40589</v>
      </c>
    </row>
    <row r="48" spans="1:4" x14ac:dyDescent="0.3">
      <c r="A48">
        <v>26</v>
      </c>
      <c r="B48" t="s">
        <v>6</v>
      </c>
      <c r="C48" t="s">
        <v>7</v>
      </c>
      <c r="D48">
        <v>58956</v>
      </c>
    </row>
    <row r="49" spans="1:4" x14ac:dyDescent="0.3">
      <c r="A49">
        <v>28</v>
      </c>
      <c r="B49" t="s">
        <v>4</v>
      </c>
      <c r="C49" t="s">
        <v>9</v>
      </c>
      <c r="D49">
        <v>66154</v>
      </c>
    </row>
    <row r="50" spans="1:4" x14ac:dyDescent="0.3">
      <c r="A50">
        <v>46</v>
      </c>
      <c r="B50" t="s">
        <v>4</v>
      </c>
      <c r="C50" t="s">
        <v>9</v>
      </c>
      <c r="D50">
        <v>58028</v>
      </c>
    </row>
    <row r="51" spans="1:4" x14ac:dyDescent="0.3">
      <c r="A51">
        <v>32</v>
      </c>
      <c r="B51" t="s">
        <v>6</v>
      </c>
      <c r="C51" t="s">
        <v>9</v>
      </c>
      <c r="D51">
        <v>66759</v>
      </c>
    </row>
    <row r="52" spans="1:4" x14ac:dyDescent="0.3">
      <c r="A52">
        <v>25</v>
      </c>
      <c r="B52" t="s">
        <v>4</v>
      </c>
      <c r="C52" t="s">
        <v>7</v>
      </c>
      <c r="D52">
        <v>30633</v>
      </c>
    </row>
    <row r="53" spans="1:4" x14ac:dyDescent="0.3">
      <c r="A53">
        <v>24</v>
      </c>
      <c r="B53" t="s">
        <v>4</v>
      </c>
      <c r="C53" t="s">
        <v>9</v>
      </c>
      <c r="D53">
        <v>37331</v>
      </c>
    </row>
    <row r="54" spans="1:4" x14ac:dyDescent="0.3">
      <c r="A54">
        <v>34</v>
      </c>
      <c r="B54" t="s">
        <v>6</v>
      </c>
      <c r="C54" t="s">
        <v>5</v>
      </c>
      <c r="D54">
        <v>34931</v>
      </c>
    </row>
    <row r="55" spans="1:4" x14ac:dyDescent="0.3">
      <c r="A55">
        <v>25</v>
      </c>
      <c r="B55" t="s">
        <v>4</v>
      </c>
      <c r="C55" t="s">
        <v>7</v>
      </c>
      <c r="D55">
        <v>39768</v>
      </c>
    </row>
    <row r="56" spans="1:4" x14ac:dyDescent="0.3">
      <c r="A56">
        <v>33</v>
      </c>
      <c r="B56" t="s">
        <v>6</v>
      </c>
      <c r="C56" t="s">
        <v>9</v>
      </c>
      <c r="D56">
        <v>65755</v>
      </c>
    </row>
    <row r="57" spans="1:4" x14ac:dyDescent="0.3">
      <c r="A57">
        <v>49</v>
      </c>
      <c r="B57" t="s">
        <v>4</v>
      </c>
      <c r="C57" t="s">
        <v>5</v>
      </c>
      <c r="D57">
        <v>32361</v>
      </c>
    </row>
    <row r="58" spans="1:4" x14ac:dyDescent="0.3">
      <c r="A58">
        <v>33</v>
      </c>
      <c r="B58" t="s">
        <v>6</v>
      </c>
      <c r="C58" t="s">
        <v>9</v>
      </c>
      <c r="D58">
        <v>54196</v>
      </c>
    </row>
    <row r="59" spans="1:4" x14ac:dyDescent="0.3">
      <c r="A59">
        <v>41</v>
      </c>
      <c r="B59" t="s">
        <v>6</v>
      </c>
      <c r="C59" t="s">
        <v>8</v>
      </c>
      <c r="D59">
        <v>68175</v>
      </c>
    </row>
    <row r="60" spans="1:4" x14ac:dyDescent="0.3">
      <c r="A60">
        <v>30</v>
      </c>
      <c r="B60" t="s">
        <v>4</v>
      </c>
      <c r="C60" t="s">
        <v>9</v>
      </c>
      <c r="D60">
        <v>66210</v>
      </c>
    </row>
    <row r="61" spans="1:4" x14ac:dyDescent="0.3">
      <c r="A61">
        <v>47</v>
      </c>
      <c r="B61" t="s">
        <v>6</v>
      </c>
      <c r="C61" t="s">
        <v>8</v>
      </c>
      <c r="D61">
        <v>39705</v>
      </c>
    </row>
    <row r="62" spans="1:4" x14ac:dyDescent="0.3">
      <c r="A62">
        <v>23</v>
      </c>
      <c r="B62" t="s">
        <v>6</v>
      </c>
      <c r="C62" t="s">
        <v>9</v>
      </c>
      <c r="D62">
        <v>58166</v>
      </c>
    </row>
    <row r="63" spans="1:4" x14ac:dyDescent="0.3">
      <c r="A63">
        <v>45</v>
      </c>
      <c r="B63" t="s">
        <v>4</v>
      </c>
      <c r="C63" t="s">
        <v>9</v>
      </c>
      <c r="D63">
        <v>38352</v>
      </c>
    </row>
    <row r="64" spans="1:4" x14ac:dyDescent="0.3">
      <c r="A64">
        <v>36</v>
      </c>
      <c r="B64" t="s">
        <v>6</v>
      </c>
      <c r="C64" t="s">
        <v>7</v>
      </c>
      <c r="D64">
        <v>32741</v>
      </c>
    </row>
    <row r="65" spans="1:4" x14ac:dyDescent="0.3">
      <c r="A65">
        <v>39</v>
      </c>
      <c r="B65" t="s">
        <v>6</v>
      </c>
      <c r="C65" t="s">
        <v>7</v>
      </c>
      <c r="D65">
        <v>50202</v>
      </c>
    </row>
    <row r="66" spans="1:4" x14ac:dyDescent="0.3">
      <c r="A66">
        <v>25</v>
      </c>
      <c r="B66" t="s">
        <v>4</v>
      </c>
      <c r="C66" t="s">
        <v>8</v>
      </c>
      <c r="D66">
        <v>53897</v>
      </c>
    </row>
    <row r="67" spans="1:4" x14ac:dyDescent="0.3">
      <c r="A67">
        <v>34</v>
      </c>
      <c r="B67" t="s">
        <v>4</v>
      </c>
      <c r="C67" t="s">
        <v>7</v>
      </c>
      <c r="D67">
        <v>32614</v>
      </c>
    </row>
    <row r="68" spans="1:4" x14ac:dyDescent="0.3">
      <c r="A68">
        <v>24</v>
      </c>
      <c r="B68" t="s">
        <v>6</v>
      </c>
      <c r="C68" t="s">
        <v>5</v>
      </c>
      <c r="D68">
        <v>53449</v>
      </c>
    </row>
    <row r="69" spans="1:4" x14ac:dyDescent="0.3">
      <c r="A69">
        <v>39</v>
      </c>
      <c r="B69" t="s">
        <v>6</v>
      </c>
      <c r="C69" t="s">
        <v>5</v>
      </c>
      <c r="D69">
        <v>43767</v>
      </c>
    </row>
    <row r="70" spans="1:4" x14ac:dyDescent="0.3">
      <c r="A70">
        <v>31</v>
      </c>
      <c r="B70" t="s">
        <v>4</v>
      </c>
      <c r="C70" t="s">
        <v>8</v>
      </c>
      <c r="D70">
        <v>46353</v>
      </c>
    </row>
    <row r="71" spans="1:4" x14ac:dyDescent="0.3">
      <c r="A71">
        <v>48</v>
      </c>
      <c r="B71" t="s">
        <v>4</v>
      </c>
      <c r="C71" t="s">
        <v>5</v>
      </c>
      <c r="D71">
        <v>36736</v>
      </c>
    </row>
    <row r="72" spans="1:4" x14ac:dyDescent="0.3">
      <c r="A72">
        <v>42</v>
      </c>
      <c r="B72" t="s">
        <v>6</v>
      </c>
      <c r="C72" t="s">
        <v>5</v>
      </c>
      <c r="D72">
        <v>53178</v>
      </c>
    </row>
    <row r="73" spans="1:4" x14ac:dyDescent="0.3">
      <c r="A73">
        <v>41</v>
      </c>
      <c r="B73" t="s">
        <v>6</v>
      </c>
      <c r="C73" t="s">
        <v>9</v>
      </c>
      <c r="D73">
        <v>66692</v>
      </c>
    </row>
    <row r="74" spans="1:4" x14ac:dyDescent="0.3">
      <c r="A74">
        <v>50</v>
      </c>
      <c r="B74" t="s">
        <v>6</v>
      </c>
      <c r="C74" t="s">
        <v>7</v>
      </c>
      <c r="D74">
        <v>56632</v>
      </c>
    </row>
    <row r="75" spans="1:4" x14ac:dyDescent="0.3">
      <c r="A75">
        <v>49</v>
      </c>
      <c r="B75" t="s">
        <v>6</v>
      </c>
      <c r="C75" t="s">
        <v>5</v>
      </c>
      <c r="D75">
        <v>40128</v>
      </c>
    </row>
    <row r="76" spans="1:4" x14ac:dyDescent="0.3">
      <c r="A76">
        <v>33</v>
      </c>
      <c r="B76" t="s">
        <v>6</v>
      </c>
      <c r="C76" t="s">
        <v>5</v>
      </c>
      <c r="D76">
        <v>45514</v>
      </c>
    </row>
    <row r="77" spans="1:4" x14ac:dyDescent="0.3">
      <c r="A77">
        <v>40</v>
      </c>
      <c r="B77" t="s">
        <v>4</v>
      </c>
      <c r="C77" t="s">
        <v>7</v>
      </c>
      <c r="D77">
        <v>40649</v>
      </c>
    </row>
    <row r="78" spans="1:4" x14ac:dyDescent="0.3">
      <c r="A78">
        <v>28</v>
      </c>
      <c r="B78" t="s">
        <v>6</v>
      </c>
      <c r="C78" t="s">
        <v>5</v>
      </c>
      <c r="D78">
        <v>41603</v>
      </c>
    </row>
    <row r="79" spans="1:4" x14ac:dyDescent="0.3">
      <c r="A79">
        <v>44</v>
      </c>
      <c r="B79" t="s">
        <v>6</v>
      </c>
      <c r="C79" t="s">
        <v>5</v>
      </c>
      <c r="D79">
        <v>57020</v>
      </c>
    </row>
    <row r="80" spans="1:4" x14ac:dyDescent="0.3">
      <c r="A80">
        <v>24</v>
      </c>
      <c r="B80" t="s">
        <v>6</v>
      </c>
      <c r="C80" t="s">
        <v>7</v>
      </c>
      <c r="D80">
        <v>31624</v>
      </c>
    </row>
    <row r="81" spans="1:4" x14ac:dyDescent="0.3">
      <c r="A81">
        <v>23</v>
      </c>
      <c r="B81" t="s">
        <v>4</v>
      </c>
      <c r="C81" t="s">
        <v>9</v>
      </c>
      <c r="D81">
        <v>41754</v>
      </c>
    </row>
    <row r="82" spans="1:4" x14ac:dyDescent="0.3">
      <c r="A82">
        <v>43</v>
      </c>
      <c r="B82" t="s">
        <v>6</v>
      </c>
      <c r="C82" t="s">
        <v>5</v>
      </c>
      <c r="D82">
        <v>51770</v>
      </c>
    </row>
    <row r="83" spans="1:4" x14ac:dyDescent="0.3">
      <c r="A83">
        <v>29</v>
      </c>
      <c r="B83" t="s">
        <v>4</v>
      </c>
      <c r="C83" t="s">
        <v>7</v>
      </c>
      <c r="D83">
        <v>56982</v>
      </c>
    </row>
    <row r="84" spans="1:4" x14ac:dyDescent="0.3">
      <c r="A84">
        <v>46</v>
      </c>
      <c r="B84" t="s">
        <v>4</v>
      </c>
      <c r="C84" t="s">
        <v>5</v>
      </c>
      <c r="D84">
        <v>46263</v>
      </c>
    </row>
    <row r="85" spans="1:4" x14ac:dyDescent="0.3">
      <c r="A85">
        <v>31</v>
      </c>
      <c r="B85" t="s">
        <v>6</v>
      </c>
      <c r="C85" t="s">
        <v>5</v>
      </c>
      <c r="D85">
        <v>47485</v>
      </c>
    </row>
    <row r="86" spans="1:4" x14ac:dyDescent="0.3">
      <c r="A86">
        <v>24</v>
      </c>
      <c r="B86" t="s">
        <v>6</v>
      </c>
      <c r="C86" t="s">
        <v>9</v>
      </c>
      <c r="D86">
        <v>40433</v>
      </c>
    </row>
    <row r="87" spans="1:4" x14ac:dyDescent="0.3">
      <c r="A87">
        <v>49</v>
      </c>
      <c r="B87" t="s">
        <v>4</v>
      </c>
      <c r="C87" t="s">
        <v>8</v>
      </c>
      <c r="D87">
        <v>37084</v>
      </c>
    </row>
    <row r="88" spans="1:4" x14ac:dyDescent="0.3">
      <c r="A88">
        <v>29</v>
      </c>
      <c r="B88" t="s">
        <v>4</v>
      </c>
      <c r="C88" t="s">
        <v>8</v>
      </c>
      <c r="D88">
        <v>55070</v>
      </c>
    </row>
    <row r="89" spans="1:4" x14ac:dyDescent="0.3">
      <c r="A89">
        <v>49</v>
      </c>
      <c r="B89" t="s">
        <v>4</v>
      </c>
      <c r="C89" t="s">
        <v>7</v>
      </c>
      <c r="D89">
        <v>32537</v>
      </c>
    </row>
    <row r="90" spans="1:4" x14ac:dyDescent="0.3">
      <c r="A90">
        <v>25</v>
      </c>
      <c r="B90" t="s">
        <v>4</v>
      </c>
      <c r="C90" t="s">
        <v>8</v>
      </c>
      <c r="D90">
        <v>60847</v>
      </c>
    </row>
    <row r="91" spans="1:4" x14ac:dyDescent="0.3">
      <c r="A91">
        <v>34</v>
      </c>
      <c r="B91" t="s">
        <v>4</v>
      </c>
      <c r="C91" t="s">
        <v>7</v>
      </c>
      <c r="D91">
        <v>44577</v>
      </c>
    </row>
    <row r="92" spans="1:4" x14ac:dyDescent="0.3">
      <c r="A92">
        <v>30</v>
      </c>
      <c r="B92" t="s">
        <v>6</v>
      </c>
      <c r="C92" t="s">
        <v>8</v>
      </c>
      <c r="D92">
        <v>43079</v>
      </c>
    </row>
    <row r="93" spans="1:4" x14ac:dyDescent="0.3">
      <c r="A93">
        <v>36</v>
      </c>
      <c r="B93" t="s">
        <v>6</v>
      </c>
      <c r="C93" t="s">
        <v>9</v>
      </c>
      <c r="D93">
        <v>60166</v>
      </c>
    </row>
    <row r="94" spans="1:4" x14ac:dyDescent="0.3">
      <c r="A94">
        <v>42</v>
      </c>
      <c r="B94" t="s">
        <v>6</v>
      </c>
      <c r="C94" t="s">
        <v>7</v>
      </c>
      <c r="D94">
        <v>52915</v>
      </c>
    </row>
    <row r="95" spans="1:4" x14ac:dyDescent="0.3">
      <c r="A95">
        <v>48</v>
      </c>
      <c r="B95" t="s">
        <v>6</v>
      </c>
      <c r="C95" t="s">
        <v>8</v>
      </c>
      <c r="D95">
        <v>50000</v>
      </c>
    </row>
    <row r="96" spans="1:4" x14ac:dyDescent="0.3">
      <c r="A96">
        <v>33</v>
      </c>
      <c r="B96" t="s">
        <v>4</v>
      </c>
      <c r="C96" t="s">
        <v>9</v>
      </c>
      <c r="D96">
        <v>44915</v>
      </c>
    </row>
    <row r="97" spans="1:4" x14ac:dyDescent="0.3">
      <c r="A97">
        <v>27</v>
      </c>
      <c r="B97" t="s">
        <v>6</v>
      </c>
      <c r="C97" t="s">
        <v>8</v>
      </c>
      <c r="D97">
        <v>44609</v>
      </c>
    </row>
    <row r="98" spans="1:4" x14ac:dyDescent="0.3">
      <c r="A98">
        <v>33</v>
      </c>
      <c r="B98" t="s">
        <v>6</v>
      </c>
      <c r="C98" t="s">
        <v>5</v>
      </c>
      <c r="D98">
        <v>31550</v>
      </c>
    </row>
    <row r="99" spans="1:4" x14ac:dyDescent="0.3">
      <c r="A99">
        <v>33</v>
      </c>
      <c r="B99" t="s">
        <v>6</v>
      </c>
      <c r="C99" t="s">
        <v>5</v>
      </c>
      <c r="D99">
        <v>42656</v>
      </c>
    </row>
    <row r="100" spans="1:4" x14ac:dyDescent="0.3">
      <c r="A100">
        <v>28</v>
      </c>
      <c r="B100" t="s">
        <v>6</v>
      </c>
      <c r="C100" t="s">
        <v>9</v>
      </c>
      <c r="D100">
        <v>56113</v>
      </c>
    </row>
    <row r="101" spans="1:4" x14ac:dyDescent="0.3">
      <c r="A101">
        <v>43</v>
      </c>
      <c r="B101" t="s">
        <v>6</v>
      </c>
      <c r="C101" t="s">
        <v>5</v>
      </c>
      <c r="D101">
        <v>51512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67F3-9212-4695-855B-39279F3656AD}">
  <dimension ref="A1:B5"/>
  <sheetViews>
    <sheetView workbookViewId="0">
      <selection sqref="A1:B5"/>
    </sheetView>
  </sheetViews>
  <sheetFormatPr defaultRowHeight="14.4" x14ac:dyDescent="0.3"/>
  <cols>
    <col min="1" max="1" width="13" customWidth="1"/>
    <col min="2" max="2" width="17.6640625" customWidth="1"/>
  </cols>
  <sheetData>
    <row r="1" spans="1:2" x14ac:dyDescent="0.3">
      <c r="A1" t="s">
        <v>2</v>
      </c>
      <c r="B1" t="s">
        <v>10</v>
      </c>
    </row>
    <row r="2" spans="1:2" x14ac:dyDescent="0.3">
      <c r="A2" t="s">
        <v>5</v>
      </c>
      <c r="B2">
        <f>COUNTIF(' employee data'!C1:C101, "Sales")</f>
        <v>31</v>
      </c>
    </row>
    <row r="3" spans="1:2" x14ac:dyDescent="0.3">
      <c r="A3" t="s">
        <v>7</v>
      </c>
      <c r="B3">
        <f>COUNTIF(' employee data'!C1:C101, "HR")</f>
        <v>26</v>
      </c>
    </row>
    <row r="4" spans="1:2" x14ac:dyDescent="0.3">
      <c r="A4" t="s">
        <v>8</v>
      </c>
      <c r="B4">
        <f>COUNTIF(' employee data'!C1:C101, "IT")</f>
        <v>15</v>
      </c>
    </row>
    <row r="5" spans="1:2" x14ac:dyDescent="0.3">
      <c r="A5" t="s">
        <v>9</v>
      </c>
      <c r="B5">
        <f>COUNTIF(' employee data'!C1:C101, "Marketing")</f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BFC7-D893-44A8-8533-84156BD62686}">
  <dimension ref="A1:B7"/>
  <sheetViews>
    <sheetView workbookViewId="0"/>
  </sheetViews>
  <sheetFormatPr defaultRowHeight="14.4" x14ac:dyDescent="0.3"/>
  <cols>
    <col min="1" max="1" width="16.33203125" customWidth="1"/>
  </cols>
  <sheetData>
    <row r="1" spans="1:2" x14ac:dyDescent="0.3">
      <c r="A1" t="s">
        <v>12</v>
      </c>
      <c r="B1" t="s">
        <v>11</v>
      </c>
    </row>
    <row r="2" spans="1:2" x14ac:dyDescent="0.3">
      <c r="A2" t="s">
        <v>13</v>
      </c>
      <c r="B2">
        <f>COUNTIFS(' employee data'!A1:A101, "&gt;=22",' employee data'!A1:A101, "&lt;=25")</f>
        <v>19</v>
      </c>
    </row>
    <row r="3" spans="1:2" x14ac:dyDescent="0.3">
      <c r="A3" t="s">
        <v>14</v>
      </c>
      <c r="B3">
        <f>COUNTIFS(' employee data'!A1:A101, "&gt;=26", ' employee data'!A1:A101, "&lt;=30")</f>
        <v>20</v>
      </c>
    </row>
    <row r="4" spans="1:2" x14ac:dyDescent="0.3">
      <c r="A4" t="s">
        <v>15</v>
      </c>
      <c r="B4">
        <f>COUNTIFS(' employee data'!A1:A101, "&gt;=31", ' employee data'!A1:A101, "&lt;=35")</f>
        <v>16</v>
      </c>
    </row>
    <row r="5" spans="1:2" x14ac:dyDescent="0.3">
      <c r="A5" t="s">
        <v>16</v>
      </c>
      <c r="B5">
        <f>COUNTIFS(' employee data'!A1:A101, "&gt;=36", ' employee data'!A1:A101, "&lt;=40")</f>
        <v>12</v>
      </c>
    </row>
    <row r="6" spans="1:2" x14ac:dyDescent="0.3">
      <c r="A6" t="s">
        <v>17</v>
      </c>
      <c r="B6">
        <f>COUNTIFS(' employee data'!A1:A101, "&gt;=41", ' employee data'!A1:A101, "&lt;=45")</f>
        <v>18</v>
      </c>
    </row>
    <row r="7" spans="1:2" x14ac:dyDescent="0.3">
      <c r="A7" t="s">
        <v>18</v>
      </c>
      <c r="B7">
        <f>COUNTIFS(' employee data'!A1:A101, "&gt;=46", ' employee data'!A1:A101, "&lt;=50")</f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8305-BB68-4584-8C6F-009FB57BE12C}">
  <dimension ref="A1:B3"/>
  <sheetViews>
    <sheetView workbookViewId="0">
      <selection activeCell="B2" sqref="B2"/>
    </sheetView>
  </sheetViews>
  <sheetFormatPr defaultRowHeight="14.4" x14ac:dyDescent="0.3"/>
  <cols>
    <col min="1" max="1" width="11.77734375" customWidth="1"/>
    <col min="2" max="2" width="10.88671875" customWidth="1"/>
  </cols>
  <sheetData>
    <row r="1" spans="1:2" x14ac:dyDescent="0.3">
      <c r="A1" t="s">
        <v>1</v>
      </c>
      <c r="B1" t="s">
        <v>11</v>
      </c>
    </row>
    <row r="2" spans="1:2" x14ac:dyDescent="0.3">
      <c r="A2" t="s">
        <v>6</v>
      </c>
      <c r="B2">
        <f>COUNTIF(' employee data'!B1:B101, "Male")</f>
        <v>55</v>
      </c>
    </row>
    <row r="3" spans="1:2" x14ac:dyDescent="0.3">
      <c r="A3" t="s">
        <v>4</v>
      </c>
      <c r="B3">
        <f>COUNTIF(' employee data'!B1:B101, "Female")</f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6E2F-C293-4583-A0EB-58F0A3C38E41}">
  <dimension ref="A1:B5"/>
  <sheetViews>
    <sheetView tabSelected="1" workbookViewId="0">
      <selection activeCell="B2" sqref="B2"/>
    </sheetView>
  </sheetViews>
  <sheetFormatPr defaultRowHeight="14.4" x14ac:dyDescent="0.3"/>
  <cols>
    <col min="1" max="1" width="13.21875" customWidth="1"/>
    <col min="2" max="2" width="16" customWidth="1"/>
  </cols>
  <sheetData>
    <row r="1" spans="1:2" x14ac:dyDescent="0.3">
      <c r="A1" t="s">
        <v>2</v>
      </c>
      <c r="B1" t="s">
        <v>19</v>
      </c>
    </row>
    <row r="2" spans="1:2" x14ac:dyDescent="0.3">
      <c r="A2" t="s">
        <v>5</v>
      </c>
      <c r="B2" s="2">
        <f>AVERAGEIF(' employee data'!C1:C101, "Sales", ' employee data'!D1:D101)</f>
        <v>45691.677419354841</v>
      </c>
    </row>
    <row r="3" spans="1:2" x14ac:dyDescent="0.3">
      <c r="A3" t="s">
        <v>7</v>
      </c>
      <c r="B3" s="2">
        <f>AVERAGEIF(' employee data'!C1:C101, "HR", ' employee data'!D1:D101)</f>
        <v>48182.769230769234</v>
      </c>
    </row>
    <row r="4" spans="1:2" x14ac:dyDescent="0.3">
      <c r="A4" t="s">
        <v>8</v>
      </c>
      <c r="B4" s="2">
        <f>AVERAGEIF(' employee data'!C3:C103, "IT", ' employee data'!D3:D103)</f>
        <v>46619.26666666667</v>
      </c>
    </row>
    <row r="5" spans="1:2" x14ac:dyDescent="0.3">
      <c r="A5" t="s">
        <v>9</v>
      </c>
      <c r="B5" s="2">
        <f>AVERAGEIF(' employee data'!C4:C104, "Marketing", ' employee data'!D4:D104)</f>
        <v>50793.321428571428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employee data</vt:lpstr>
      <vt:lpstr>Count employees by dep</vt:lpstr>
      <vt:lpstr>Age distribution</vt:lpstr>
      <vt:lpstr>Gender Split</vt:lpstr>
      <vt:lpstr>Average salary by dept.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pal</dc:creator>
  <cp:lastModifiedBy>Shivani pal</cp:lastModifiedBy>
  <dcterms:created xsi:type="dcterms:W3CDTF">2025-09-09T13:15:41Z</dcterms:created>
  <dcterms:modified xsi:type="dcterms:W3CDTF">2025-09-12T13:27:51Z</dcterms:modified>
</cp:coreProperties>
</file>