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III_3mBrainRNAseq/data/"/>
    </mc:Choice>
  </mc:AlternateContent>
  <xr:revisionPtr revIDLastSave="0" documentId="13_ncr:1_{2D5489E3-B2C4-2F4A-8901-B78FA0A76978}" xr6:coauthVersionLast="45" xr6:coauthVersionMax="45" xr10:uidLastSave="{00000000-0000-0000-0000-000000000000}"/>
  <bookViews>
    <workbookView xWindow="27480" yWindow="-4980" windowWidth="14140" windowHeight="19140" activeTab="5" xr2:uid="{35F82C86-2F2A-704B-BD08-12C2AAD93002}"/>
  </bookViews>
  <sheets>
    <sheet name="AB 1.1" sheetId="1" r:id="rId1"/>
    <sheet name="AC 2.1" sheetId="3" r:id="rId2"/>
    <sheet name="BC P2.3 and .1" sheetId="4" r:id="rId3"/>
    <sheet name="giving to SAGC" sheetId="6" r:id="rId4"/>
    <sheet name="SAGC AB1 batch" sheetId="7" r:id="rId5"/>
    <sheet name="Sheet2" sheetId="8" r:id="rId6"/>
  </sheets>
  <definedNames>
    <definedName name="_xlnm._FilterDatabase" localSheetId="1" hidden="1">'AC 2.1'!$A$1:$F$26</definedName>
    <definedName name="_xlnm._FilterDatabase" localSheetId="2" hidden="1">'BC P2.3 and .1'!#REF!</definedName>
    <definedName name="_xlnm._FilterDatabase" localSheetId="3" hidden="1">'giving to SAGC'!$A$1:$G$26</definedName>
    <definedName name="_xlnm._FilterDatabase" localSheetId="4" hidden="1">'SAGC AB1 batch'!$A$1:$L$25</definedName>
    <definedName name="_xlnm.Print_Area" localSheetId="0">'AB 1.1'!$A$1:$M$26</definedName>
    <definedName name="_xlnm.Print_Area" localSheetId="1">'AC 2.1'!$A$1:$I$26</definedName>
    <definedName name="_xlnm.Print_Area" localSheetId="2">'BC P2.3 and .1'!$A$1:$K$19</definedName>
    <definedName name="_xlnm.Print_Area" localSheetId="3">'giving to SAGC'!$A$1:$B$26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 l="1"/>
  <c r="E15" i="7" s="1"/>
  <c r="D5" i="7"/>
  <c r="E5" i="7" s="1"/>
  <c r="D2" i="7"/>
  <c r="E2" i="7" s="1"/>
  <c r="D3" i="7"/>
  <c r="E3" i="7" s="1"/>
  <c r="D9" i="7"/>
  <c r="E9" i="7" s="1"/>
  <c r="D17" i="7"/>
  <c r="E17" i="7" s="1"/>
  <c r="D21" i="7"/>
  <c r="E21" i="7" s="1"/>
  <c r="D6" i="7"/>
  <c r="E6" i="7" s="1"/>
  <c r="D10" i="7"/>
  <c r="E10" i="7" s="1"/>
  <c r="D7" i="7"/>
  <c r="E7" i="7" s="1"/>
  <c r="D8" i="7"/>
  <c r="E8" i="7" s="1"/>
  <c r="D11" i="7"/>
  <c r="E11" i="7" s="1"/>
  <c r="D12" i="7"/>
  <c r="E12" i="7" s="1"/>
  <c r="D13" i="7"/>
  <c r="E13" i="7" s="1"/>
  <c r="D14" i="7"/>
  <c r="E14" i="7" s="1"/>
  <c r="D16" i="7"/>
  <c r="E16" i="7" s="1"/>
  <c r="D18" i="7"/>
  <c r="E18" i="7" s="1"/>
  <c r="D19" i="7"/>
  <c r="E19" i="7" s="1"/>
  <c r="D20" i="7"/>
  <c r="E20" i="7" s="1"/>
  <c r="D22" i="7"/>
  <c r="E22" i="7" s="1"/>
  <c r="D23" i="7"/>
  <c r="E23" i="7" s="1"/>
  <c r="D24" i="7"/>
  <c r="E24" i="7" s="1"/>
  <c r="D25" i="7"/>
  <c r="E25" i="7" s="1"/>
  <c r="D4" i="7"/>
  <c r="E4" i="7" s="1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2" i="6"/>
</calcChain>
</file>

<file path=xl/sharedStrings.xml><?xml version="1.0" encoding="utf-8"?>
<sst xmlns="http://schemas.openxmlformats.org/spreadsheetml/2006/main" count="795" uniqueCount="251">
  <si>
    <t>fish_id</t>
  </si>
  <si>
    <t>Tank</t>
  </si>
  <si>
    <t>Sex</t>
  </si>
  <si>
    <t>sgsh_genotype</t>
  </si>
  <si>
    <t>naglu_genotype</t>
  </si>
  <si>
    <t>genotype</t>
  </si>
  <si>
    <t>male unsure</t>
  </si>
  <si>
    <t>wt</t>
  </si>
  <si>
    <t>a603fs/a603fs</t>
  </si>
  <si>
    <t>naglu hom</t>
  </si>
  <si>
    <t>fem</t>
  </si>
  <si>
    <t>i388*/i388*</t>
  </si>
  <si>
    <t>sgsh hom</t>
  </si>
  <si>
    <t>male</t>
  </si>
  <si>
    <t>fem unsure</t>
  </si>
  <si>
    <t>naglu</t>
  </si>
  <si>
    <t>sgsh</t>
  </si>
  <si>
    <t>het</t>
  </si>
  <si>
    <t>RNA_ID</t>
  </si>
  <si>
    <t>Conc before DNAse</t>
  </si>
  <si>
    <t>260/280</t>
  </si>
  <si>
    <t>RNA batch</t>
  </si>
  <si>
    <t>vol aq</t>
  </si>
  <si>
    <t>comment</t>
  </si>
  <si>
    <t xml:space="preserve">avoid if possible </t>
  </si>
  <si>
    <t>Batch</t>
  </si>
  <si>
    <t>hgsnat</t>
  </si>
  <si>
    <t>A260/280</t>
  </si>
  <si>
    <t>A260/230</t>
  </si>
  <si>
    <t>RNAID</t>
  </si>
  <si>
    <t>F</t>
  </si>
  <si>
    <t>M</t>
  </si>
  <si>
    <t>female unsure</t>
  </si>
  <si>
    <t>conc after DNase</t>
  </si>
  <si>
    <t>a260/280</t>
  </si>
  <si>
    <t>a260/230</t>
  </si>
  <si>
    <t>Position</t>
  </si>
  <si>
    <t>SampleName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</si>
  <si>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</si>
  <si>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</si>
  <si>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</si>
  <si>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</si>
  <si>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</si>
  <si>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</si>
  <si>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</si>
  <si>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</si>
  <si>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</si>
  <si>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</si>
  <si>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</si>
  <si>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</si>
  <si>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</si>
  <si>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</si>
  <si>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</si>
  <si>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</si>
  <si>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</si>
  <si>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</si>
  <si>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</si>
  <si>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</si>
  <si>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</si>
  <si>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</si>
  <si>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</si>
  <si>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</si>
  <si>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</si>
  <si>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</si>
  <si>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</si>
  <si>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</si>
  <si>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</si>
  <si>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</si>
  <si>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</si>
  <si>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</si>
  <si>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</si>
  <si>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</si>
  <si>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</si>
  <si>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</si>
  <si>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</si>
  <si>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</si>
  <si>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</si>
  <si>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</si>
  <si>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</si>
  <si>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D7</t>
  </si>
  <si>
    <t>D9</t>
  </si>
  <si>
    <t>D10</t>
  </si>
  <si>
    <t>D11</t>
  </si>
  <si>
    <t>D12</t>
  </si>
  <si>
    <t>AB1</t>
  </si>
  <si>
    <t>AB2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</si>
  <si>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</si>
  <si>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</si>
  <si>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</si>
  <si>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</si>
  <si>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</si>
  <si>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</si>
  <si>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</si>
  <si>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</si>
  <si>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</si>
  <si>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</si>
  <si>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</si>
  <si>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</si>
  <si>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</si>
  <si>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</si>
  <si>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</si>
  <si>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AB20</t>
  </si>
  <si>
    <t>AB21</t>
  </si>
  <si>
    <t>AB22</t>
  </si>
  <si>
    <t>AB23</t>
  </si>
  <si>
    <t>AB24</t>
  </si>
  <si>
    <t>AB25</t>
  </si>
  <si>
    <t>AB26</t>
  </si>
  <si>
    <t>AB27</t>
  </si>
  <si>
    <t xml:space="preserve">conc before DNase </t>
  </si>
  <si>
    <t>260/230</t>
  </si>
  <si>
    <t>RNA ID</t>
  </si>
  <si>
    <t>P</t>
  </si>
  <si>
    <t>conc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</si>
  <si>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</si>
  <si>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</si>
  <si>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</si>
  <si>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</si>
  <si>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</si>
  <si>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</si>
  <si>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</si>
  <si>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</si>
  <si>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</si>
  <si>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</si>
  <si>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</si>
  <si>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</si>
  <si>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</si>
  <si>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</si>
  <si>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</si>
  <si>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</si>
  <si>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</si>
  <si>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</si>
  <si>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</si>
  <si>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</si>
  <si>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</si>
  <si>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</si>
  <si>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E1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</si>
  <si>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</si>
  <si>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</si>
  <si>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</si>
  <si>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</si>
  <si>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</si>
  <si>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</si>
  <si>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</si>
  <si>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</si>
  <si>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</si>
  <si>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</si>
  <si>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</si>
  <si>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</si>
  <si>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</si>
  <si>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</si>
  <si>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</si>
  <si>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</si>
  <si>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</si>
  <si>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</si>
  <si>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BatchRNA</t>
  </si>
  <si>
    <t>SAGCconc</t>
  </si>
  <si>
    <t>RIN</t>
  </si>
  <si>
    <t>rnaBatch</t>
  </si>
  <si>
    <t>MPS</t>
  </si>
  <si>
    <t>AB</t>
  </si>
  <si>
    <t>AC</t>
  </si>
  <si>
    <t>BC</t>
  </si>
  <si>
    <t xml:space="preserve"> </t>
  </si>
  <si>
    <t>Sample</t>
  </si>
  <si>
    <t>SAGC Conc</t>
  </si>
  <si>
    <t>VolumeRNA</t>
  </si>
  <si>
    <t>volWater</t>
  </si>
  <si>
    <t>riN2</t>
  </si>
  <si>
    <t>RNAorder</t>
  </si>
  <si>
    <t>ULN</t>
  </si>
  <si>
    <t>22-00136</t>
  </si>
  <si>
    <t>22-00138</t>
  </si>
  <si>
    <t>22-00145</t>
  </si>
  <si>
    <t>22-00147</t>
  </si>
  <si>
    <t>22-00148</t>
  </si>
  <si>
    <t>22-00150</t>
  </si>
  <si>
    <t>22-00151</t>
  </si>
  <si>
    <t>22-00152</t>
  </si>
  <si>
    <t>22-00153</t>
  </si>
  <si>
    <t>22-00154</t>
  </si>
  <si>
    <t>22-00155</t>
  </si>
  <si>
    <t>22-00156</t>
  </si>
  <si>
    <t>22-00157</t>
  </si>
  <si>
    <t>22-00158</t>
  </si>
  <si>
    <t>22-00159</t>
  </si>
  <si>
    <t>22-00160</t>
  </si>
  <si>
    <t>sample</t>
  </si>
  <si>
    <t>batchKilled</t>
  </si>
  <si>
    <t>260/231</t>
  </si>
  <si>
    <t>260/232</t>
  </si>
  <si>
    <t>260/233</t>
  </si>
  <si>
    <t>260/234</t>
  </si>
  <si>
    <t>260/235</t>
  </si>
  <si>
    <t>260/236</t>
  </si>
  <si>
    <t xml:space="preserve">ULN </t>
  </si>
  <si>
    <t>22-01843</t>
  </si>
  <si>
    <t>22-01844</t>
  </si>
  <si>
    <t>22-01845</t>
  </si>
  <si>
    <t>22-01846</t>
  </si>
  <si>
    <t>22-01847</t>
  </si>
  <si>
    <t>22-01848</t>
  </si>
  <si>
    <t>22-01849</t>
  </si>
  <si>
    <t>22-01850</t>
  </si>
  <si>
    <t>22-01851</t>
  </si>
  <si>
    <t>22-01852</t>
  </si>
  <si>
    <t>22-01853</t>
  </si>
  <si>
    <t>22-01854</t>
  </si>
  <si>
    <t>22-01855</t>
  </si>
  <si>
    <t>22-01856</t>
  </si>
  <si>
    <t>22-01857</t>
  </si>
  <si>
    <t>22-01858</t>
  </si>
  <si>
    <t>22-01859</t>
  </si>
  <si>
    <t>22-01860</t>
  </si>
  <si>
    <t>22-01861</t>
  </si>
  <si>
    <t>22-01862</t>
  </si>
  <si>
    <t>22-01863</t>
  </si>
  <si>
    <t>22-01864</t>
  </si>
  <si>
    <t>22-01865</t>
  </si>
  <si>
    <t>22-01866</t>
  </si>
  <si>
    <t>22-01867</t>
  </si>
  <si>
    <t>22-01868</t>
  </si>
  <si>
    <t>22-01869</t>
  </si>
  <si>
    <t>22-01870</t>
  </si>
  <si>
    <t>22-01871</t>
  </si>
  <si>
    <t>22-01872</t>
  </si>
  <si>
    <t>22-01873</t>
  </si>
  <si>
    <t>22-01874</t>
  </si>
  <si>
    <t>22-01875</t>
  </si>
  <si>
    <t>22-01876</t>
  </si>
  <si>
    <t>22-01877</t>
  </si>
  <si>
    <t>22-01879</t>
  </si>
  <si>
    <t>22-01881</t>
  </si>
  <si>
    <t>BC19</t>
  </si>
  <si>
    <t>BC21</t>
  </si>
  <si>
    <t>BC23</t>
  </si>
  <si>
    <t>BC24</t>
  </si>
  <si>
    <t>BC25</t>
  </si>
  <si>
    <t>BC26</t>
  </si>
  <si>
    <t>22-01882</t>
  </si>
  <si>
    <t>22-01883</t>
  </si>
  <si>
    <t>22-01884</t>
  </si>
  <si>
    <t>22-02045</t>
  </si>
  <si>
    <t>BC27</t>
  </si>
  <si>
    <t>22-01885</t>
  </si>
  <si>
    <t>SAGCneg</t>
  </si>
  <si>
    <t>NA</t>
  </si>
  <si>
    <t>22-01839</t>
  </si>
  <si>
    <t>22-01840</t>
  </si>
  <si>
    <t>22-01841</t>
  </si>
  <si>
    <t>22-01842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</si>
</sst>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5496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333333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7CE"/>
        <bgColor rgb="FFD9D9D9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EB9C"/>
        <bgColor rgb="FF000000"/>
      </patternFill>
    </fill>
    <fill>
      <patternFill patternType="solid">
        <fgColor rgb="FFFFEB9C"/>
        <bgColor rgb="FFD9E1F2"/>
      </patternFill>
    </fill>
    <fill>
      <patternFill patternType="solid">
        <fgColor rgb="FFC6EFCE"/>
        <bgColor rgb="FF000000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theme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0" fontId="8" fillId="9" borderId="0" xfId="0" applyFont="1" applyFill="1"/>
    <xf numFmtId="0" fontId="8" fillId="0" borderId="0" xfId="0" applyFont="1"/>
    <xf numFmtId="0" fontId="3" fillId="10" borderId="0" xfId="0" applyFont="1" applyFill="1"/>
    <xf numFmtId="0" fontId="3" fillId="11" borderId="0" xfId="0" applyFont="1" applyFill="1"/>
    <xf numFmtId="0" fontId="1" fillId="12" borderId="0" xfId="0" applyFont="1" applyFill="1"/>
    <xf numFmtId="0" fontId="4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>
      <alignment wrapText="1"/>
    </xf>
    <xf numFmtId="0" fontId="9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/>
    <xf numFmtId="0" fontId="0" fillId="0" borderId="2" xfId="0" applyFill="1" applyBorder="1"/>
    <xf numFmtId="16" fontId="0" fillId="0" borderId="2" xfId="0" applyNumberFormat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6" fontId="7" fillId="0" borderId="4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0" borderId="7" xfId="0" applyBorder="1"/>
    <xf numFmtId="14" fontId="0" fillId="0" borderId="2" xfId="0" applyNumberFormat="1" applyFont="1" applyFill="1" applyBorder="1" applyAlignment="1">
      <alignment horizontal="center" vertical="center"/>
    </xf>
    <xf numFmtId="16" fontId="7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6" fontId="7" fillId="0" borderId="5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18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0" fontId="4" fillId="19" borderId="9" xfId="0" applyFont="1" applyFill="1" applyBorder="1"/>
    <xf numFmtId="0" fontId="0" fillId="20" borderId="4" xfId="0" applyFill="1" applyBorder="1" applyAlignment="1">
      <alignment horizontal="center"/>
    </xf>
    <xf numFmtId="0" fontId="4" fillId="19" borderId="0" xfId="0" applyFont="1" applyFill="1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12700</xdr:colOff>
      <xdr:row>7</xdr:row>
      <xdr:rowOff>12700</xdr:rowOff>
    </xdr:to>
    <xdr:pic>
      <xdr:nvPicPr>
        <xdr:cNvPr id="13" name="Picture 12" descr="page1image52177216">
          <a:extLst>
            <a:ext uri="{FF2B5EF4-FFF2-40B4-BE49-F238E27FC236}">
              <a16:creationId xmlns:a16="http://schemas.microsoft.com/office/drawing/2014/main" id="{29A3C67E-2C51-2940-AC59-15144B3B1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</xdr:colOff>
      <xdr:row>7</xdr:row>
      <xdr:rowOff>0</xdr:rowOff>
    </xdr:from>
    <xdr:to>
      <xdr:col>3</xdr:col>
      <xdr:colOff>38100</xdr:colOff>
      <xdr:row>7</xdr:row>
      <xdr:rowOff>12700</xdr:rowOff>
    </xdr:to>
    <xdr:pic>
      <xdr:nvPicPr>
        <xdr:cNvPr id="14" name="Picture 13" descr="page1image52177600">
          <a:extLst>
            <a:ext uri="{FF2B5EF4-FFF2-40B4-BE49-F238E27FC236}">
              <a16:creationId xmlns:a16="http://schemas.microsoft.com/office/drawing/2014/main" id="{A6376970-DA04-5E49-891B-00F5647F1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15" name="Picture 14" descr="page1image52181632">
          <a:extLst>
            <a:ext uri="{FF2B5EF4-FFF2-40B4-BE49-F238E27FC236}">
              <a16:creationId xmlns:a16="http://schemas.microsoft.com/office/drawing/2014/main" id="{8ECB2A27-C111-7149-8B92-9D6E06E8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32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25400</xdr:colOff>
      <xdr:row>11</xdr:row>
      <xdr:rowOff>0</xdr:rowOff>
    </xdr:from>
    <xdr:to>
      <xdr:col>3</xdr:col>
      <xdr:colOff>38100</xdr:colOff>
      <xdr:row>11</xdr:row>
      <xdr:rowOff>12700</xdr:rowOff>
    </xdr:to>
    <xdr:pic>
      <xdr:nvPicPr>
        <xdr:cNvPr id="16" name="Picture 15" descr="page1image52182016">
          <a:extLst>
            <a:ext uri="{FF2B5EF4-FFF2-40B4-BE49-F238E27FC236}">
              <a16:creationId xmlns:a16="http://schemas.microsoft.com/office/drawing/2014/main" id="{E19CB7F2-AB31-FE44-9F46-D066F27D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32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80EAC-B875-F745-8335-D87677B32AA1}" name="Table1" displayName="Table1" ref="A1:Q26" totalsRowShown="0" headerRowDxfId="68" dataDxfId="67">
  <autoFilter ref="A1:Q26" xr:uid="{8FF94FAB-5622-334D-9364-BDE8369F44F2}">
    <filterColumn colId="16">
      <customFilters>
        <customFilter operator="notEqual" val=" "/>
      </customFilters>
    </filterColumn>
  </autoFilter>
  <sortState xmlns:xlrd2="http://schemas.microsoft.com/office/spreadsheetml/2017/richdata2" ref="A2:P26">
    <sortCondition ref="I1:I26"/>
  </sortState>
  <tableColumns count="17">
    <tableColumn id="1" xr3:uid="{04D1BFE5-A50E-A048-B083-F5385CF0F02C}" name="fish_id"/>
    <tableColumn id="2" xr3:uid="{E0EC26CF-6D00-8B46-B45E-FCB605750A65}" name="batchKilled"/>
    <tableColumn id="3" xr3:uid="{086093BD-14AB-3448-8194-A4C8178B2853}" name="Tank"/>
    <tableColumn id="4" xr3:uid="{637F823E-223F-5D41-A30A-50EAD837C62C}" name="Sex"/>
    <tableColumn id="5" xr3:uid="{789C3F4F-CBB3-4945-AA5C-8CB26875B3C1}" name="sgsh_genotype"/>
    <tableColumn id="6" xr3:uid="{E5B07804-A272-7648-85FD-9424B160941C}" name="naglu_genotype"/>
    <tableColumn id="7" xr3:uid="{C619DE93-0157-4442-9066-2E96EB1BD344}" name="genotype"/>
    <tableColumn id="11" xr3:uid="{39881CD9-984C-7240-AF67-21D0C22B9115}" name="RNA batch"/>
    <tableColumn id="8" xr3:uid="{08F4F033-5B1E-9846-B5C5-9EB421CB2313}" name="RNA_ID" dataDxfId="66"/>
    <tableColumn id="12" xr3:uid="{FED3454C-732F-3C44-BD2C-9B63CB2B5EB5}" name="vol aq" dataDxfId="65"/>
    <tableColumn id="9" xr3:uid="{F30154E0-6C00-C94C-81B9-31F5A1D9F7F8}" name="Conc before DNAse" dataDxfId="64"/>
    <tableColumn id="10" xr3:uid="{2A8BE266-3090-C747-A4A0-77DA72DBC5E6}" name="260/280" dataDxfId="63"/>
    <tableColumn id="13" xr3:uid="{FBA3323D-EE14-B44F-8ABB-B54A8E047B09}" name="comment" dataDxfId="62"/>
    <tableColumn id="14" xr3:uid="{B72B77FE-D392-4E42-87CC-1748FD3833D8}" name="conc after DNase" dataDxfId="61"/>
    <tableColumn id="15" xr3:uid="{A229CD45-AF28-584A-90B3-BF3ECFB4AD7A}" name="a260/280" dataDxfId="60"/>
    <tableColumn id="16" xr3:uid="{688EE3B8-01F4-754A-8CB0-DC5F47E84565}" name="a260/230" dataDxfId="59"/>
    <tableColumn id="17" xr3:uid="{D12927F3-6013-704C-A892-EDD594FD5E48}" name="sample" dataDxfId="5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29545-E437-B147-A3F5-26328364813C}" name="Table2" displayName="Table2" ref="A1:R26" totalsRowShown="0" headerRowDxfId="57">
  <autoFilter ref="A1:R26" xr:uid="{1EE79EBD-9CE7-DC48-89B4-2787BECC7C24}">
    <filterColumn colId="5">
      <customFilters>
        <customFilter operator="notEqual" val=" "/>
      </customFilters>
    </filterColumn>
  </autoFilter>
  <sortState xmlns:xlrd2="http://schemas.microsoft.com/office/spreadsheetml/2017/richdata2" ref="A2:L26">
    <sortCondition ref="F1:F26"/>
  </sortState>
  <tableColumns count="18">
    <tableColumn id="1" xr3:uid="{7404099D-F286-D047-88F1-794D032DC679}" name="fish_id" dataDxfId="56"/>
    <tableColumn id="2" xr3:uid="{5B3A634E-CC9F-F546-8F1D-B2AEC653E781}" name="Batch" dataDxfId="55"/>
    <tableColumn id="3" xr3:uid="{5F3F084B-E92B-B641-8795-0EB12EB9C365}" name="Tank" dataDxfId="54"/>
    <tableColumn id="4" xr3:uid="{3B2E1616-EDEB-D34D-AE31-3517D4EEAB58}" name="Sex" dataDxfId="53"/>
    <tableColumn id="9" xr3:uid="{06EA1ACB-3E36-0E43-B190-BA69DC49689F}" name="genotype"/>
    <tableColumn id="16" xr3:uid="{04C719FE-A25A-5445-9E57-F50957AF72DE}" name="RNAID" dataDxfId="52"/>
    <tableColumn id="12" xr3:uid="{1E031FDE-BD50-6145-866C-B5232BBF3D1B}" name="conc before DNase " dataDxfId="51"/>
    <tableColumn id="13" xr3:uid="{7CB0DE94-656D-9041-8C6A-B5E020286061}" name="A260/280" dataDxfId="50"/>
    <tableColumn id="14" xr3:uid="{9423633D-41BB-6C40-AF5A-5DA0AD4C1B6A}" name="A260/230" dataDxfId="49"/>
    <tableColumn id="17" xr3:uid="{B6510E4C-ABB6-FF49-8054-0FA8ED85B8B6}" name="RIN" dataDxfId="48"/>
    <tableColumn id="18" xr3:uid="{5AF3638A-8AA3-A64F-B11D-B43CFD26B616}" name="260/280" dataDxfId="47"/>
    <tableColumn id="19" xr3:uid="{DBDA3194-3663-9D49-8D10-8B86F0832DB9}" name="260/230" dataDxfId="46"/>
    <tableColumn id="5" xr3:uid="{5E35E48C-B582-6E46-968E-A6D1D9CF8E7B}" name="260/231" dataDxfId="45"/>
    <tableColumn id="6" xr3:uid="{714DCBCB-67D0-D942-A3BA-7A2D9FE39947}" name="260/232" dataDxfId="44"/>
    <tableColumn id="7" xr3:uid="{8C12D819-89DE-F64A-A709-12846E2F5F0C}" name="260/233" dataDxfId="43"/>
    <tableColumn id="8" xr3:uid="{4A151172-93C8-EF4D-85F0-ADD9FC525F7C}" name="260/234" dataDxfId="42"/>
    <tableColumn id="10" xr3:uid="{4522B7D9-C883-6F48-8325-1AE1D91CF544}" name="260/235" dataDxfId="41"/>
    <tableColumn id="11" xr3:uid="{3ADD6D7A-1225-5746-99D1-F9901F69C211}" name="260/236" dataDxfId="4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D9CC-433C-C249-BB21-90DD8992BF54}">
  <dimension ref="A1:AA29"/>
  <sheetViews>
    <sheetView zoomScale="95" zoomScaleNormal="95" workbookViewId="0">
      <selection activeCell="H21" sqref="H21"/>
    </sheetView>
  </sheetViews>
  <sheetFormatPr baseColWidth="10" defaultRowHeight="16" x14ac:dyDescent="0.2"/>
  <cols>
    <col min="1" max="1" width="6.33203125" style="1" customWidth="1"/>
    <col min="2" max="2" width="7.1640625" style="1" customWidth="1"/>
    <col min="3" max="3" width="5.83203125" style="1" customWidth="1"/>
    <col min="4" max="4" width="10.83203125" style="1"/>
    <col min="5" max="5" width="11" style="1" customWidth="1"/>
    <col min="6" max="6" width="12.33203125" style="1" customWidth="1"/>
    <col min="7" max="7" width="11.1640625" style="1" customWidth="1"/>
    <col min="8" max="8" width="7.6640625" style="1" customWidth="1"/>
    <col min="9" max="9" width="6.6640625" style="1" customWidth="1"/>
    <col min="10" max="10" width="11.1640625" style="1" customWidth="1"/>
    <col min="11" max="11" width="9.83203125" style="1" customWidth="1"/>
    <col min="12" max="12" width="6.6640625" style="1" customWidth="1"/>
    <col min="13" max="13" width="17.5" style="1" customWidth="1"/>
    <col min="14" max="16384" width="10.83203125" style="1"/>
  </cols>
  <sheetData>
    <row r="1" spans="1:27" s="10" customFormat="1" ht="51" x14ac:dyDescent="0.2">
      <c r="A1" s="9" t="s">
        <v>0</v>
      </c>
      <c r="B1" s="9" t="s">
        <v>188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21</v>
      </c>
      <c r="I1" s="9" t="s">
        <v>18</v>
      </c>
      <c r="J1" s="9" t="s">
        <v>22</v>
      </c>
      <c r="K1" s="11" t="s">
        <v>19</v>
      </c>
      <c r="L1" s="9" t="s">
        <v>20</v>
      </c>
      <c r="M1" s="9" t="s">
        <v>23</v>
      </c>
      <c r="N1" s="9" t="s">
        <v>33</v>
      </c>
      <c r="O1" s="9" t="s">
        <v>34</v>
      </c>
      <c r="P1" s="9" t="s">
        <v>35</v>
      </c>
      <c r="Q1" s="9" t="s">
        <v>187</v>
      </c>
    </row>
    <row r="2" spans="1:27" x14ac:dyDescent="0.2">
      <c r="A2" s="2">
        <v>12</v>
      </c>
      <c r="B2" s="2">
        <v>2</v>
      </c>
      <c r="C2" s="2">
        <v>2</v>
      </c>
      <c r="D2" s="2" t="s">
        <v>13</v>
      </c>
      <c r="E2" s="2" t="s">
        <v>7</v>
      </c>
      <c r="F2" s="3" t="s">
        <v>8</v>
      </c>
      <c r="G2" s="2" t="s">
        <v>9</v>
      </c>
      <c r="H2" s="14">
        <v>44602</v>
      </c>
      <c r="I2" s="1">
        <v>1</v>
      </c>
      <c r="K2" s="1">
        <v>215</v>
      </c>
      <c r="L2" s="1">
        <v>2.0099999999999998</v>
      </c>
      <c r="N2" s="1">
        <v>183.4</v>
      </c>
      <c r="O2" s="1">
        <v>1.96</v>
      </c>
      <c r="P2" s="1">
        <v>1.87</v>
      </c>
      <c r="Q2" s="1" t="s">
        <v>84</v>
      </c>
      <c r="R2"/>
      <c r="S2" s="63"/>
      <c r="T2" s="63"/>
      <c r="U2" s="63"/>
      <c r="V2" s="63"/>
      <c r="W2" s="63"/>
      <c r="X2" s="63"/>
      <c r="Y2" s="70"/>
      <c r="Z2" s="70"/>
      <c r="AA2" s="70"/>
    </row>
    <row r="3" spans="1:27" hidden="1" x14ac:dyDescent="0.2">
      <c r="A3" s="4">
        <v>16</v>
      </c>
      <c r="B3" s="4">
        <v>2</v>
      </c>
      <c r="C3" s="4">
        <v>2</v>
      </c>
      <c r="D3" s="4" t="s">
        <v>10</v>
      </c>
      <c r="E3" s="5" t="s">
        <v>11</v>
      </c>
      <c r="F3" s="4" t="s">
        <v>7</v>
      </c>
      <c r="G3" s="4" t="s">
        <v>12</v>
      </c>
      <c r="H3" s="13">
        <v>44601</v>
      </c>
      <c r="I3" s="1">
        <v>2</v>
      </c>
      <c r="K3" s="1">
        <v>188.5</v>
      </c>
      <c r="L3" s="1">
        <v>2.0299999999999998</v>
      </c>
      <c r="N3" s="1">
        <v>142.6</v>
      </c>
      <c r="O3" s="1">
        <v>1.95</v>
      </c>
      <c r="P3" s="1">
        <v>2.13</v>
      </c>
      <c r="S3" s="65"/>
      <c r="T3" s="66"/>
      <c r="U3" s="67"/>
      <c r="V3" s="64"/>
      <c r="W3" s="58"/>
      <c r="X3" s="69"/>
      <c r="Y3" s="71"/>
      <c r="Z3"/>
      <c r="AA3"/>
    </row>
    <row r="4" spans="1:27" x14ac:dyDescent="0.2">
      <c r="A4" s="4">
        <v>29</v>
      </c>
      <c r="B4" s="4">
        <v>4</v>
      </c>
      <c r="C4" s="4">
        <v>3</v>
      </c>
      <c r="D4" s="4" t="s">
        <v>10</v>
      </c>
      <c r="E4" s="5" t="s">
        <v>11</v>
      </c>
      <c r="F4" s="4" t="s">
        <v>7</v>
      </c>
      <c r="G4" s="4" t="s">
        <v>12</v>
      </c>
      <c r="H4" s="14">
        <v>44602</v>
      </c>
      <c r="I4" s="1">
        <v>4</v>
      </c>
      <c r="K4" s="1">
        <v>197</v>
      </c>
      <c r="L4" s="1">
        <v>2.0299999999999998</v>
      </c>
      <c r="N4" s="28">
        <v>152.1</v>
      </c>
      <c r="O4" s="1">
        <v>1.92</v>
      </c>
      <c r="P4" s="1">
        <v>2.0099999999999998</v>
      </c>
      <c r="Q4" s="1" t="s">
        <v>86</v>
      </c>
      <c r="R4"/>
      <c r="S4" s="65"/>
      <c r="T4" s="66"/>
      <c r="U4" s="67"/>
      <c r="V4" s="64"/>
      <c r="W4" s="58"/>
      <c r="X4" s="69"/>
      <c r="Y4" s="71"/>
      <c r="Z4"/>
      <c r="AA4"/>
    </row>
    <row r="5" spans="1:27" hidden="1" x14ac:dyDescent="0.2">
      <c r="A5" s="2">
        <v>31</v>
      </c>
      <c r="B5" s="2">
        <v>4</v>
      </c>
      <c r="C5" s="2">
        <v>3</v>
      </c>
      <c r="D5" s="2" t="s">
        <v>14</v>
      </c>
      <c r="E5" s="2" t="s">
        <v>17</v>
      </c>
      <c r="F5" s="2" t="s">
        <v>7</v>
      </c>
      <c r="G5" s="2" t="s">
        <v>17</v>
      </c>
      <c r="H5" s="13">
        <v>44601</v>
      </c>
      <c r="I5" s="1">
        <v>5</v>
      </c>
      <c r="K5" s="1">
        <v>200.4</v>
      </c>
      <c r="L5" s="1">
        <v>2.0299999999999998</v>
      </c>
      <c r="N5" s="1">
        <v>162</v>
      </c>
      <c r="O5" s="1">
        <v>1.95</v>
      </c>
      <c r="P5" s="1">
        <v>2.09</v>
      </c>
      <c r="R5"/>
      <c r="S5" s="65"/>
      <c r="T5" s="66"/>
      <c r="U5" s="67"/>
      <c r="V5" s="64"/>
      <c r="W5" s="58"/>
      <c r="X5" s="69"/>
      <c r="Y5" s="71"/>
      <c r="Z5"/>
      <c r="AA5"/>
    </row>
    <row r="6" spans="1:27" hidden="1" x14ac:dyDescent="0.2">
      <c r="A6" s="4">
        <v>32</v>
      </c>
      <c r="B6" s="4">
        <v>4</v>
      </c>
      <c r="C6" s="4">
        <v>3</v>
      </c>
      <c r="D6" s="4" t="s">
        <v>14</v>
      </c>
      <c r="E6" s="4" t="s">
        <v>17</v>
      </c>
      <c r="F6" s="4" t="s">
        <v>7</v>
      </c>
      <c r="G6" s="4" t="s">
        <v>17</v>
      </c>
      <c r="H6" s="13">
        <v>44601</v>
      </c>
      <c r="I6" s="1">
        <v>6</v>
      </c>
      <c r="K6" s="1">
        <v>200.7</v>
      </c>
      <c r="L6" s="1">
        <v>2.02</v>
      </c>
      <c r="N6" s="1">
        <v>153</v>
      </c>
      <c r="O6" s="1">
        <v>1.92</v>
      </c>
      <c r="P6" s="1">
        <v>1.67</v>
      </c>
      <c r="R6"/>
      <c r="S6" s="65"/>
      <c r="T6" s="66"/>
      <c r="U6" s="67"/>
      <c r="V6" s="64"/>
      <c r="W6" s="58"/>
      <c r="X6" s="69"/>
      <c r="Y6" s="71"/>
      <c r="Z6"/>
      <c r="AA6"/>
    </row>
    <row r="7" spans="1:27" hidden="1" x14ac:dyDescent="0.2">
      <c r="A7" s="2">
        <v>34</v>
      </c>
      <c r="B7" s="2">
        <v>4</v>
      </c>
      <c r="C7" s="2">
        <v>3</v>
      </c>
      <c r="D7" s="2" t="s">
        <v>10</v>
      </c>
      <c r="E7" s="2" t="s">
        <v>7</v>
      </c>
      <c r="F7" s="3" t="s">
        <v>8</v>
      </c>
      <c r="G7" s="2" t="s">
        <v>9</v>
      </c>
      <c r="H7" s="14">
        <v>44602</v>
      </c>
      <c r="I7" s="1">
        <v>7</v>
      </c>
      <c r="K7" s="1">
        <v>301</v>
      </c>
      <c r="L7" s="1">
        <v>2</v>
      </c>
      <c r="N7" s="1">
        <v>234</v>
      </c>
      <c r="O7" s="1">
        <v>1.9</v>
      </c>
      <c r="P7" s="1">
        <v>2.0299999999999998</v>
      </c>
      <c r="R7"/>
      <c r="S7" s="65"/>
      <c r="T7" s="66"/>
      <c r="U7" s="67"/>
      <c r="V7" s="64"/>
      <c r="W7" s="58"/>
      <c r="X7" s="69"/>
      <c r="Y7" s="71"/>
      <c r="Z7"/>
      <c r="AA7"/>
    </row>
    <row r="8" spans="1:27" hidden="1" x14ac:dyDescent="0.2">
      <c r="A8" s="4">
        <v>38</v>
      </c>
      <c r="B8" s="4">
        <v>4</v>
      </c>
      <c r="C8" s="4">
        <v>3</v>
      </c>
      <c r="D8" s="4" t="s">
        <v>10</v>
      </c>
      <c r="E8" s="5" t="s">
        <v>11</v>
      </c>
      <c r="F8" s="4" t="s">
        <v>7</v>
      </c>
      <c r="G8" s="4" t="s">
        <v>12</v>
      </c>
      <c r="H8" s="14">
        <v>44602</v>
      </c>
      <c r="I8" s="1">
        <v>8</v>
      </c>
      <c r="K8" s="1">
        <v>282</v>
      </c>
      <c r="L8" s="1">
        <v>2.0099999999999998</v>
      </c>
      <c r="N8" s="1">
        <v>223</v>
      </c>
      <c r="O8" s="1">
        <v>1.91</v>
      </c>
      <c r="P8" s="1">
        <v>2.14</v>
      </c>
      <c r="R8"/>
      <c r="S8" s="65"/>
      <c r="T8" s="66"/>
      <c r="U8" s="67"/>
      <c r="V8" s="64"/>
      <c r="W8" s="59"/>
      <c r="X8" s="69"/>
      <c r="Y8" s="71"/>
      <c r="Z8"/>
      <c r="AA8"/>
    </row>
    <row r="9" spans="1:27" hidden="1" x14ac:dyDescent="0.2">
      <c r="A9" s="2">
        <v>47</v>
      </c>
      <c r="B9" s="2">
        <v>6</v>
      </c>
      <c r="C9" s="2">
        <v>2</v>
      </c>
      <c r="D9" s="2" t="s">
        <v>10</v>
      </c>
      <c r="E9" s="2" t="s">
        <v>17</v>
      </c>
      <c r="F9" s="2" t="s">
        <v>7</v>
      </c>
      <c r="G9" s="2" t="s">
        <v>17</v>
      </c>
      <c r="H9" s="14">
        <v>44602</v>
      </c>
      <c r="I9" s="1">
        <v>9</v>
      </c>
      <c r="K9" s="1">
        <v>287</v>
      </c>
      <c r="L9" s="1">
        <v>1.97</v>
      </c>
      <c r="N9" s="1">
        <v>231</v>
      </c>
      <c r="O9" s="1">
        <v>1.88</v>
      </c>
      <c r="P9" s="1">
        <v>1.3</v>
      </c>
      <c r="R9"/>
      <c r="S9" s="65"/>
      <c r="T9" s="66"/>
      <c r="U9" s="67"/>
      <c r="V9" s="64"/>
      <c r="W9" s="59"/>
      <c r="X9" s="69"/>
      <c r="Y9" s="71"/>
      <c r="Z9"/>
      <c r="AA9"/>
    </row>
    <row r="10" spans="1:27" hidden="1" x14ac:dyDescent="0.2">
      <c r="A10" s="12">
        <v>49</v>
      </c>
      <c r="B10" s="12">
        <v>6</v>
      </c>
      <c r="C10" s="12">
        <v>2</v>
      </c>
      <c r="D10" s="12" t="s">
        <v>10</v>
      </c>
      <c r="E10" s="7" t="s">
        <v>7</v>
      </c>
      <c r="F10" s="7" t="s">
        <v>7</v>
      </c>
      <c r="G10" s="4" t="s">
        <v>7</v>
      </c>
      <c r="H10" s="14">
        <v>44602</v>
      </c>
      <c r="I10" s="1">
        <v>10</v>
      </c>
      <c r="K10" s="1">
        <v>218.2</v>
      </c>
      <c r="L10" s="1">
        <v>2.0099999999999998</v>
      </c>
      <c r="N10" s="1">
        <v>180</v>
      </c>
      <c r="O10" s="1">
        <v>1.93</v>
      </c>
      <c r="P10" s="1">
        <v>1.6</v>
      </c>
      <c r="R10"/>
      <c r="S10" s="65"/>
      <c r="T10" s="66"/>
      <c r="U10" s="67"/>
      <c r="V10" s="64"/>
      <c r="W10" s="59"/>
      <c r="X10" s="69"/>
      <c r="Y10" s="71"/>
      <c r="Z10"/>
      <c r="AA10"/>
    </row>
    <row r="11" spans="1:27" x14ac:dyDescent="0.2">
      <c r="A11" s="12">
        <v>64</v>
      </c>
      <c r="B11" s="12">
        <v>8</v>
      </c>
      <c r="C11" s="12">
        <v>4</v>
      </c>
      <c r="D11" s="12" t="s">
        <v>10</v>
      </c>
      <c r="E11" s="8" t="s">
        <v>7</v>
      </c>
      <c r="F11" s="8" t="s">
        <v>7</v>
      </c>
      <c r="G11" s="2" t="s">
        <v>7</v>
      </c>
      <c r="H11" s="14">
        <v>44602</v>
      </c>
      <c r="I11" s="1">
        <v>11</v>
      </c>
      <c r="K11" s="1">
        <v>126.6</v>
      </c>
      <c r="L11" s="1">
        <v>2.06</v>
      </c>
      <c r="N11" s="1">
        <v>95</v>
      </c>
      <c r="O11" s="1">
        <v>2</v>
      </c>
      <c r="P11" s="1">
        <v>1.55</v>
      </c>
      <c r="Q11" s="1" t="s">
        <v>93</v>
      </c>
      <c r="R11"/>
      <c r="S11" s="65"/>
      <c r="T11" s="66"/>
      <c r="U11" s="67"/>
      <c r="V11" s="64"/>
      <c r="W11" s="59"/>
      <c r="X11" s="69"/>
      <c r="Y11" s="71"/>
      <c r="Z11"/>
      <c r="AA11"/>
    </row>
    <row r="12" spans="1:27" hidden="1" x14ac:dyDescent="0.2">
      <c r="A12" s="4">
        <v>73</v>
      </c>
      <c r="B12" s="4">
        <v>8</v>
      </c>
      <c r="C12" s="4">
        <v>4</v>
      </c>
      <c r="D12" s="4" t="s">
        <v>10</v>
      </c>
      <c r="E12" s="4" t="s">
        <v>7</v>
      </c>
      <c r="F12" s="3" t="s">
        <v>8</v>
      </c>
      <c r="G12" s="4" t="s">
        <v>9</v>
      </c>
      <c r="H12" s="14">
        <v>44602</v>
      </c>
      <c r="I12" s="1">
        <v>12</v>
      </c>
      <c r="K12" s="1">
        <v>224.9</v>
      </c>
      <c r="L12" s="1">
        <v>2.0099999999999998</v>
      </c>
      <c r="N12" s="1">
        <v>174</v>
      </c>
      <c r="O12" s="1">
        <v>1.92</v>
      </c>
      <c r="P12" s="1">
        <v>1.72</v>
      </c>
      <c r="R12"/>
      <c r="S12" s="65"/>
      <c r="T12" s="66"/>
      <c r="U12" s="67"/>
      <c r="V12" s="64"/>
      <c r="W12" s="59"/>
      <c r="X12" s="69"/>
      <c r="Y12" s="71"/>
      <c r="Z12"/>
      <c r="AA12"/>
    </row>
    <row r="13" spans="1:27" x14ac:dyDescent="0.2">
      <c r="A13" s="2">
        <v>90</v>
      </c>
      <c r="B13" s="2">
        <v>10</v>
      </c>
      <c r="C13" s="2">
        <v>2</v>
      </c>
      <c r="D13" s="2" t="s">
        <v>13</v>
      </c>
      <c r="E13" s="6" t="s">
        <v>11</v>
      </c>
      <c r="F13" s="2" t="s">
        <v>7</v>
      </c>
      <c r="G13" s="2" t="s">
        <v>12</v>
      </c>
      <c r="H13" s="14">
        <v>44602</v>
      </c>
      <c r="I13" s="1">
        <v>13</v>
      </c>
      <c r="K13" s="1">
        <v>238.7</v>
      </c>
      <c r="L13" s="1">
        <v>2.0099999999999998</v>
      </c>
      <c r="Q13" s="1" t="s">
        <v>95</v>
      </c>
      <c r="R13"/>
      <c r="S13" s="65"/>
      <c r="T13" s="66"/>
      <c r="U13" s="67"/>
      <c r="V13" s="64"/>
      <c r="W13" s="59"/>
      <c r="X13" s="69"/>
      <c r="Y13" s="71"/>
      <c r="Z13"/>
      <c r="AA13"/>
    </row>
    <row r="14" spans="1:27" x14ac:dyDescent="0.2">
      <c r="A14" s="4">
        <v>91</v>
      </c>
      <c r="B14" s="4">
        <v>10</v>
      </c>
      <c r="C14" s="4">
        <v>2</v>
      </c>
      <c r="D14" s="4" t="s">
        <v>10</v>
      </c>
      <c r="E14" s="4" t="s">
        <v>17</v>
      </c>
      <c r="F14" s="4" t="s">
        <v>7</v>
      </c>
      <c r="G14" s="4" t="s">
        <v>17</v>
      </c>
      <c r="H14" s="14">
        <v>44602</v>
      </c>
      <c r="I14" s="1">
        <v>14</v>
      </c>
      <c r="K14" s="1">
        <v>89.3</v>
      </c>
      <c r="L14" s="1">
        <v>2.09</v>
      </c>
      <c r="Q14" s="1" t="s">
        <v>96</v>
      </c>
      <c r="R14"/>
      <c r="S14" s="65"/>
      <c r="T14" s="66"/>
      <c r="U14" s="67"/>
      <c r="V14" s="64"/>
      <c r="W14" s="59"/>
      <c r="X14" s="69"/>
      <c r="Y14" s="71"/>
      <c r="Z14"/>
      <c r="AA14"/>
    </row>
    <row r="15" spans="1:27" hidden="1" x14ac:dyDescent="0.2">
      <c r="A15" s="2">
        <v>94</v>
      </c>
      <c r="B15" s="2">
        <v>10</v>
      </c>
      <c r="C15" s="2">
        <v>2</v>
      </c>
      <c r="D15" s="2" t="s">
        <v>10</v>
      </c>
      <c r="E15" s="2" t="s">
        <v>7</v>
      </c>
      <c r="F15" s="3" t="s">
        <v>8</v>
      </c>
      <c r="G15" s="2" t="s">
        <v>9</v>
      </c>
      <c r="H15" s="15">
        <v>44603</v>
      </c>
      <c r="I15" s="1">
        <v>15</v>
      </c>
      <c r="K15" s="1">
        <v>168</v>
      </c>
      <c r="L15" s="1">
        <v>2.0299999999999998</v>
      </c>
      <c r="M15" s="1" t="s">
        <v>24</v>
      </c>
      <c r="R15"/>
      <c r="S15" s="65"/>
      <c r="T15" s="66"/>
      <c r="U15" s="67"/>
      <c r="V15" s="64"/>
      <c r="W15" s="59"/>
      <c r="X15" s="69"/>
      <c r="Y15" s="71"/>
      <c r="Z15"/>
      <c r="AA15"/>
    </row>
    <row r="16" spans="1:27" x14ac:dyDescent="0.2">
      <c r="A16" s="12">
        <v>95</v>
      </c>
      <c r="B16" s="12">
        <v>10</v>
      </c>
      <c r="C16" s="12">
        <v>2</v>
      </c>
      <c r="D16" s="12" t="s">
        <v>10</v>
      </c>
      <c r="E16" s="7" t="s">
        <v>7</v>
      </c>
      <c r="F16" s="7" t="s">
        <v>7</v>
      </c>
      <c r="G16" s="4" t="s">
        <v>7</v>
      </c>
      <c r="H16" s="15">
        <v>44603</v>
      </c>
      <c r="I16" s="1">
        <v>16</v>
      </c>
      <c r="K16" s="1">
        <v>237</v>
      </c>
      <c r="L16" s="1">
        <v>2.02</v>
      </c>
      <c r="Q16" s="1" t="s">
        <v>98</v>
      </c>
      <c r="R16"/>
      <c r="S16" s="65"/>
      <c r="T16" s="66"/>
      <c r="U16" s="67"/>
      <c r="V16" s="64"/>
      <c r="W16" s="59"/>
      <c r="X16" s="69"/>
      <c r="Y16" s="71"/>
      <c r="Z16"/>
      <c r="AA16"/>
    </row>
    <row r="17" spans="1:27" x14ac:dyDescent="0.2">
      <c r="A17" s="12">
        <v>96</v>
      </c>
      <c r="B17" s="12">
        <v>10</v>
      </c>
      <c r="C17" s="12">
        <v>2</v>
      </c>
      <c r="D17" s="12" t="s">
        <v>10</v>
      </c>
      <c r="E17" s="7" t="s">
        <v>7</v>
      </c>
      <c r="F17" s="7" t="s">
        <v>7</v>
      </c>
      <c r="G17" s="2" t="s">
        <v>7</v>
      </c>
      <c r="H17" s="15">
        <v>44603</v>
      </c>
      <c r="I17" s="1">
        <v>17</v>
      </c>
      <c r="K17" s="1">
        <v>236</v>
      </c>
      <c r="L17" s="1">
        <v>2.02</v>
      </c>
      <c r="Q17" s="1" t="s">
        <v>99</v>
      </c>
      <c r="R17"/>
      <c r="S17" s="65"/>
      <c r="T17" s="66"/>
      <c r="U17" s="67"/>
      <c r="V17" s="64"/>
      <c r="W17" s="59"/>
      <c r="X17" s="69"/>
      <c r="Y17" s="71"/>
      <c r="Z17"/>
      <c r="AA17"/>
    </row>
    <row r="18" spans="1:27" x14ac:dyDescent="0.2">
      <c r="A18" s="12">
        <v>98</v>
      </c>
      <c r="B18" s="12">
        <v>10</v>
      </c>
      <c r="C18" s="12">
        <v>2</v>
      </c>
      <c r="D18" s="12" t="s">
        <v>13</v>
      </c>
      <c r="E18" s="4" t="s">
        <v>17</v>
      </c>
      <c r="F18" s="4" t="s">
        <v>7</v>
      </c>
      <c r="G18" s="4" t="s">
        <v>17</v>
      </c>
      <c r="H18" s="15">
        <v>44603</v>
      </c>
      <c r="I18" s="1">
        <v>18</v>
      </c>
      <c r="K18" s="1">
        <v>227</v>
      </c>
      <c r="L18" s="1">
        <v>2.0299999999999998</v>
      </c>
      <c r="Q18" s="1" t="s">
        <v>100</v>
      </c>
      <c r="R18"/>
      <c r="S18" s="65"/>
      <c r="T18" s="66"/>
      <c r="U18" s="67"/>
      <c r="V18" s="64"/>
      <c r="W18" s="59"/>
      <c r="X18" s="69"/>
      <c r="Y18" s="71"/>
      <c r="Z18"/>
      <c r="AA18"/>
    </row>
    <row r="19" spans="1:27" x14ac:dyDescent="0.2">
      <c r="A19" s="12">
        <v>102</v>
      </c>
      <c r="B19" s="12">
        <v>10</v>
      </c>
      <c r="C19" s="12">
        <v>2</v>
      </c>
      <c r="D19" s="12" t="s">
        <v>10</v>
      </c>
      <c r="E19" s="4" t="s">
        <v>7</v>
      </c>
      <c r="F19" s="3" t="s">
        <v>8</v>
      </c>
      <c r="G19" s="4" t="s">
        <v>9</v>
      </c>
      <c r="H19" s="15">
        <v>44603</v>
      </c>
      <c r="I19" s="1">
        <v>20</v>
      </c>
      <c r="K19" s="1">
        <v>137</v>
      </c>
      <c r="L19" s="1">
        <v>2.04</v>
      </c>
      <c r="Q19" s="1" t="s">
        <v>101</v>
      </c>
    </row>
    <row r="20" spans="1:27" x14ac:dyDescent="0.2">
      <c r="A20" s="12">
        <v>107</v>
      </c>
      <c r="B20" s="12">
        <v>11</v>
      </c>
      <c r="C20" s="12">
        <v>3</v>
      </c>
      <c r="D20" s="12" t="s">
        <v>10</v>
      </c>
      <c r="E20" s="2" t="s">
        <v>17</v>
      </c>
      <c r="F20" s="2" t="s">
        <v>7</v>
      </c>
      <c r="G20" s="2" t="s">
        <v>17</v>
      </c>
      <c r="H20" s="15">
        <v>44603</v>
      </c>
      <c r="I20" s="1">
        <v>21</v>
      </c>
      <c r="K20" s="1">
        <v>249</v>
      </c>
      <c r="L20" s="1">
        <v>2.0299999999999998</v>
      </c>
      <c r="Q20" s="1" t="s">
        <v>102</v>
      </c>
    </row>
    <row r="21" spans="1:27" x14ac:dyDescent="0.2">
      <c r="A21" s="12">
        <v>109</v>
      </c>
      <c r="B21" s="12">
        <v>11</v>
      </c>
      <c r="C21" s="12">
        <v>3</v>
      </c>
      <c r="D21" s="12" t="s">
        <v>10</v>
      </c>
      <c r="E21" s="4" t="s">
        <v>7</v>
      </c>
      <c r="F21" s="3" t="s">
        <v>8</v>
      </c>
      <c r="G21" s="4" t="s">
        <v>9</v>
      </c>
      <c r="H21" s="15">
        <v>44603</v>
      </c>
      <c r="I21" s="1">
        <v>22</v>
      </c>
      <c r="K21" s="1">
        <v>208</v>
      </c>
      <c r="L21" s="1">
        <v>2.04</v>
      </c>
      <c r="Q21" s="1" t="s">
        <v>103</v>
      </c>
    </row>
    <row r="22" spans="1:27" x14ac:dyDescent="0.2">
      <c r="A22" s="12">
        <v>110</v>
      </c>
      <c r="B22" s="12">
        <v>11</v>
      </c>
      <c r="C22" s="12">
        <v>3</v>
      </c>
      <c r="D22" s="12" t="s">
        <v>10</v>
      </c>
      <c r="E22" s="6" t="s">
        <v>11</v>
      </c>
      <c r="F22" s="2" t="s">
        <v>7</v>
      </c>
      <c r="G22" s="2" t="s">
        <v>12</v>
      </c>
      <c r="H22" s="15">
        <v>44603</v>
      </c>
      <c r="I22" s="1">
        <v>23</v>
      </c>
      <c r="K22" s="1">
        <v>211.9</v>
      </c>
      <c r="L22" s="1">
        <v>2.0299999999999998</v>
      </c>
      <c r="M22" s="1" t="s">
        <v>24</v>
      </c>
      <c r="Q22" s="1" t="s">
        <v>104</v>
      </c>
    </row>
    <row r="23" spans="1:27" x14ac:dyDescent="0.2">
      <c r="A23" s="12">
        <v>111</v>
      </c>
      <c r="B23" s="12">
        <v>11</v>
      </c>
      <c r="C23" s="12">
        <v>3</v>
      </c>
      <c r="D23" s="12" t="s">
        <v>10</v>
      </c>
      <c r="E23" s="5" t="s">
        <v>11</v>
      </c>
      <c r="F23" s="4" t="s">
        <v>7</v>
      </c>
      <c r="G23" s="4" t="s">
        <v>12</v>
      </c>
      <c r="H23" s="15">
        <v>44603</v>
      </c>
      <c r="I23" s="1">
        <v>24</v>
      </c>
      <c r="K23" s="1">
        <v>272</v>
      </c>
      <c r="L23" s="1">
        <v>2.02</v>
      </c>
      <c r="Q23" s="1" t="s">
        <v>105</v>
      </c>
    </row>
    <row r="24" spans="1:27" x14ac:dyDescent="0.2">
      <c r="A24" s="12">
        <v>112</v>
      </c>
      <c r="B24" s="12">
        <v>11</v>
      </c>
      <c r="C24" s="12">
        <v>3</v>
      </c>
      <c r="D24" s="12" t="s">
        <v>10</v>
      </c>
      <c r="E24" s="2" t="s">
        <v>17</v>
      </c>
      <c r="F24" s="2" t="s">
        <v>7</v>
      </c>
      <c r="G24" s="2" t="s">
        <v>17</v>
      </c>
      <c r="H24" s="15">
        <v>44603</v>
      </c>
      <c r="I24" s="1">
        <v>25</v>
      </c>
      <c r="K24" s="1">
        <v>276</v>
      </c>
      <c r="L24" s="1">
        <v>2.0299999999999998</v>
      </c>
      <c r="Q24" s="1" t="s">
        <v>106</v>
      </c>
    </row>
    <row r="25" spans="1:27" x14ac:dyDescent="0.2">
      <c r="A25" s="12">
        <v>115</v>
      </c>
      <c r="B25" s="12">
        <v>11</v>
      </c>
      <c r="C25" s="12">
        <v>3</v>
      </c>
      <c r="D25" s="12" t="s">
        <v>10</v>
      </c>
      <c r="E25" s="4" t="s">
        <v>7</v>
      </c>
      <c r="F25" s="3" t="s">
        <v>8</v>
      </c>
      <c r="G25" s="4" t="s">
        <v>9</v>
      </c>
      <c r="H25" s="15">
        <v>44603</v>
      </c>
      <c r="I25" s="1">
        <v>26</v>
      </c>
      <c r="K25" s="1">
        <v>166.8</v>
      </c>
      <c r="L25" s="1">
        <v>2.0499999999999998</v>
      </c>
      <c r="Q25" s="1" t="s">
        <v>107</v>
      </c>
    </row>
    <row r="26" spans="1:27" x14ac:dyDescent="0.2">
      <c r="A26" s="12">
        <v>116</v>
      </c>
      <c r="B26" s="12">
        <v>11</v>
      </c>
      <c r="C26" s="12">
        <v>3</v>
      </c>
      <c r="D26" s="12" t="s">
        <v>10</v>
      </c>
      <c r="E26" s="7" t="s">
        <v>7</v>
      </c>
      <c r="F26" s="7" t="s">
        <v>7</v>
      </c>
      <c r="G26" s="7" t="s">
        <v>7</v>
      </c>
      <c r="H26" s="15">
        <v>44603</v>
      </c>
      <c r="I26" s="1">
        <v>27</v>
      </c>
      <c r="K26" s="1">
        <v>291.39999999999998</v>
      </c>
      <c r="L26" s="1">
        <v>2.0299999999999998</v>
      </c>
      <c r="Q26" s="1" t="s">
        <v>108</v>
      </c>
    </row>
    <row r="29" spans="1:27" x14ac:dyDescent="0.2">
      <c r="G29" s="1" t="s">
        <v>163</v>
      </c>
    </row>
  </sheetData>
  <phoneticPr fontId="11" type="noConversion"/>
  <conditionalFormatting sqref="K2:K26">
    <cfRule type="cellIs" dxfId="39" priority="6" operator="lessThan">
      <formula>10</formula>
    </cfRule>
    <cfRule type="cellIs" dxfId="38" priority="8" operator="greaterThan">
      <formula>10</formula>
    </cfRule>
  </conditionalFormatting>
  <conditionalFormatting sqref="L2:L26">
    <cfRule type="cellIs" dxfId="37" priority="7" operator="lessThan">
      <formula>2</formula>
    </cfRule>
  </conditionalFormatting>
  <conditionalFormatting sqref="Y3:Y18">
    <cfRule type="cellIs" dxfId="36" priority="1" operator="greaterThan">
      <formula>6.89</formula>
    </cfRule>
  </conditionalFormatting>
  <conditionalFormatting sqref="V2:V18">
    <cfRule type="cellIs" dxfId="35" priority="3" operator="equal">
      <formula>"sgsh hom"</formula>
    </cfRule>
    <cfRule type="cellIs" dxfId="34" priority="4" operator="equal">
      <formula>"wt"</formula>
    </cfRule>
    <cfRule type="cellIs" dxfId="33" priority="5" operator="equal">
      <formula>"het"</formula>
    </cfRule>
  </conditionalFormatting>
  <conditionalFormatting sqref="U3:U18">
    <cfRule type="cellIs" dxfId="32" priority="2" operator="greater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AF28-CC34-8D42-8AF5-E21AC931BB81}">
  <dimension ref="A1:R26"/>
  <sheetViews>
    <sheetView workbookViewId="0">
      <selection activeCell="J26" sqref="J26"/>
    </sheetView>
  </sheetViews>
  <sheetFormatPr baseColWidth="10" defaultRowHeight="16" x14ac:dyDescent="0.2"/>
  <cols>
    <col min="2" max="2" width="6.83203125" customWidth="1"/>
    <col min="3" max="3" width="6.6640625" customWidth="1"/>
    <col min="4" max="4" width="6.83203125" customWidth="1"/>
    <col min="5" max="6" width="11.1640625" customWidth="1"/>
  </cols>
  <sheetData>
    <row r="1" spans="1:18" s="23" customFormat="1" x14ac:dyDescent="0.2">
      <c r="A1" s="21" t="s">
        <v>0</v>
      </c>
      <c r="B1" s="21" t="s">
        <v>25</v>
      </c>
      <c r="C1" s="21" t="s">
        <v>1</v>
      </c>
      <c r="D1" s="21" t="s">
        <v>2</v>
      </c>
      <c r="E1" s="22" t="s">
        <v>5</v>
      </c>
      <c r="F1" s="22" t="s">
        <v>29</v>
      </c>
      <c r="G1" s="22" t="s">
        <v>109</v>
      </c>
      <c r="H1" s="22" t="s">
        <v>27</v>
      </c>
      <c r="I1" s="22" t="s">
        <v>28</v>
      </c>
      <c r="J1" s="22" t="s">
        <v>157</v>
      </c>
      <c r="K1" s="22" t="s">
        <v>20</v>
      </c>
      <c r="L1" s="22" t="s">
        <v>110</v>
      </c>
      <c r="M1" s="22" t="s">
        <v>189</v>
      </c>
      <c r="N1" s="22" t="s">
        <v>190</v>
      </c>
      <c r="O1" s="22" t="s">
        <v>191</v>
      </c>
      <c r="P1" s="22" t="s">
        <v>192</v>
      </c>
      <c r="Q1" s="22" t="s">
        <v>193</v>
      </c>
      <c r="R1" s="22" t="s">
        <v>194</v>
      </c>
    </row>
    <row r="2" spans="1:18" x14ac:dyDescent="0.2">
      <c r="A2" s="25">
        <v>8</v>
      </c>
      <c r="B2" s="25">
        <v>1</v>
      </c>
      <c r="C2" s="25">
        <v>1.1000000000000001</v>
      </c>
      <c r="D2" s="25" t="s">
        <v>10</v>
      </c>
      <c r="E2" s="25" t="s">
        <v>26</v>
      </c>
      <c r="F2" s="25">
        <v>1</v>
      </c>
      <c r="G2" s="24">
        <v>368.2</v>
      </c>
      <c r="H2" s="24">
        <v>1.99</v>
      </c>
      <c r="I2" s="24">
        <v>2.19</v>
      </c>
      <c r="J2" s="17">
        <v>6.4</v>
      </c>
      <c r="K2" s="17"/>
      <c r="L2" s="17"/>
      <c r="M2" s="17"/>
      <c r="N2" s="17"/>
      <c r="O2" s="17"/>
      <c r="P2" s="17"/>
      <c r="Q2" s="17"/>
      <c r="R2" s="17"/>
    </row>
    <row r="3" spans="1:18" x14ac:dyDescent="0.2">
      <c r="A3" s="25">
        <v>14</v>
      </c>
      <c r="B3" s="25">
        <v>2</v>
      </c>
      <c r="C3" s="25">
        <v>1.1000000000000001</v>
      </c>
      <c r="D3" s="25"/>
      <c r="E3" s="25" t="s">
        <v>16</v>
      </c>
      <c r="F3" s="25">
        <v>2</v>
      </c>
      <c r="G3" s="24">
        <v>275</v>
      </c>
      <c r="H3" s="24">
        <v>2</v>
      </c>
      <c r="I3" s="24">
        <v>2.2599999999999998</v>
      </c>
      <c r="J3" s="17">
        <v>6.7</v>
      </c>
      <c r="K3" s="17"/>
      <c r="L3" s="17"/>
      <c r="M3" s="17"/>
      <c r="N3" s="17"/>
      <c r="O3" s="17"/>
      <c r="P3" s="17"/>
      <c r="Q3" s="17"/>
      <c r="R3" s="17"/>
    </row>
    <row r="4" spans="1:18" x14ac:dyDescent="0.2">
      <c r="A4" s="25">
        <v>18</v>
      </c>
      <c r="B4" s="25">
        <v>2</v>
      </c>
      <c r="C4" s="25">
        <v>1.1000000000000001</v>
      </c>
      <c r="D4" s="25"/>
      <c r="E4" s="25" t="s">
        <v>26</v>
      </c>
      <c r="F4" s="25">
        <v>3</v>
      </c>
      <c r="G4" s="24">
        <v>271</v>
      </c>
      <c r="H4" s="24">
        <v>2</v>
      </c>
      <c r="I4" s="24">
        <v>2.08</v>
      </c>
      <c r="J4" s="17">
        <v>6.9</v>
      </c>
      <c r="K4" s="17"/>
      <c r="L4" s="17"/>
      <c r="M4" s="17"/>
      <c r="N4" s="17"/>
      <c r="O4" s="17"/>
      <c r="P4" s="17"/>
      <c r="Q4" s="17"/>
      <c r="R4" s="17"/>
    </row>
    <row r="5" spans="1:18" x14ac:dyDescent="0.2">
      <c r="A5" s="25">
        <v>22</v>
      </c>
      <c r="B5" s="25">
        <v>3</v>
      </c>
      <c r="C5" s="25">
        <v>1.1000000000000001</v>
      </c>
      <c r="D5" s="25"/>
      <c r="E5" s="25" t="s">
        <v>7</v>
      </c>
      <c r="F5" s="25">
        <v>4</v>
      </c>
      <c r="G5" s="24">
        <v>249</v>
      </c>
      <c r="H5" s="24">
        <v>1.99</v>
      </c>
      <c r="I5" s="24">
        <v>1.34</v>
      </c>
      <c r="J5" s="17">
        <v>6.2</v>
      </c>
      <c r="K5" s="17"/>
      <c r="L5" s="17"/>
      <c r="M5" s="17"/>
      <c r="N5" s="17"/>
      <c r="O5" s="17"/>
      <c r="P5" s="17"/>
      <c r="Q5" s="17"/>
      <c r="R5" s="17"/>
    </row>
    <row r="6" spans="1:18" x14ac:dyDescent="0.2">
      <c r="A6" s="25">
        <v>28</v>
      </c>
      <c r="B6" s="25">
        <v>3</v>
      </c>
      <c r="C6" s="25">
        <v>1.1000000000000001</v>
      </c>
      <c r="D6" s="25"/>
      <c r="E6" s="25" t="s">
        <v>16</v>
      </c>
      <c r="F6" s="25">
        <v>5</v>
      </c>
      <c r="G6" s="24">
        <v>349</v>
      </c>
      <c r="H6" s="24">
        <v>1.99</v>
      </c>
      <c r="I6" s="24">
        <v>2.2200000000000002</v>
      </c>
      <c r="J6" s="17">
        <v>6.5</v>
      </c>
      <c r="K6" s="17"/>
      <c r="L6" s="17"/>
      <c r="M6" s="17"/>
      <c r="N6" s="17"/>
      <c r="O6" s="17"/>
      <c r="P6" s="17"/>
      <c r="Q6" s="17"/>
      <c r="R6" s="17"/>
    </row>
    <row r="7" spans="1:18" hidden="1" x14ac:dyDescent="0.2">
      <c r="A7" s="17">
        <v>38</v>
      </c>
      <c r="B7" s="17">
        <v>4</v>
      </c>
      <c r="C7" s="17">
        <v>1.1000000000000001</v>
      </c>
      <c r="D7" s="17"/>
      <c r="E7" s="20" t="s">
        <v>26</v>
      </c>
      <c r="F7" s="20"/>
      <c r="G7" s="17"/>
      <c r="H7" s="17"/>
      <c r="I7" s="17"/>
      <c r="J7" s="17"/>
      <c r="K7" s="17"/>
      <c r="L7" s="17"/>
      <c r="M7" s="17" t="s">
        <v>119</v>
      </c>
      <c r="N7" s="17" t="s">
        <v>68</v>
      </c>
      <c r="O7" s="17">
        <v>189.4</v>
      </c>
      <c r="P7" s="17">
        <v>5</v>
      </c>
      <c r="Q7" s="17">
        <v>65</v>
      </c>
      <c r="R7" s="17">
        <v>6.4</v>
      </c>
    </row>
    <row r="8" spans="1:18" x14ac:dyDescent="0.2">
      <c r="A8" s="25">
        <v>62</v>
      </c>
      <c r="B8" s="25">
        <v>5</v>
      </c>
      <c r="C8" s="25">
        <v>1.2</v>
      </c>
      <c r="D8" s="25"/>
      <c r="E8" s="25" t="s">
        <v>16</v>
      </c>
      <c r="F8" s="25">
        <v>6</v>
      </c>
      <c r="G8" s="24">
        <v>326</v>
      </c>
      <c r="H8" s="24">
        <v>1.99</v>
      </c>
      <c r="I8" s="24">
        <v>2.19</v>
      </c>
      <c r="J8" s="17">
        <v>6.4</v>
      </c>
      <c r="K8" s="17"/>
      <c r="L8" s="17"/>
      <c r="M8" s="17"/>
      <c r="N8" s="17"/>
      <c r="O8" s="17"/>
      <c r="P8" s="17"/>
      <c r="Q8" s="17"/>
      <c r="R8" s="17"/>
    </row>
    <row r="9" spans="1:18" x14ac:dyDescent="0.2">
      <c r="A9" s="25">
        <v>70</v>
      </c>
      <c r="B9" s="25">
        <v>6</v>
      </c>
      <c r="C9" s="25">
        <v>1.2</v>
      </c>
      <c r="D9" s="25"/>
      <c r="E9" s="25" t="s">
        <v>7</v>
      </c>
      <c r="F9" s="25">
        <v>7</v>
      </c>
      <c r="G9" s="24">
        <v>326</v>
      </c>
      <c r="H9" s="24">
        <v>1.99</v>
      </c>
      <c r="I9" s="24">
        <v>1.42</v>
      </c>
      <c r="J9" s="17">
        <v>7.2</v>
      </c>
      <c r="K9" s="17"/>
      <c r="L9" s="17"/>
      <c r="M9" s="17"/>
      <c r="N9" s="17"/>
      <c r="O9" s="17"/>
      <c r="P9" s="17"/>
      <c r="Q9" s="17"/>
      <c r="R9" s="17"/>
    </row>
    <row r="10" spans="1:18" x14ac:dyDescent="0.2">
      <c r="A10" s="25">
        <v>84</v>
      </c>
      <c r="B10" s="25">
        <v>7</v>
      </c>
      <c r="C10" s="25">
        <v>1.2</v>
      </c>
      <c r="D10" s="25"/>
      <c r="E10" s="25" t="s">
        <v>26</v>
      </c>
      <c r="F10" s="25">
        <v>8</v>
      </c>
      <c r="G10" s="24">
        <v>238</v>
      </c>
      <c r="H10" s="24">
        <v>2</v>
      </c>
      <c r="I10" s="24">
        <v>2.1</v>
      </c>
      <c r="J10" s="17">
        <v>6.5</v>
      </c>
      <c r="K10" s="17"/>
      <c r="L10" s="17"/>
      <c r="M10" s="17"/>
      <c r="N10" s="17"/>
      <c r="O10" s="17"/>
      <c r="P10" s="17"/>
      <c r="Q10" s="17"/>
      <c r="R10" s="17"/>
    </row>
    <row r="11" spans="1:18" x14ac:dyDescent="0.2">
      <c r="A11" s="25">
        <v>86</v>
      </c>
      <c r="B11" s="25">
        <v>7</v>
      </c>
      <c r="C11" s="25">
        <v>2.1</v>
      </c>
      <c r="D11" s="25"/>
      <c r="E11" s="25" t="s">
        <v>16</v>
      </c>
      <c r="F11" s="25">
        <v>9</v>
      </c>
      <c r="G11" s="24">
        <v>367</v>
      </c>
      <c r="H11" s="24">
        <v>1.99</v>
      </c>
      <c r="I11" s="24">
        <v>2.21</v>
      </c>
      <c r="J11" s="17">
        <v>8.3000000000000007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">
      <c r="A12" s="25">
        <v>88</v>
      </c>
      <c r="B12" s="25">
        <v>7</v>
      </c>
      <c r="C12" s="25">
        <v>2.1</v>
      </c>
      <c r="D12" s="25"/>
      <c r="E12" s="25" t="s">
        <v>26</v>
      </c>
      <c r="F12" s="25">
        <v>10</v>
      </c>
      <c r="G12" s="24">
        <v>334</v>
      </c>
      <c r="H12" s="24">
        <v>1.99</v>
      </c>
      <c r="I12" s="24">
        <v>2.2200000000000002</v>
      </c>
      <c r="J12" s="17">
        <v>8.5</v>
      </c>
      <c r="K12" s="17"/>
      <c r="L12" s="17"/>
      <c r="M12" s="17"/>
      <c r="N12" s="17"/>
      <c r="O12" s="17"/>
      <c r="P12" s="17"/>
      <c r="Q12" s="17"/>
      <c r="R12" s="17"/>
    </row>
    <row r="13" spans="1:18" x14ac:dyDescent="0.2">
      <c r="A13" s="25">
        <v>90</v>
      </c>
      <c r="B13" s="25">
        <v>7</v>
      </c>
      <c r="C13" s="25">
        <v>2.1</v>
      </c>
      <c r="D13" s="25"/>
      <c r="E13" s="25" t="s">
        <v>7</v>
      </c>
      <c r="F13" s="25">
        <v>11</v>
      </c>
      <c r="G13" s="24">
        <v>182.5</v>
      </c>
      <c r="H13" s="24">
        <v>2.0099999999999998</v>
      </c>
      <c r="I13" s="24">
        <v>1.66</v>
      </c>
      <c r="J13" s="17">
        <v>5.0999999999999996</v>
      </c>
      <c r="K13" s="17"/>
      <c r="L13" s="17"/>
      <c r="M13" s="17"/>
      <c r="N13" s="17"/>
      <c r="O13" s="17"/>
      <c r="P13" s="17"/>
      <c r="Q13" s="17"/>
      <c r="R13" s="17"/>
    </row>
    <row r="14" spans="1:18" hidden="1" x14ac:dyDescent="0.2">
      <c r="A14" s="16">
        <v>91</v>
      </c>
      <c r="B14" s="16">
        <v>8</v>
      </c>
      <c r="C14" s="17">
        <v>2.2000000000000002</v>
      </c>
      <c r="D14" s="16"/>
      <c r="E14" s="19" t="s">
        <v>7</v>
      </c>
      <c r="F14" s="19"/>
      <c r="G14" s="17"/>
      <c r="H14" s="17"/>
      <c r="I14" s="17"/>
      <c r="J14" s="17"/>
      <c r="K14" s="17"/>
      <c r="L14" s="17"/>
      <c r="M14" s="17" t="s">
        <v>125</v>
      </c>
      <c r="N14" s="17" t="s">
        <v>74</v>
      </c>
      <c r="O14" s="17">
        <v>106.7</v>
      </c>
      <c r="P14" s="17">
        <v>5</v>
      </c>
      <c r="Q14" s="17">
        <v>50.4</v>
      </c>
      <c r="R14" s="17">
        <v>7.6</v>
      </c>
    </row>
    <row r="15" spans="1:18" hidden="1" x14ac:dyDescent="0.2">
      <c r="A15" s="17">
        <v>92</v>
      </c>
      <c r="B15" s="17">
        <v>8</v>
      </c>
      <c r="C15" s="17">
        <v>2.2000000000000002</v>
      </c>
      <c r="D15" s="17"/>
      <c r="E15" s="18" t="s">
        <v>7</v>
      </c>
      <c r="F15" s="18"/>
      <c r="G15" s="17"/>
      <c r="H15" s="17"/>
      <c r="I15" s="17"/>
      <c r="J15" s="17"/>
      <c r="K15" s="17"/>
      <c r="L15" s="17"/>
      <c r="M15" s="17" t="s">
        <v>126</v>
      </c>
      <c r="N15" s="17" t="s">
        <v>75</v>
      </c>
      <c r="O15" s="17">
        <v>194.1</v>
      </c>
      <c r="P15" s="17">
        <v>5</v>
      </c>
      <c r="Q15" s="17">
        <v>58.2</v>
      </c>
      <c r="R15" s="17">
        <v>5.0999999999999996</v>
      </c>
    </row>
    <row r="16" spans="1:18" x14ac:dyDescent="0.2">
      <c r="A16" s="25">
        <v>93</v>
      </c>
      <c r="B16" s="25">
        <v>8</v>
      </c>
      <c r="C16" s="25">
        <v>3</v>
      </c>
      <c r="D16" s="25"/>
      <c r="E16" s="25" t="s">
        <v>26</v>
      </c>
      <c r="F16" s="25">
        <v>12</v>
      </c>
      <c r="G16" s="24">
        <v>139.9</v>
      </c>
      <c r="H16" s="24">
        <v>2.0299999999999998</v>
      </c>
      <c r="I16" s="24">
        <v>1.76</v>
      </c>
      <c r="J16" s="17">
        <v>7.6</v>
      </c>
      <c r="K16" s="17"/>
      <c r="L16" s="17"/>
      <c r="M16" s="17"/>
      <c r="N16" s="17"/>
      <c r="O16" s="17"/>
      <c r="P16" s="17"/>
      <c r="Q16" s="17"/>
      <c r="R16" s="17"/>
    </row>
    <row r="17" spans="1:18" x14ac:dyDescent="0.2">
      <c r="A17" s="25">
        <v>101</v>
      </c>
      <c r="B17" s="25">
        <v>8</v>
      </c>
      <c r="C17" s="25">
        <v>3</v>
      </c>
      <c r="D17" s="25"/>
      <c r="E17" s="25" t="s">
        <v>7</v>
      </c>
      <c r="F17" s="25">
        <v>13</v>
      </c>
      <c r="G17" s="24">
        <v>248</v>
      </c>
      <c r="H17" s="24">
        <v>2</v>
      </c>
      <c r="I17" s="24">
        <v>2.19</v>
      </c>
      <c r="J17" s="17">
        <v>5.0999999999999996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">
      <c r="A18" s="25">
        <v>104</v>
      </c>
      <c r="B18" s="25">
        <v>8</v>
      </c>
      <c r="C18" s="25">
        <v>3</v>
      </c>
      <c r="D18" s="25"/>
      <c r="E18" s="25" t="s">
        <v>7</v>
      </c>
      <c r="F18" s="25">
        <v>14</v>
      </c>
      <c r="G18" s="24">
        <v>284</v>
      </c>
      <c r="H18" s="24">
        <v>1.99</v>
      </c>
      <c r="I18" s="24">
        <v>1.82</v>
      </c>
      <c r="J18" s="17">
        <v>6.2</v>
      </c>
      <c r="K18" s="17"/>
      <c r="L18" s="17"/>
      <c r="M18" s="17"/>
      <c r="N18" s="17"/>
      <c r="O18" s="17"/>
      <c r="P18" s="17"/>
      <c r="Q18" s="17"/>
      <c r="R18" s="17"/>
    </row>
    <row r="19" spans="1:18" x14ac:dyDescent="0.2">
      <c r="A19" s="25">
        <v>109</v>
      </c>
      <c r="B19" s="25">
        <v>9</v>
      </c>
      <c r="C19" s="25">
        <v>3</v>
      </c>
      <c r="D19" s="25"/>
      <c r="E19" s="25" t="s">
        <v>16</v>
      </c>
      <c r="F19" s="25">
        <v>15</v>
      </c>
      <c r="G19" s="24">
        <v>240</v>
      </c>
      <c r="H19" s="24">
        <v>2</v>
      </c>
      <c r="I19" s="24">
        <v>1.85</v>
      </c>
      <c r="J19" s="17">
        <v>6.8</v>
      </c>
      <c r="K19" s="17"/>
      <c r="L19" s="17"/>
      <c r="M19" s="17"/>
      <c r="N19" s="17"/>
      <c r="O19" s="17"/>
      <c r="P19" s="17"/>
      <c r="Q19" s="17"/>
      <c r="R19" s="17"/>
    </row>
    <row r="20" spans="1:18" x14ac:dyDescent="0.2">
      <c r="A20" s="25">
        <v>116</v>
      </c>
      <c r="B20" s="25">
        <v>10</v>
      </c>
      <c r="C20" s="25">
        <v>4.0999999999999996</v>
      </c>
      <c r="D20" s="25"/>
      <c r="E20" s="25" t="s">
        <v>16</v>
      </c>
      <c r="F20" s="25">
        <v>16</v>
      </c>
      <c r="G20" s="24">
        <v>297</v>
      </c>
      <c r="H20" s="24">
        <v>2</v>
      </c>
      <c r="I20" s="24">
        <v>1.72</v>
      </c>
      <c r="J20" s="17">
        <v>4.2</v>
      </c>
      <c r="K20" s="17"/>
      <c r="L20" s="17"/>
      <c r="M20" s="17"/>
      <c r="N20" s="17"/>
      <c r="O20" s="17"/>
      <c r="P20" s="17"/>
      <c r="Q20" s="17"/>
      <c r="R20" s="17"/>
    </row>
    <row r="21" spans="1:18" x14ac:dyDescent="0.2">
      <c r="A21" s="25">
        <v>124</v>
      </c>
      <c r="B21" s="25">
        <v>11</v>
      </c>
      <c r="C21" s="25">
        <v>4.0999999999999996</v>
      </c>
      <c r="D21" s="25"/>
      <c r="E21" s="25" t="s">
        <v>7</v>
      </c>
      <c r="F21" s="25">
        <v>17</v>
      </c>
      <c r="G21" s="24">
        <v>229</v>
      </c>
      <c r="H21" s="24">
        <v>2</v>
      </c>
      <c r="I21" s="24">
        <v>1.39</v>
      </c>
      <c r="J21" s="17">
        <v>7</v>
      </c>
      <c r="K21" s="17"/>
      <c r="L21" s="17"/>
      <c r="M21" s="17"/>
      <c r="N21" s="17"/>
      <c r="O21" s="17"/>
      <c r="P21" s="17"/>
      <c r="Q21" s="17"/>
      <c r="R21" s="17"/>
    </row>
    <row r="22" spans="1:18" x14ac:dyDescent="0.2">
      <c r="A22" s="25">
        <v>127</v>
      </c>
      <c r="B22" s="25">
        <v>12</v>
      </c>
      <c r="C22" s="25">
        <v>4.0999999999999996</v>
      </c>
      <c r="D22" s="25"/>
      <c r="E22" s="25" t="s">
        <v>7</v>
      </c>
      <c r="F22" s="25">
        <v>18</v>
      </c>
      <c r="G22" s="24">
        <v>322</v>
      </c>
      <c r="H22" s="24">
        <v>1.99</v>
      </c>
      <c r="I22" s="24">
        <v>2.2200000000000002</v>
      </c>
      <c r="J22" s="17">
        <v>7.3</v>
      </c>
      <c r="K22" s="17"/>
      <c r="L22" s="17"/>
      <c r="M22" s="17"/>
      <c r="N22" s="17"/>
      <c r="O22" s="17"/>
      <c r="P22" s="17"/>
      <c r="Q22" s="17"/>
      <c r="R22" s="17"/>
    </row>
    <row r="23" spans="1:18" x14ac:dyDescent="0.2">
      <c r="A23" s="25">
        <v>134</v>
      </c>
      <c r="B23" s="25">
        <v>12</v>
      </c>
      <c r="C23" s="25">
        <v>4.2</v>
      </c>
      <c r="D23" s="25"/>
      <c r="E23" s="25" t="s">
        <v>16</v>
      </c>
      <c r="F23" s="25">
        <v>19</v>
      </c>
      <c r="G23" s="24">
        <v>220</v>
      </c>
      <c r="H23" s="24">
        <v>2.0099999999999998</v>
      </c>
      <c r="I23" s="24">
        <v>1.67</v>
      </c>
      <c r="J23" s="17">
        <v>7.4</v>
      </c>
      <c r="K23" s="17"/>
      <c r="L23" s="17"/>
      <c r="M23" s="17"/>
      <c r="N23" s="17"/>
      <c r="O23" s="17"/>
      <c r="P23" s="17"/>
      <c r="Q23" s="17"/>
      <c r="R23" s="17"/>
    </row>
    <row r="24" spans="1:18" x14ac:dyDescent="0.2">
      <c r="A24" s="25">
        <v>136</v>
      </c>
      <c r="B24" s="25">
        <v>12</v>
      </c>
      <c r="C24" s="25">
        <v>4.2</v>
      </c>
      <c r="D24" s="25"/>
      <c r="E24" s="25" t="s">
        <v>7</v>
      </c>
      <c r="F24" s="25">
        <v>20</v>
      </c>
      <c r="G24" s="24">
        <v>369</v>
      </c>
      <c r="H24" s="24">
        <v>1.96</v>
      </c>
      <c r="I24" s="24">
        <v>0.98</v>
      </c>
      <c r="J24" s="17">
        <v>7.6</v>
      </c>
      <c r="K24" s="17"/>
      <c r="L24" s="17"/>
      <c r="M24" s="17"/>
      <c r="N24" s="17"/>
      <c r="O24" s="17"/>
      <c r="P24" s="17"/>
      <c r="Q24" s="17"/>
      <c r="R24" s="17"/>
    </row>
    <row r="25" spans="1:18" x14ac:dyDescent="0.2">
      <c r="A25" s="25">
        <v>142</v>
      </c>
      <c r="B25" s="25">
        <v>13</v>
      </c>
      <c r="C25" s="25">
        <v>4.2</v>
      </c>
      <c r="D25" s="25"/>
      <c r="E25" s="25" t="s">
        <v>26</v>
      </c>
      <c r="F25" s="25">
        <v>21</v>
      </c>
      <c r="G25" s="24">
        <v>317</v>
      </c>
      <c r="H25" s="24">
        <v>1.98</v>
      </c>
      <c r="I25" s="24">
        <v>1.03</v>
      </c>
      <c r="J25" s="17">
        <v>7.3</v>
      </c>
      <c r="K25" s="17"/>
      <c r="L25" s="17"/>
      <c r="M25" s="17"/>
      <c r="N25" s="17"/>
      <c r="O25" s="17"/>
      <c r="P25" s="17"/>
      <c r="Q25" s="17"/>
      <c r="R25" s="17"/>
    </row>
    <row r="26" spans="1:18" x14ac:dyDescent="0.2">
      <c r="A26" s="26">
        <v>145</v>
      </c>
      <c r="B26" s="26">
        <v>13</v>
      </c>
      <c r="C26" s="26">
        <v>4.2</v>
      </c>
      <c r="D26" s="26"/>
      <c r="E26" s="26" t="s">
        <v>26</v>
      </c>
      <c r="F26" s="26">
        <v>22</v>
      </c>
      <c r="G26" s="27">
        <v>199</v>
      </c>
      <c r="H26" s="27">
        <v>2.0099999999999998</v>
      </c>
      <c r="I26" s="27">
        <v>1.57</v>
      </c>
      <c r="J26" s="17">
        <v>8.5</v>
      </c>
      <c r="K26" s="17"/>
      <c r="L26" s="17"/>
      <c r="M26" s="17"/>
      <c r="N26" s="17"/>
      <c r="O26" s="17"/>
      <c r="P26" s="17"/>
      <c r="Q26" s="17"/>
      <c r="R26" s="17"/>
    </row>
  </sheetData>
  <phoneticPr fontId="11" type="noConversion"/>
  <conditionalFormatting sqref="I2:I26">
    <cfRule type="cellIs" dxfId="31" priority="5" operator="lessThan">
      <formula>1.99</formula>
    </cfRule>
  </conditionalFormatting>
  <conditionalFormatting sqref="H2:H26">
    <cfRule type="cellIs" dxfId="30" priority="2" operator="greaterThan">
      <formula>1.99</formula>
    </cfRule>
  </conditionalFormatting>
  <conditionalFormatting sqref="I2:I27">
    <cfRule type="cellIs" dxfId="29" priority="1" operator="greaterThan">
      <formula>2</formula>
    </cfRule>
  </conditionalFormatting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6597-A774-F140-AE39-119A1DC7F679}">
  <dimension ref="A1:O23"/>
  <sheetViews>
    <sheetView workbookViewId="0">
      <selection activeCell="F31" sqref="F31"/>
    </sheetView>
  </sheetViews>
  <sheetFormatPr baseColWidth="10" defaultRowHeight="16" x14ac:dyDescent="0.2"/>
  <cols>
    <col min="1" max="1" width="7.5" customWidth="1"/>
    <col min="2" max="5" width="6.1640625" customWidth="1"/>
  </cols>
  <sheetData>
    <row r="1" spans="1:15" ht="17" x14ac:dyDescent="0.2">
      <c r="A1" s="34" t="s">
        <v>0</v>
      </c>
      <c r="B1" s="34" t="s">
        <v>25</v>
      </c>
      <c r="C1" s="34" t="s">
        <v>1</v>
      </c>
      <c r="D1" s="34" t="s">
        <v>2</v>
      </c>
      <c r="E1" s="35" t="s">
        <v>112</v>
      </c>
      <c r="F1" s="36" t="s">
        <v>5</v>
      </c>
      <c r="G1" s="37" t="s">
        <v>111</v>
      </c>
      <c r="H1" s="37" t="s">
        <v>155</v>
      </c>
      <c r="I1" s="44" t="s">
        <v>113</v>
      </c>
      <c r="J1" s="44" t="s">
        <v>27</v>
      </c>
      <c r="K1" s="44" t="s">
        <v>28</v>
      </c>
    </row>
    <row r="2" spans="1:15" x14ac:dyDescent="0.2">
      <c r="A2" s="38">
        <v>3</v>
      </c>
      <c r="B2" s="38">
        <v>1</v>
      </c>
      <c r="C2" s="38">
        <v>1</v>
      </c>
      <c r="D2" s="38" t="s">
        <v>30</v>
      </c>
      <c r="E2" s="38">
        <v>2.2999999999999998</v>
      </c>
      <c r="F2" s="39" t="s">
        <v>15</v>
      </c>
      <c r="G2" s="36">
        <v>1</v>
      </c>
      <c r="H2" s="47">
        <v>44607</v>
      </c>
      <c r="I2" s="45">
        <v>183.8</v>
      </c>
      <c r="J2" s="45">
        <v>2.0299999999999998</v>
      </c>
      <c r="K2" s="45">
        <v>1.98</v>
      </c>
    </row>
    <row r="3" spans="1:15" x14ac:dyDescent="0.2">
      <c r="A3" s="40">
        <v>6</v>
      </c>
      <c r="B3" s="40">
        <v>1</v>
      </c>
      <c r="C3" s="40">
        <v>1</v>
      </c>
      <c r="D3" s="40" t="s">
        <v>13</v>
      </c>
      <c r="E3" s="40">
        <v>2.1</v>
      </c>
      <c r="F3" s="40" t="s">
        <v>15</v>
      </c>
      <c r="G3" s="36">
        <v>2</v>
      </c>
      <c r="H3" s="47">
        <v>44607</v>
      </c>
      <c r="I3" s="45">
        <v>248.9</v>
      </c>
      <c r="J3" s="45">
        <v>2.0299999999999998</v>
      </c>
      <c r="K3" s="45">
        <v>1.7</v>
      </c>
    </row>
    <row r="4" spans="1:15" x14ac:dyDescent="0.2">
      <c r="A4" s="41">
        <v>14</v>
      </c>
      <c r="B4" s="41">
        <v>2</v>
      </c>
      <c r="C4" s="41">
        <v>2.1</v>
      </c>
      <c r="D4" s="41" t="s">
        <v>31</v>
      </c>
      <c r="E4" s="38">
        <v>2.2999999999999998</v>
      </c>
      <c r="F4" s="39" t="s">
        <v>26</v>
      </c>
      <c r="G4" s="36">
        <v>3</v>
      </c>
      <c r="H4" s="47">
        <v>44607</v>
      </c>
      <c r="I4" s="45">
        <v>236.9</v>
      </c>
      <c r="J4" s="45">
        <v>2.0299999999999998</v>
      </c>
      <c r="K4" s="45">
        <v>2.27</v>
      </c>
    </row>
    <row r="5" spans="1:15" x14ac:dyDescent="0.2">
      <c r="A5" s="38">
        <v>17</v>
      </c>
      <c r="B5" s="38">
        <v>2</v>
      </c>
      <c r="C5" s="38">
        <v>2.1</v>
      </c>
      <c r="D5" s="38" t="s">
        <v>31</v>
      </c>
      <c r="E5" s="38">
        <v>2.2999999999999998</v>
      </c>
      <c r="F5" s="39" t="s">
        <v>15</v>
      </c>
      <c r="G5" s="36">
        <v>4</v>
      </c>
      <c r="H5" s="47">
        <v>44607</v>
      </c>
      <c r="I5" s="45">
        <v>205.8</v>
      </c>
      <c r="J5" s="45">
        <v>2.0299999999999998</v>
      </c>
      <c r="K5" s="45">
        <v>1.86</v>
      </c>
    </row>
    <row r="6" spans="1:15" x14ac:dyDescent="0.2">
      <c r="A6" s="41">
        <v>18</v>
      </c>
      <c r="B6" s="41">
        <v>2</v>
      </c>
      <c r="C6" s="41">
        <v>2.1</v>
      </c>
      <c r="D6" s="41" t="s">
        <v>30</v>
      </c>
      <c r="E6" s="38">
        <v>2.2999999999999998</v>
      </c>
      <c r="F6" s="39" t="s">
        <v>15</v>
      </c>
      <c r="G6" s="36">
        <v>5</v>
      </c>
      <c r="H6" s="47">
        <v>44607</v>
      </c>
      <c r="I6" s="45">
        <v>191.8</v>
      </c>
      <c r="J6" s="45">
        <v>2.0299999999999998</v>
      </c>
      <c r="K6" s="45">
        <v>1.54</v>
      </c>
    </row>
    <row r="7" spans="1:15" x14ac:dyDescent="0.2">
      <c r="A7" s="38">
        <v>22</v>
      </c>
      <c r="B7" s="38">
        <v>3</v>
      </c>
      <c r="C7" s="38">
        <v>2.2000000000000002</v>
      </c>
      <c r="D7" s="38" t="s">
        <v>31</v>
      </c>
      <c r="E7" s="38">
        <v>2.2999999999999998</v>
      </c>
      <c r="F7" s="39" t="s">
        <v>7</v>
      </c>
      <c r="G7" s="36">
        <v>6</v>
      </c>
      <c r="H7" s="47">
        <v>44607</v>
      </c>
      <c r="I7" s="45">
        <v>224</v>
      </c>
      <c r="J7" s="45">
        <v>2.02</v>
      </c>
      <c r="K7" s="45">
        <v>2.2200000000000002</v>
      </c>
    </row>
    <row r="8" spans="1:15" x14ac:dyDescent="0.2">
      <c r="A8" s="41">
        <v>27</v>
      </c>
      <c r="B8" s="41">
        <v>3</v>
      </c>
      <c r="C8" s="41">
        <v>2.2000000000000002</v>
      </c>
      <c r="D8" s="41" t="s">
        <v>31</v>
      </c>
      <c r="E8" s="38">
        <v>2.2999999999999998</v>
      </c>
      <c r="F8" s="39" t="s">
        <v>26</v>
      </c>
      <c r="G8" s="36">
        <v>7</v>
      </c>
      <c r="H8" s="47">
        <v>44607</v>
      </c>
      <c r="I8" s="46">
        <v>224</v>
      </c>
      <c r="J8" s="45">
        <v>2.02</v>
      </c>
      <c r="K8" s="46">
        <v>2.0499999999999998</v>
      </c>
      <c r="L8" s="30"/>
      <c r="M8" s="30"/>
      <c r="N8" s="30"/>
    </row>
    <row r="9" spans="1:15" x14ac:dyDescent="0.2">
      <c r="A9" s="38">
        <v>29</v>
      </c>
      <c r="B9" s="38">
        <v>3</v>
      </c>
      <c r="C9" s="38">
        <v>2.2000000000000002</v>
      </c>
      <c r="D9" s="38" t="s">
        <v>30</v>
      </c>
      <c r="E9" s="38">
        <v>2.2999999999999998</v>
      </c>
      <c r="F9" s="39" t="s">
        <v>26</v>
      </c>
      <c r="G9" s="36">
        <v>8</v>
      </c>
      <c r="H9" s="47">
        <v>44607</v>
      </c>
      <c r="I9" s="46">
        <v>242.6</v>
      </c>
      <c r="J9" s="45">
        <v>2.02</v>
      </c>
      <c r="K9" s="46">
        <v>1.45</v>
      </c>
      <c r="L9" s="30"/>
      <c r="M9" s="30"/>
      <c r="N9" s="30"/>
    </row>
    <row r="10" spans="1:15" x14ac:dyDescent="0.2">
      <c r="A10" s="43">
        <v>29</v>
      </c>
      <c r="B10" s="43">
        <v>4</v>
      </c>
      <c r="C10" s="43">
        <v>2</v>
      </c>
      <c r="D10" s="43" t="s">
        <v>32</v>
      </c>
      <c r="E10" s="40">
        <v>2.1</v>
      </c>
      <c r="F10" s="43" t="s">
        <v>7</v>
      </c>
      <c r="G10" s="36">
        <v>9</v>
      </c>
      <c r="H10" s="47">
        <v>44607</v>
      </c>
      <c r="I10" s="46">
        <v>185.4</v>
      </c>
      <c r="J10" s="46">
        <v>2.0299999999999998</v>
      </c>
      <c r="K10" s="46">
        <v>2.0499999999999998</v>
      </c>
      <c r="L10" s="30"/>
      <c r="M10" s="28"/>
      <c r="N10" s="30"/>
    </row>
    <row r="11" spans="1:15" x14ac:dyDescent="0.2">
      <c r="A11" s="40">
        <v>37</v>
      </c>
      <c r="B11" s="40">
        <v>4</v>
      </c>
      <c r="C11" s="40">
        <v>2</v>
      </c>
      <c r="D11" s="40" t="s">
        <v>6</v>
      </c>
      <c r="E11" s="40">
        <v>2.1</v>
      </c>
      <c r="F11" s="40" t="s">
        <v>7</v>
      </c>
      <c r="G11" s="36">
        <v>10</v>
      </c>
      <c r="H11" s="47">
        <v>44607</v>
      </c>
      <c r="I11" s="46">
        <v>186.7</v>
      </c>
      <c r="J11" s="46">
        <v>2.0299999999999998</v>
      </c>
      <c r="K11" s="46">
        <v>1.45</v>
      </c>
      <c r="L11" s="30"/>
      <c r="M11" s="28"/>
      <c r="N11" s="30"/>
    </row>
    <row r="12" spans="1:15" x14ac:dyDescent="0.2">
      <c r="A12" s="43">
        <v>45</v>
      </c>
      <c r="B12" s="43">
        <v>5</v>
      </c>
      <c r="C12" s="43">
        <v>1</v>
      </c>
      <c r="D12" s="43" t="s">
        <v>10</v>
      </c>
      <c r="E12" s="40">
        <v>2.1</v>
      </c>
      <c r="F12" s="43" t="s">
        <v>7</v>
      </c>
      <c r="G12" s="36">
        <v>11</v>
      </c>
      <c r="H12" s="48">
        <v>44608</v>
      </c>
      <c r="I12" s="46">
        <v>164</v>
      </c>
      <c r="J12" s="46">
        <v>1.99</v>
      </c>
      <c r="K12" s="46">
        <v>1.1599999999999999</v>
      </c>
      <c r="L12" s="30"/>
      <c r="M12" s="28"/>
      <c r="N12" s="30"/>
    </row>
    <row r="13" spans="1:15" x14ac:dyDescent="0.2">
      <c r="A13" s="41">
        <v>46</v>
      </c>
      <c r="B13" s="41">
        <v>5</v>
      </c>
      <c r="C13" s="41">
        <v>2.1</v>
      </c>
      <c r="D13" s="41" t="s">
        <v>30</v>
      </c>
      <c r="E13" s="38">
        <v>2.2999999999999998</v>
      </c>
      <c r="F13" s="39" t="s">
        <v>7</v>
      </c>
      <c r="G13" s="36">
        <v>12</v>
      </c>
      <c r="H13" s="48">
        <v>44608</v>
      </c>
      <c r="I13" s="46">
        <v>141</v>
      </c>
      <c r="J13" s="46">
        <v>1.99</v>
      </c>
      <c r="K13" s="46">
        <v>1.27</v>
      </c>
      <c r="L13" s="30"/>
      <c r="M13" s="28"/>
      <c r="N13" s="30"/>
    </row>
    <row r="14" spans="1:15" x14ac:dyDescent="0.2">
      <c r="A14" s="40">
        <v>49</v>
      </c>
      <c r="B14" s="40">
        <v>5</v>
      </c>
      <c r="C14" s="40">
        <v>1</v>
      </c>
      <c r="D14" s="40" t="s">
        <v>10</v>
      </c>
      <c r="E14" s="40">
        <v>2.1</v>
      </c>
      <c r="F14" s="40" t="s">
        <v>26</v>
      </c>
      <c r="G14" s="36">
        <v>13</v>
      </c>
      <c r="H14" s="48">
        <v>44608</v>
      </c>
      <c r="I14" s="46">
        <v>152</v>
      </c>
      <c r="J14" s="46">
        <v>2</v>
      </c>
      <c r="K14" s="46">
        <v>2.17</v>
      </c>
      <c r="L14" s="31"/>
      <c r="M14" s="29"/>
      <c r="N14" s="31"/>
      <c r="O14" s="32"/>
    </row>
    <row r="15" spans="1:15" x14ac:dyDescent="0.2">
      <c r="A15" s="43">
        <v>52</v>
      </c>
      <c r="B15" s="43">
        <v>6</v>
      </c>
      <c r="C15" s="43">
        <v>2</v>
      </c>
      <c r="D15" s="43" t="s">
        <v>13</v>
      </c>
      <c r="E15" s="40">
        <v>2.1</v>
      </c>
      <c r="F15" s="43" t="s">
        <v>26</v>
      </c>
      <c r="G15" s="36">
        <v>14</v>
      </c>
      <c r="H15" s="48">
        <v>44608</v>
      </c>
      <c r="I15" s="46">
        <v>179</v>
      </c>
      <c r="J15" s="46">
        <v>2</v>
      </c>
      <c r="K15" s="46">
        <v>1.69</v>
      </c>
      <c r="L15" s="31"/>
      <c r="M15" s="29"/>
      <c r="N15" s="31"/>
      <c r="O15" s="32"/>
    </row>
    <row r="16" spans="1:15" x14ac:dyDescent="0.2">
      <c r="A16" s="38">
        <v>60</v>
      </c>
      <c r="B16" s="38">
        <v>7</v>
      </c>
      <c r="C16" s="38">
        <v>1</v>
      </c>
      <c r="D16" s="38" t="s">
        <v>31</v>
      </c>
      <c r="E16" s="38">
        <v>2.2999999999999998</v>
      </c>
      <c r="F16" s="39" t="s">
        <v>26</v>
      </c>
      <c r="G16" s="36">
        <v>15</v>
      </c>
      <c r="H16" s="48">
        <v>44608</v>
      </c>
      <c r="I16" s="46">
        <v>130</v>
      </c>
      <c r="J16" s="46">
        <v>2.0099999999999998</v>
      </c>
      <c r="K16" s="46">
        <v>1.19</v>
      </c>
      <c r="L16" s="31"/>
      <c r="M16" s="29"/>
      <c r="N16" s="31"/>
      <c r="O16" s="32"/>
    </row>
    <row r="17" spans="1:15" x14ac:dyDescent="0.2">
      <c r="A17" s="41">
        <v>61</v>
      </c>
      <c r="B17" s="41">
        <v>7</v>
      </c>
      <c r="C17" s="41">
        <v>1</v>
      </c>
      <c r="D17" s="41" t="s">
        <v>31</v>
      </c>
      <c r="E17" s="38">
        <v>2.2999999999999998</v>
      </c>
      <c r="F17" s="39" t="s">
        <v>7</v>
      </c>
      <c r="G17" s="36">
        <v>16</v>
      </c>
      <c r="H17" s="48">
        <v>44608</v>
      </c>
      <c r="I17" s="46">
        <v>151</v>
      </c>
      <c r="J17" s="46">
        <v>2</v>
      </c>
      <c r="K17" s="46">
        <v>0.96</v>
      </c>
      <c r="L17" s="31"/>
      <c r="M17" s="31"/>
      <c r="N17" s="31"/>
      <c r="O17" s="32"/>
    </row>
    <row r="18" spans="1:15" x14ac:dyDescent="0.2">
      <c r="A18" s="40">
        <v>62</v>
      </c>
      <c r="B18" s="40">
        <v>7</v>
      </c>
      <c r="C18" s="40">
        <v>1</v>
      </c>
      <c r="D18" s="40" t="s">
        <v>10</v>
      </c>
      <c r="E18" s="40">
        <v>2.1</v>
      </c>
      <c r="F18" s="40" t="s">
        <v>7</v>
      </c>
      <c r="G18" s="36">
        <v>17</v>
      </c>
      <c r="H18" s="48">
        <v>44608</v>
      </c>
      <c r="I18" s="46">
        <v>91</v>
      </c>
      <c r="J18" s="46">
        <v>2.0499999999999998</v>
      </c>
      <c r="K18" s="46">
        <v>1.03</v>
      </c>
      <c r="L18" s="31"/>
      <c r="M18" s="31"/>
      <c r="N18" s="31"/>
      <c r="O18" s="32"/>
    </row>
    <row r="19" spans="1:15" x14ac:dyDescent="0.2">
      <c r="A19" s="38">
        <v>64</v>
      </c>
      <c r="B19" s="38">
        <v>7</v>
      </c>
      <c r="C19" s="38">
        <v>1</v>
      </c>
      <c r="D19" s="38" t="s">
        <v>30</v>
      </c>
      <c r="E19" s="38">
        <v>2.2999999999999998</v>
      </c>
      <c r="F19" s="39" t="s">
        <v>15</v>
      </c>
      <c r="G19" s="36">
        <v>18</v>
      </c>
      <c r="H19" s="48">
        <v>44608</v>
      </c>
      <c r="I19" s="45">
        <v>212</v>
      </c>
      <c r="J19" s="45">
        <v>1.99</v>
      </c>
      <c r="K19" s="45">
        <v>1.67</v>
      </c>
      <c r="L19" s="32"/>
      <c r="M19" s="32"/>
      <c r="N19" s="32"/>
      <c r="O19" s="32"/>
    </row>
    <row r="20" spans="1:15" x14ac:dyDescent="0.2">
      <c r="A20" s="1"/>
      <c r="B20" s="1"/>
      <c r="C20" s="1"/>
      <c r="D20" s="1"/>
      <c r="E20" s="1"/>
      <c r="F20" s="1"/>
      <c r="G20" s="1"/>
      <c r="H20" s="33"/>
      <c r="I20" s="32"/>
      <c r="J20" s="32"/>
      <c r="K20" s="32"/>
      <c r="L20" s="32"/>
      <c r="M20" s="32"/>
      <c r="N20" s="32"/>
      <c r="O20" s="32"/>
    </row>
    <row r="21" spans="1:15" x14ac:dyDescent="0.2">
      <c r="A21" s="1"/>
      <c r="B21" s="1"/>
      <c r="C21" s="1"/>
      <c r="D21" s="1"/>
      <c r="E21" s="1"/>
      <c r="F21" s="1"/>
      <c r="G21" s="1"/>
      <c r="H21" s="1"/>
    </row>
    <row r="22" spans="1:15" x14ac:dyDescent="0.2">
      <c r="A22" s="1"/>
      <c r="B22" s="1"/>
      <c r="C22" s="1"/>
      <c r="D22" s="1"/>
      <c r="E22" s="1"/>
      <c r="F22" s="1"/>
      <c r="G22" s="1"/>
      <c r="H22" s="1"/>
    </row>
    <row r="23" spans="1:15" x14ac:dyDescent="0.2">
      <c r="A23" s="1"/>
      <c r="B23" s="1"/>
      <c r="C23" s="1"/>
      <c r="D23" s="1"/>
      <c r="E23" s="1"/>
      <c r="F23" s="1"/>
      <c r="G23" s="1"/>
      <c r="H23" s="1"/>
    </row>
  </sheetData>
  <sortState xmlns:xlrd2="http://schemas.microsoft.com/office/spreadsheetml/2017/richdata2" ref="A2:F19">
    <sortCondition ref="A1:A19"/>
  </sortState>
  <phoneticPr fontId="11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4404-1874-F94F-9238-8C17821AF33E}">
  <dimension ref="A1:Q67"/>
  <sheetViews>
    <sheetView topLeftCell="B1" zoomScale="88" zoomScaleNormal="88" workbookViewId="0">
      <selection activeCell="B4" sqref="B4"/>
    </sheetView>
  </sheetViews>
  <sheetFormatPr baseColWidth="10" defaultRowHeight="16" x14ac:dyDescent="0.2"/>
  <cols>
    <col min="1" max="1" width="10.83203125" style="1"/>
    <col min="2" max="2" width="12.5" style="1" customWidth="1"/>
  </cols>
  <sheetData>
    <row r="1" spans="1:17" x14ac:dyDescent="0.2">
      <c r="A1" s="28" t="s">
        <v>36</v>
      </c>
      <c r="B1" s="28" t="s">
        <v>37</v>
      </c>
      <c r="C1" s="29" t="s">
        <v>156</v>
      </c>
      <c r="D1" s="29" t="s">
        <v>157</v>
      </c>
      <c r="E1" s="29" t="s">
        <v>5</v>
      </c>
      <c r="F1" s="29" t="s">
        <v>158</v>
      </c>
      <c r="G1" s="29" t="s">
        <v>159</v>
      </c>
      <c r="N1" t="s">
        <v>164</v>
      </c>
      <c r="O1" t="s">
        <v>165</v>
      </c>
      <c r="P1" t="s">
        <v>157</v>
      </c>
    </row>
    <row r="2" spans="1:17" ht="24" x14ac:dyDescent="0.3">
      <c r="A2" s="42" t="s">
        <v>38</v>
      </c>
      <c r="B2" s="42" t="s">
        <v>84</v>
      </c>
      <c r="C2" s="49">
        <v>65</v>
      </c>
      <c r="D2" s="49">
        <v>9.3000000000000007</v>
      </c>
      <c r="E2" s="50" t="s">
        <v>9</v>
      </c>
      <c r="F2" s="51">
        <v>44602</v>
      </c>
      <c r="G2" s="54" t="s">
        <v>160</v>
      </c>
      <c r="H2" s="54"/>
      <c r="I2" s="33"/>
      <c r="J2" s="55"/>
      <c r="K2" s="55"/>
      <c r="L2" s="55"/>
      <c r="M2" s="42"/>
      <c r="N2" s="42" t="s">
        <v>87</v>
      </c>
      <c r="O2" s="49">
        <v>49.2</v>
      </c>
      <c r="P2" s="49">
        <v>2.6</v>
      </c>
      <c r="Q2" s="60">
        <f>200/O2</f>
        <v>4.0650406504065035</v>
      </c>
    </row>
    <row r="3" spans="1:17" ht="24" x14ac:dyDescent="0.3">
      <c r="A3" s="42" t="s">
        <v>47</v>
      </c>
      <c r="B3" s="42" t="s">
        <v>93</v>
      </c>
      <c r="C3" s="49">
        <v>62.2</v>
      </c>
      <c r="D3" s="49">
        <v>7.9</v>
      </c>
      <c r="E3" s="50" t="s">
        <v>7</v>
      </c>
      <c r="F3" s="51">
        <v>44602</v>
      </c>
      <c r="G3" s="54" t="s">
        <v>160</v>
      </c>
      <c r="H3" s="54"/>
      <c r="I3" s="33"/>
      <c r="J3" s="55"/>
      <c r="K3" s="55"/>
      <c r="L3" s="55"/>
      <c r="M3" s="42"/>
      <c r="N3" s="42" t="s">
        <v>94</v>
      </c>
      <c r="O3" s="49">
        <v>74.2</v>
      </c>
      <c r="P3" s="49">
        <v>4.2</v>
      </c>
      <c r="Q3" s="60">
        <f t="shared" ref="Q3:Q16" si="0">200/O3</f>
        <v>2.6954177897574123</v>
      </c>
    </row>
    <row r="4" spans="1:17" ht="24" x14ac:dyDescent="0.3">
      <c r="A4" s="42" t="s">
        <v>48</v>
      </c>
      <c r="B4" s="42" t="s">
        <v>94</v>
      </c>
      <c r="C4" s="49">
        <v>74.2</v>
      </c>
      <c r="D4" s="49">
        <v>4.2</v>
      </c>
      <c r="E4" s="50" t="s">
        <v>9</v>
      </c>
      <c r="F4" s="51">
        <v>44602</v>
      </c>
      <c r="G4" s="54" t="s">
        <v>160</v>
      </c>
      <c r="H4" s="54"/>
      <c r="I4" s="33"/>
      <c r="J4" s="55"/>
      <c r="K4" s="55"/>
      <c r="L4" s="55"/>
      <c r="M4" s="42"/>
      <c r="N4" s="42" t="s">
        <v>129</v>
      </c>
      <c r="O4" s="49">
        <v>69.599999999999994</v>
      </c>
      <c r="P4" s="49">
        <v>4.2</v>
      </c>
      <c r="Q4" s="60">
        <f t="shared" si="0"/>
        <v>2.8735632183908049</v>
      </c>
    </row>
    <row r="5" spans="1:17" ht="24" x14ac:dyDescent="0.3">
      <c r="A5" s="42" t="s">
        <v>49</v>
      </c>
      <c r="B5" s="42" t="s">
        <v>95</v>
      </c>
      <c r="C5" s="49">
        <v>76.8</v>
      </c>
      <c r="D5" s="49">
        <v>7.8</v>
      </c>
      <c r="E5" s="50" t="s">
        <v>12</v>
      </c>
      <c r="F5" s="51">
        <v>44602</v>
      </c>
      <c r="G5" s="54" t="s">
        <v>160</v>
      </c>
      <c r="H5" s="54"/>
      <c r="I5" s="33"/>
      <c r="J5" s="55"/>
      <c r="K5" s="55"/>
      <c r="L5" s="55"/>
      <c r="M5" s="42"/>
      <c r="N5" s="42" t="s">
        <v>91</v>
      </c>
      <c r="O5" s="49">
        <v>62.6</v>
      </c>
      <c r="P5" s="49">
        <v>4.8</v>
      </c>
      <c r="Q5" s="60">
        <f t="shared" si="0"/>
        <v>3.1948881789137378</v>
      </c>
    </row>
    <row r="6" spans="1:17" ht="24" x14ac:dyDescent="0.3">
      <c r="A6" s="42" t="s">
        <v>39</v>
      </c>
      <c r="B6" s="42" t="s">
        <v>85</v>
      </c>
      <c r="C6" s="49">
        <v>49</v>
      </c>
      <c r="D6" s="49">
        <v>6.8</v>
      </c>
      <c r="E6" s="50" t="s">
        <v>12</v>
      </c>
      <c r="F6" s="52">
        <v>44601</v>
      </c>
      <c r="G6" s="54" t="s">
        <v>160</v>
      </c>
      <c r="H6" s="54"/>
      <c r="I6" s="33"/>
      <c r="J6" s="55"/>
      <c r="K6" s="55"/>
      <c r="L6" s="55"/>
      <c r="N6" s="42" t="s">
        <v>124</v>
      </c>
      <c r="O6" s="49">
        <v>62.4</v>
      </c>
      <c r="P6" s="49">
        <v>5.0999999999999996</v>
      </c>
      <c r="Q6" s="60">
        <f t="shared" si="0"/>
        <v>3.2051282051282053</v>
      </c>
    </row>
    <row r="7" spans="1:17" ht="24" x14ac:dyDescent="0.3">
      <c r="A7" s="42" t="s">
        <v>40</v>
      </c>
      <c r="B7" s="42" t="s">
        <v>86</v>
      </c>
      <c r="C7" s="49">
        <v>51</v>
      </c>
      <c r="D7" s="49">
        <v>7.1</v>
      </c>
      <c r="E7" s="50" t="s">
        <v>12</v>
      </c>
      <c r="F7" s="51">
        <v>44602</v>
      </c>
      <c r="G7" s="54" t="s">
        <v>160</v>
      </c>
      <c r="H7" s="54"/>
      <c r="I7" s="33"/>
      <c r="J7" s="55"/>
      <c r="K7" s="55"/>
      <c r="L7" s="55"/>
      <c r="N7" s="42" t="s">
        <v>126</v>
      </c>
      <c r="O7" s="49">
        <v>58.2</v>
      </c>
      <c r="P7" s="49">
        <v>5.0999999999999996</v>
      </c>
      <c r="Q7" s="60">
        <f t="shared" si="0"/>
        <v>3.4364261168384878</v>
      </c>
    </row>
    <row r="8" spans="1:17" ht="24" x14ac:dyDescent="0.3">
      <c r="A8" s="42" t="s">
        <v>41</v>
      </c>
      <c r="B8" s="42" t="s">
        <v>87</v>
      </c>
      <c r="C8" s="49">
        <v>49.2</v>
      </c>
      <c r="D8" s="49">
        <v>2.6</v>
      </c>
      <c r="E8" s="50" t="s">
        <v>17</v>
      </c>
      <c r="F8" s="52">
        <v>44601</v>
      </c>
      <c r="G8" s="54" t="s">
        <v>160</v>
      </c>
      <c r="H8" s="54"/>
      <c r="I8" s="33"/>
      <c r="J8" s="55"/>
      <c r="K8" s="55"/>
      <c r="L8" s="55"/>
      <c r="N8" s="42" t="s">
        <v>92</v>
      </c>
      <c r="O8" s="49">
        <v>68.400000000000006</v>
      </c>
      <c r="P8" s="49">
        <v>5.5</v>
      </c>
      <c r="Q8" s="60">
        <f t="shared" si="0"/>
        <v>2.9239766081871341</v>
      </c>
    </row>
    <row r="9" spans="1:17" ht="24" x14ac:dyDescent="0.3">
      <c r="A9" s="42" t="s">
        <v>42</v>
      </c>
      <c r="B9" s="42" t="s">
        <v>88</v>
      </c>
      <c r="C9" s="49">
        <v>48</v>
      </c>
      <c r="D9" s="49">
        <v>5.4</v>
      </c>
      <c r="E9" s="50" t="s">
        <v>17</v>
      </c>
      <c r="F9" s="52">
        <v>44601</v>
      </c>
      <c r="G9" s="54" t="s">
        <v>160</v>
      </c>
      <c r="H9" s="54"/>
      <c r="I9" s="33"/>
      <c r="J9" s="55"/>
      <c r="K9" s="55"/>
      <c r="L9" s="55"/>
      <c r="N9" s="42" t="s">
        <v>150</v>
      </c>
      <c r="O9" s="49">
        <v>56</v>
      </c>
      <c r="P9" s="49">
        <v>5.2</v>
      </c>
      <c r="Q9" s="60">
        <f t="shared" si="0"/>
        <v>3.5714285714285716</v>
      </c>
    </row>
    <row r="10" spans="1:17" ht="24" x14ac:dyDescent="0.3">
      <c r="A10" s="42" t="s">
        <v>43</v>
      </c>
      <c r="B10" s="42" t="s">
        <v>89</v>
      </c>
      <c r="C10" s="49">
        <v>65</v>
      </c>
      <c r="D10" s="49">
        <v>5.9</v>
      </c>
      <c r="E10" s="50" t="s">
        <v>9</v>
      </c>
      <c r="F10" s="51">
        <v>44602</v>
      </c>
      <c r="G10" s="54" t="s">
        <v>160</v>
      </c>
      <c r="H10" s="54"/>
      <c r="I10" s="33"/>
      <c r="J10" s="55"/>
      <c r="K10" s="55"/>
      <c r="L10" s="55"/>
      <c r="N10" s="42" t="s">
        <v>97</v>
      </c>
      <c r="O10" s="49">
        <v>44.6</v>
      </c>
      <c r="P10" s="49">
        <v>6.2</v>
      </c>
      <c r="Q10" s="60">
        <f t="shared" si="0"/>
        <v>4.4843049327354256</v>
      </c>
    </row>
    <row r="11" spans="1:17" ht="24" x14ac:dyDescent="0.3">
      <c r="A11" s="42" t="s">
        <v>44</v>
      </c>
      <c r="B11" s="42" t="s">
        <v>90</v>
      </c>
      <c r="C11" s="49">
        <v>70</v>
      </c>
      <c r="D11" s="49">
        <v>6.9</v>
      </c>
      <c r="E11" s="50" t="s">
        <v>12</v>
      </c>
      <c r="F11" s="51">
        <v>44602</v>
      </c>
      <c r="G11" s="54" t="s">
        <v>160</v>
      </c>
      <c r="H11" s="54"/>
      <c r="I11" s="33"/>
      <c r="J11" s="55"/>
      <c r="K11" s="55"/>
      <c r="L11" s="55"/>
      <c r="N11" s="42" t="s">
        <v>123</v>
      </c>
      <c r="O11" s="49">
        <v>71.599999999999994</v>
      </c>
      <c r="P11" s="49">
        <v>8.5</v>
      </c>
      <c r="Q11" s="60">
        <f t="shared" si="0"/>
        <v>2.7932960893854752</v>
      </c>
    </row>
    <row r="12" spans="1:17" ht="24" x14ac:dyDescent="0.3">
      <c r="A12" s="42" t="s">
        <v>45</v>
      </c>
      <c r="B12" s="42" t="s">
        <v>91</v>
      </c>
      <c r="C12" s="49">
        <v>62.6</v>
      </c>
      <c r="D12" s="49">
        <v>4.8</v>
      </c>
      <c r="E12" s="50" t="s">
        <v>17</v>
      </c>
      <c r="F12" s="51">
        <v>44602</v>
      </c>
      <c r="G12" s="54" t="s">
        <v>160</v>
      </c>
      <c r="H12" s="54"/>
      <c r="I12" s="33"/>
      <c r="J12" s="55"/>
      <c r="K12" s="55"/>
      <c r="L12" s="55"/>
      <c r="N12" s="42" t="s">
        <v>135</v>
      </c>
      <c r="O12" s="49">
        <v>76.400000000000006</v>
      </c>
      <c r="P12" s="49">
        <v>8.5</v>
      </c>
      <c r="Q12" s="60">
        <f t="shared" si="0"/>
        <v>2.6178010471204187</v>
      </c>
    </row>
    <row r="13" spans="1:17" ht="24" x14ac:dyDescent="0.3">
      <c r="A13" s="42" t="s">
        <v>46</v>
      </c>
      <c r="B13" s="42" t="s">
        <v>92</v>
      </c>
      <c r="C13" s="49">
        <v>68.400000000000006</v>
      </c>
      <c r="D13" s="49">
        <v>5.5</v>
      </c>
      <c r="E13" s="50" t="s">
        <v>7</v>
      </c>
      <c r="F13" s="51">
        <v>44602</v>
      </c>
      <c r="G13" s="54" t="s">
        <v>160</v>
      </c>
      <c r="H13" s="54"/>
      <c r="I13" s="33"/>
      <c r="J13" s="55"/>
      <c r="K13" s="55"/>
      <c r="L13" s="55"/>
      <c r="N13" s="42" t="s">
        <v>153</v>
      </c>
      <c r="O13" s="49">
        <v>63.6</v>
      </c>
      <c r="P13" s="49">
        <v>9.1999999999999993</v>
      </c>
      <c r="Q13" s="60">
        <f t="shared" si="0"/>
        <v>3.1446540880503142</v>
      </c>
    </row>
    <row r="14" spans="1:17" ht="24" x14ac:dyDescent="0.3">
      <c r="A14" s="42" t="s">
        <v>50</v>
      </c>
      <c r="B14" s="42" t="s">
        <v>96</v>
      </c>
      <c r="C14" s="49">
        <v>56.6</v>
      </c>
      <c r="D14" s="49">
        <v>9.6999999999999993</v>
      </c>
      <c r="E14" s="50" t="s">
        <v>17</v>
      </c>
      <c r="F14" s="51">
        <v>44602</v>
      </c>
      <c r="G14" s="54" t="s">
        <v>160</v>
      </c>
      <c r="H14" s="54"/>
      <c r="I14" s="33"/>
      <c r="J14" s="55"/>
      <c r="K14" s="55"/>
      <c r="L14" s="55"/>
      <c r="N14" s="42" t="s">
        <v>151</v>
      </c>
      <c r="O14" s="49">
        <v>60.2</v>
      </c>
      <c r="P14" s="49">
        <v>9.6</v>
      </c>
      <c r="Q14" s="60">
        <f t="shared" si="0"/>
        <v>3.3222591362126246</v>
      </c>
    </row>
    <row r="15" spans="1:17" ht="24" x14ac:dyDescent="0.3">
      <c r="A15" s="42" t="s">
        <v>59</v>
      </c>
      <c r="B15" s="42" t="s">
        <v>105</v>
      </c>
      <c r="C15" s="49">
        <v>78.2</v>
      </c>
      <c r="D15" s="49">
        <v>7.1</v>
      </c>
      <c r="E15" s="50" t="s">
        <v>12</v>
      </c>
      <c r="F15" s="53">
        <v>44603</v>
      </c>
      <c r="G15" s="54" t="s">
        <v>160</v>
      </c>
      <c r="H15" s="54"/>
      <c r="I15" s="33"/>
      <c r="J15" s="55"/>
      <c r="K15" s="55"/>
      <c r="L15" s="55"/>
      <c r="N15" s="42" t="s">
        <v>96</v>
      </c>
      <c r="O15" s="49">
        <v>56.6</v>
      </c>
      <c r="P15" s="49">
        <v>9.6999999999999993</v>
      </c>
      <c r="Q15" s="60">
        <f t="shared" si="0"/>
        <v>3.5335689045936394</v>
      </c>
    </row>
    <row r="16" spans="1:17" ht="24" x14ac:dyDescent="0.3">
      <c r="A16" s="42" t="s">
        <v>60</v>
      </c>
      <c r="B16" s="42" t="s">
        <v>106</v>
      </c>
      <c r="C16" s="49">
        <v>78.400000000000006</v>
      </c>
      <c r="D16" s="49">
        <v>8</v>
      </c>
      <c r="E16" s="50" t="s">
        <v>17</v>
      </c>
      <c r="F16" s="53">
        <v>44603</v>
      </c>
      <c r="G16" s="54" t="s">
        <v>160</v>
      </c>
      <c r="H16" s="54"/>
      <c r="I16" s="33"/>
      <c r="J16" s="55"/>
      <c r="K16" s="55"/>
      <c r="L16" s="55"/>
      <c r="N16" s="42" t="s">
        <v>108</v>
      </c>
      <c r="O16" s="49">
        <v>72.599999999999994</v>
      </c>
      <c r="P16" s="49">
        <v>9.6</v>
      </c>
      <c r="Q16" s="60">
        <f t="shared" si="0"/>
        <v>2.7548209366391188</v>
      </c>
    </row>
    <row r="17" spans="1:12" ht="24" x14ac:dyDescent="0.3">
      <c r="A17" s="42" t="s">
        <v>61</v>
      </c>
      <c r="B17" s="42" t="s">
        <v>107</v>
      </c>
      <c r="C17" s="49">
        <v>75</v>
      </c>
      <c r="D17" s="49">
        <v>9.1</v>
      </c>
      <c r="E17" s="50" t="s">
        <v>9</v>
      </c>
      <c r="F17" s="53">
        <v>44603</v>
      </c>
      <c r="G17" s="54" t="s">
        <v>160</v>
      </c>
      <c r="H17" s="54"/>
      <c r="I17" s="33"/>
      <c r="J17" s="55"/>
      <c r="K17" s="55"/>
      <c r="L17" s="55"/>
    </row>
    <row r="18" spans="1:12" ht="24" x14ac:dyDescent="0.3">
      <c r="A18" s="42" t="s">
        <v>51</v>
      </c>
      <c r="B18" s="42" t="s">
        <v>97</v>
      </c>
      <c r="C18" s="49">
        <v>44.6</v>
      </c>
      <c r="D18" s="49">
        <v>6.2</v>
      </c>
      <c r="E18" s="50" t="s">
        <v>9</v>
      </c>
      <c r="F18" s="53">
        <v>44603</v>
      </c>
      <c r="G18" s="54" t="s">
        <v>160</v>
      </c>
      <c r="H18" s="54"/>
      <c r="I18" s="33"/>
      <c r="J18" s="55"/>
      <c r="K18" s="55"/>
      <c r="L18" s="55"/>
    </row>
    <row r="19" spans="1:12" ht="24" x14ac:dyDescent="0.3">
      <c r="A19" s="42" t="s">
        <v>52</v>
      </c>
      <c r="B19" s="42" t="s">
        <v>98</v>
      </c>
      <c r="C19" s="49">
        <v>66.599999999999994</v>
      </c>
      <c r="D19" s="49">
        <v>6.6</v>
      </c>
      <c r="E19" s="50" t="s">
        <v>7</v>
      </c>
      <c r="F19" s="53">
        <v>44603</v>
      </c>
      <c r="G19" s="54" t="s">
        <v>160</v>
      </c>
      <c r="H19" s="54"/>
      <c r="I19" s="33"/>
      <c r="J19" s="55"/>
      <c r="K19" s="55"/>
      <c r="L19" s="55"/>
    </row>
    <row r="20" spans="1:12" ht="24" x14ac:dyDescent="0.3">
      <c r="A20" s="42" t="s">
        <v>53</v>
      </c>
      <c r="B20" s="42" t="s">
        <v>99</v>
      </c>
      <c r="C20" s="49">
        <v>71.400000000000006</v>
      </c>
      <c r="D20" s="49">
        <v>8.6</v>
      </c>
      <c r="E20" s="50" t="s">
        <v>7</v>
      </c>
      <c r="F20" s="53">
        <v>44603</v>
      </c>
      <c r="G20" s="54" t="s">
        <v>160</v>
      </c>
      <c r="H20" s="54"/>
      <c r="I20" s="33"/>
      <c r="J20" s="55"/>
      <c r="K20" s="55"/>
      <c r="L20" s="55"/>
    </row>
    <row r="21" spans="1:12" ht="24" x14ac:dyDescent="0.3">
      <c r="A21" s="42" t="s">
        <v>54</v>
      </c>
      <c r="B21" s="42" t="s">
        <v>100</v>
      </c>
      <c r="C21" s="49">
        <v>67</v>
      </c>
      <c r="D21" s="49">
        <v>6.6</v>
      </c>
      <c r="E21" s="50" t="s">
        <v>17</v>
      </c>
      <c r="F21" s="53">
        <v>44603</v>
      </c>
      <c r="G21" s="54" t="s">
        <v>160</v>
      </c>
      <c r="H21" s="54"/>
      <c r="I21" s="33"/>
      <c r="J21" s="55"/>
      <c r="K21" s="55"/>
      <c r="L21" s="55"/>
    </row>
    <row r="22" spans="1:12" ht="24" x14ac:dyDescent="0.3">
      <c r="A22" s="42" t="s">
        <v>55</v>
      </c>
      <c r="B22" s="42" t="s">
        <v>101</v>
      </c>
      <c r="C22" s="49">
        <v>52.4</v>
      </c>
      <c r="D22" s="49">
        <v>8.1</v>
      </c>
      <c r="E22" s="50" t="s">
        <v>9</v>
      </c>
      <c r="F22" s="53">
        <v>44603</v>
      </c>
      <c r="G22" s="54" t="s">
        <v>160</v>
      </c>
      <c r="H22" s="54"/>
      <c r="I22" s="33"/>
      <c r="J22" s="55"/>
      <c r="K22" s="55"/>
      <c r="L22" s="55"/>
    </row>
    <row r="23" spans="1:12" ht="24" x14ac:dyDescent="0.3">
      <c r="A23" s="42" t="s">
        <v>56</v>
      </c>
      <c r="B23" s="42" t="s">
        <v>102</v>
      </c>
      <c r="C23" s="49">
        <v>79.2</v>
      </c>
      <c r="D23" s="49">
        <v>9.5</v>
      </c>
      <c r="E23" s="50" t="s">
        <v>17</v>
      </c>
      <c r="F23" s="53">
        <v>44603</v>
      </c>
      <c r="G23" s="54" t="s">
        <v>160</v>
      </c>
      <c r="H23" s="54"/>
      <c r="I23" s="33"/>
      <c r="J23" s="55"/>
      <c r="K23" s="55"/>
      <c r="L23" s="55"/>
    </row>
    <row r="24" spans="1:12" ht="24" x14ac:dyDescent="0.3">
      <c r="A24" s="42" t="s">
        <v>57</v>
      </c>
      <c r="B24" s="42" t="s">
        <v>103</v>
      </c>
      <c r="C24" s="49">
        <v>70.8</v>
      </c>
      <c r="D24" s="49">
        <v>8.1</v>
      </c>
      <c r="E24" s="50" t="s">
        <v>9</v>
      </c>
      <c r="F24" s="53">
        <v>44603</v>
      </c>
      <c r="G24" s="54" t="s">
        <v>160</v>
      </c>
      <c r="H24" s="54"/>
      <c r="I24" s="33"/>
      <c r="J24" s="55"/>
      <c r="K24" s="55"/>
      <c r="L24" s="55"/>
    </row>
    <row r="25" spans="1:12" ht="24" x14ac:dyDescent="0.3">
      <c r="A25" s="42" t="s">
        <v>58</v>
      </c>
      <c r="B25" s="42" t="s">
        <v>104</v>
      </c>
      <c r="C25" s="49">
        <v>69.8</v>
      </c>
      <c r="D25" s="49">
        <v>7.4</v>
      </c>
      <c r="E25" s="50" t="s">
        <v>12</v>
      </c>
      <c r="F25" s="53">
        <v>44603</v>
      </c>
      <c r="G25" s="54" t="s">
        <v>160</v>
      </c>
      <c r="H25" s="54"/>
      <c r="I25" s="33"/>
      <c r="J25" s="55"/>
      <c r="K25" s="55"/>
      <c r="L25" s="55"/>
    </row>
    <row r="26" spans="1:12" ht="24" x14ac:dyDescent="0.3">
      <c r="A26" s="42" t="s">
        <v>62</v>
      </c>
      <c r="B26" s="42" t="s">
        <v>108</v>
      </c>
      <c r="C26" s="49">
        <v>72.599999999999994</v>
      </c>
      <c r="D26" s="49">
        <v>9.6</v>
      </c>
      <c r="E26" s="50" t="s">
        <v>7</v>
      </c>
      <c r="F26" s="61">
        <v>44603</v>
      </c>
      <c r="G26" s="54" t="s">
        <v>160</v>
      </c>
      <c r="H26" s="54"/>
      <c r="I26" s="33"/>
      <c r="J26" s="55"/>
      <c r="K26" s="55"/>
      <c r="L26" s="55"/>
    </row>
    <row r="27" spans="1:12" ht="24" x14ac:dyDescent="0.3">
      <c r="H27" s="54"/>
      <c r="I27" s="33"/>
      <c r="J27" s="55"/>
      <c r="K27" s="55"/>
      <c r="L27" s="55"/>
    </row>
    <row r="28" spans="1:12" ht="24" x14ac:dyDescent="0.3">
      <c r="H28" s="54"/>
      <c r="I28" s="33"/>
      <c r="J28" s="55"/>
      <c r="K28" s="55"/>
      <c r="L28" s="55"/>
    </row>
    <row r="29" spans="1:12" ht="24" x14ac:dyDescent="0.3">
      <c r="H29" s="54"/>
      <c r="I29" s="33"/>
      <c r="J29" s="55"/>
      <c r="K29" s="55"/>
      <c r="L29" s="55"/>
    </row>
    <row r="30" spans="1:12" ht="24" x14ac:dyDescent="0.3">
      <c r="H30" s="54"/>
      <c r="I30" s="33"/>
      <c r="J30" s="55"/>
      <c r="K30" s="55"/>
      <c r="L30" s="55"/>
    </row>
    <row r="31" spans="1:12" ht="24" x14ac:dyDescent="0.3">
      <c r="H31" s="54"/>
      <c r="I31" s="33"/>
      <c r="J31" s="55"/>
      <c r="K31" s="55"/>
      <c r="L31" s="55"/>
    </row>
    <row r="32" spans="1:12" ht="24" x14ac:dyDescent="0.3">
      <c r="H32" s="54"/>
      <c r="I32" s="33"/>
      <c r="J32" s="55"/>
      <c r="K32" s="55"/>
      <c r="L32" s="55"/>
    </row>
    <row r="33" spans="8:12" ht="24" x14ac:dyDescent="0.3">
      <c r="H33" s="54"/>
      <c r="I33" s="33"/>
      <c r="J33" s="55"/>
      <c r="K33" s="55"/>
      <c r="L33" s="55"/>
    </row>
    <row r="34" spans="8:12" ht="24" x14ac:dyDescent="0.3">
      <c r="H34" s="54"/>
      <c r="I34" s="33"/>
      <c r="J34" s="55"/>
      <c r="K34" s="55"/>
      <c r="L34" s="55"/>
    </row>
    <row r="35" spans="8:12" ht="24" x14ac:dyDescent="0.3">
      <c r="H35" s="54"/>
      <c r="I35" s="33"/>
      <c r="J35" s="55"/>
      <c r="K35" s="55"/>
      <c r="L35" s="55"/>
    </row>
    <row r="36" spans="8:12" ht="24" x14ac:dyDescent="0.3">
      <c r="H36" s="54"/>
      <c r="I36" s="33"/>
      <c r="J36" s="55"/>
      <c r="K36" s="55"/>
      <c r="L36" s="55"/>
    </row>
    <row r="37" spans="8:12" ht="24" x14ac:dyDescent="0.3">
      <c r="H37" s="54"/>
      <c r="I37" s="33"/>
      <c r="J37" s="55"/>
      <c r="K37" s="55"/>
      <c r="L37" s="55"/>
    </row>
    <row r="38" spans="8:12" ht="24" x14ac:dyDescent="0.3">
      <c r="H38" s="54"/>
      <c r="I38" s="33"/>
      <c r="J38" s="55"/>
      <c r="K38" s="55"/>
      <c r="L38" s="55"/>
    </row>
    <row r="39" spans="8:12" ht="24" x14ac:dyDescent="0.3">
      <c r="H39" s="54"/>
      <c r="I39" s="33"/>
      <c r="J39" s="55"/>
      <c r="K39" s="55"/>
      <c r="L39" s="55"/>
    </row>
    <row r="40" spans="8:12" ht="24" x14ac:dyDescent="0.3">
      <c r="H40" s="54"/>
      <c r="I40" s="33"/>
      <c r="J40" s="55"/>
      <c r="K40" s="55"/>
      <c r="L40" s="55"/>
    </row>
    <row r="41" spans="8:12" ht="24" x14ac:dyDescent="0.3">
      <c r="H41" s="54"/>
      <c r="I41" s="33"/>
      <c r="J41" s="55"/>
      <c r="K41" s="55"/>
      <c r="L41" s="55"/>
    </row>
    <row r="42" spans="8:12" ht="24" x14ac:dyDescent="0.3">
      <c r="H42" s="54"/>
      <c r="I42" s="33"/>
      <c r="J42" s="55"/>
      <c r="K42" s="55"/>
      <c r="L42" s="55"/>
    </row>
    <row r="43" spans="8:12" ht="24" x14ac:dyDescent="0.3">
      <c r="H43" s="54"/>
      <c r="I43" s="33"/>
      <c r="J43" s="55"/>
      <c r="K43" s="55"/>
      <c r="L43" s="55"/>
    </row>
    <row r="44" spans="8:12" ht="24" x14ac:dyDescent="0.3">
      <c r="H44" s="54"/>
      <c r="I44" s="33"/>
      <c r="J44" s="55"/>
      <c r="K44" s="55"/>
      <c r="L44" s="55"/>
    </row>
    <row r="45" spans="8:12" ht="24" x14ac:dyDescent="0.3">
      <c r="H45" s="54"/>
      <c r="I45" s="33"/>
      <c r="J45" s="55"/>
      <c r="K45" s="55"/>
      <c r="L45" s="55"/>
    </row>
    <row r="46" spans="8:12" ht="24" x14ac:dyDescent="0.3">
      <c r="H46" s="54"/>
      <c r="I46" s="33"/>
      <c r="J46" s="55"/>
      <c r="K46" s="55"/>
      <c r="L46" s="55"/>
    </row>
    <row r="47" spans="8:12" ht="24" x14ac:dyDescent="0.3">
      <c r="H47" s="54"/>
      <c r="I47" s="33"/>
      <c r="J47" s="55"/>
      <c r="K47" s="55"/>
      <c r="L47" s="55"/>
    </row>
    <row r="48" spans="8:12" ht="24" x14ac:dyDescent="0.3">
      <c r="H48" s="54"/>
      <c r="I48" s="33"/>
      <c r="J48" s="55"/>
      <c r="K48" s="55"/>
      <c r="L48" s="55"/>
    </row>
    <row r="49" spans="8:12" ht="24" x14ac:dyDescent="0.3">
      <c r="H49" s="54"/>
      <c r="I49" s="33"/>
      <c r="J49" s="55"/>
      <c r="K49" s="55"/>
      <c r="L49" s="55"/>
    </row>
    <row r="50" spans="8:12" ht="24" x14ac:dyDescent="0.3">
      <c r="H50" s="54"/>
      <c r="I50" s="33"/>
      <c r="J50" s="55"/>
      <c r="K50" s="55"/>
      <c r="L50" s="55"/>
    </row>
    <row r="51" spans="8:12" ht="24" x14ac:dyDescent="0.3">
      <c r="H51" s="54"/>
      <c r="I51" s="33"/>
      <c r="J51" s="55"/>
      <c r="K51" s="55"/>
      <c r="L51" s="55"/>
    </row>
    <row r="52" spans="8:12" ht="24" x14ac:dyDescent="0.3">
      <c r="H52" s="54"/>
      <c r="I52" s="33"/>
      <c r="J52" s="55"/>
      <c r="K52" s="55"/>
      <c r="L52" s="55"/>
    </row>
    <row r="53" spans="8:12" ht="24" x14ac:dyDescent="0.3">
      <c r="H53" s="54"/>
      <c r="I53" s="33"/>
      <c r="J53" s="55"/>
      <c r="K53" s="55"/>
      <c r="L53" s="55"/>
    </row>
    <row r="54" spans="8:12" ht="24" x14ac:dyDescent="0.3">
      <c r="H54" s="54"/>
      <c r="I54" s="33"/>
      <c r="J54" s="55"/>
      <c r="K54" s="55"/>
      <c r="L54" s="55"/>
    </row>
    <row r="55" spans="8:12" ht="24" x14ac:dyDescent="0.3">
      <c r="H55" s="54"/>
      <c r="I55" s="33"/>
      <c r="J55" s="55"/>
      <c r="K55" s="55"/>
      <c r="L55" s="55"/>
    </row>
    <row r="56" spans="8:12" ht="24" x14ac:dyDescent="0.3">
      <c r="H56" s="54"/>
      <c r="I56" s="33"/>
      <c r="J56" s="55"/>
      <c r="K56" s="55"/>
      <c r="L56" s="55"/>
    </row>
    <row r="57" spans="8:12" ht="24" x14ac:dyDescent="0.3">
      <c r="H57" s="54"/>
      <c r="I57" s="33"/>
      <c r="J57" s="55"/>
      <c r="K57" s="55"/>
      <c r="L57" s="55"/>
    </row>
    <row r="58" spans="8:12" ht="24" x14ac:dyDescent="0.3">
      <c r="H58" s="54"/>
      <c r="I58" s="33"/>
      <c r="J58" s="55"/>
      <c r="K58" s="55"/>
      <c r="L58" s="55"/>
    </row>
    <row r="59" spans="8:12" ht="24" x14ac:dyDescent="0.3">
      <c r="H59" s="54"/>
      <c r="I59" s="33"/>
      <c r="J59" s="55"/>
      <c r="K59" s="55"/>
      <c r="L59" s="55"/>
    </row>
    <row r="60" spans="8:12" ht="24" x14ac:dyDescent="0.3">
      <c r="H60" s="54"/>
      <c r="I60" s="33"/>
      <c r="J60" s="55"/>
      <c r="K60" s="55"/>
      <c r="L60" s="55"/>
    </row>
    <row r="61" spans="8:12" ht="24" x14ac:dyDescent="0.3">
      <c r="H61" s="54"/>
      <c r="I61" s="33"/>
      <c r="J61" s="55"/>
      <c r="K61" s="55"/>
      <c r="L61" s="55"/>
    </row>
    <row r="62" spans="8:12" ht="24" x14ac:dyDescent="0.3">
      <c r="H62" s="54"/>
      <c r="I62" s="33"/>
      <c r="J62" s="55"/>
      <c r="K62" s="55"/>
      <c r="L62" s="55"/>
    </row>
    <row r="63" spans="8:12" ht="24" x14ac:dyDescent="0.3">
      <c r="H63" s="54"/>
      <c r="I63" s="33"/>
      <c r="J63" s="55"/>
      <c r="K63" s="55"/>
      <c r="L63" s="55"/>
    </row>
    <row r="64" spans="8:12" ht="24" x14ac:dyDescent="0.3">
      <c r="H64" s="54"/>
      <c r="I64" s="33"/>
      <c r="J64" s="55"/>
      <c r="K64" s="55"/>
      <c r="L64" s="55"/>
    </row>
    <row r="65" spans="6:12" ht="24" x14ac:dyDescent="0.3">
      <c r="H65" s="54"/>
      <c r="I65" s="33"/>
      <c r="J65" s="55"/>
      <c r="K65" s="55"/>
      <c r="L65" s="55"/>
    </row>
    <row r="66" spans="6:12" ht="24" x14ac:dyDescent="0.3">
      <c r="H66" s="54"/>
      <c r="I66" s="33"/>
      <c r="J66" s="55"/>
      <c r="K66" s="55"/>
      <c r="L66" s="55"/>
    </row>
    <row r="67" spans="6:12" x14ac:dyDescent="0.2">
      <c r="F67" s="57"/>
    </row>
  </sheetData>
  <autoFilter ref="A1:G66" xr:uid="{7244F7E1-5F2A-394E-B3CA-C5C77B852000}">
    <sortState xmlns:xlrd2="http://schemas.microsoft.com/office/spreadsheetml/2017/richdata2" ref="A2:G66">
      <sortCondition ref="A1:A66"/>
    </sortState>
  </autoFilter>
  <phoneticPr fontId="11" type="noConversion"/>
  <conditionalFormatting sqref="D2:D26">
    <cfRule type="cellIs" dxfId="28" priority="11" operator="greaterThan">
      <formula>7</formula>
    </cfRule>
  </conditionalFormatting>
  <conditionalFormatting sqref="L2:L66">
    <cfRule type="cellIs" dxfId="27" priority="12" operator="greaterThan">
      <formula>7</formula>
    </cfRule>
  </conditionalFormatting>
  <conditionalFormatting sqref="P2:P5">
    <cfRule type="cellIs" dxfId="26" priority="10" operator="greaterThan">
      <formula>7</formula>
    </cfRule>
  </conditionalFormatting>
  <conditionalFormatting sqref="P6:P7">
    <cfRule type="cellIs" dxfId="25" priority="9" operator="greaterThan">
      <formula>7</formula>
    </cfRule>
  </conditionalFormatting>
  <conditionalFormatting sqref="P8">
    <cfRule type="cellIs" dxfId="24" priority="7" operator="greaterThan">
      <formula>7</formula>
    </cfRule>
  </conditionalFormatting>
  <conditionalFormatting sqref="P9">
    <cfRule type="cellIs" dxfId="23" priority="6" operator="greaterThan">
      <formula>7</formula>
    </cfRule>
  </conditionalFormatting>
  <conditionalFormatting sqref="P10">
    <cfRule type="cellIs" dxfId="22" priority="5" operator="greaterThan">
      <formula>7</formula>
    </cfRule>
  </conditionalFormatting>
  <conditionalFormatting sqref="P11:P12">
    <cfRule type="cellIs" dxfId="21" priority="4" operator="greaterThan">
      <formula>7</formula>
    </cfRule>
  </conditionalFormatting>
  <conditionalFormatting sqref="P13">
    <cfRule type="cellIs" dxfId="20" priority="3" operator="greaterThan">
      <formula>7</formula>
    </cfRule>
  </conditionalFormatting>
  <conditionalFormatting sqref="P14:P15">
    <cfRule type="cellIs" dxfId="19" priority="2" operator="greaterThan">
      <formula>7</formula>
    </cfRule>
  </conditionalFormatting>
  <conditionalFormatting sqref="P16">
    <cfRule type="cellIs" dxfId="18" priority="1" operator="greaterThan">
      <formula>7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1CCB-BB50-524D-9ECE-5F93AD06F862}">
  <sheetPr filterMode="1"/>
  <dimension ref="A1:M25"/>
  <sheetViews>
    <sheetView workbookViewId="0">
      <selection activeCell="B26" sqref="B26"/>
    </sheetView>
  </sheetViews>
  <sheetFormatPr baseColWidth="10" defaultRowHeight="16" x14ac:dyDescent="0.2"/>
  <cols>
    <col min="3" max="3" width="10.83203125" customWidth="1"/>
    <col min="4" max="4" width="12.6640625" style="1" customWidth="1"/>
    <col min="5" max="5" width="10.83203125" style="1" customWidth="1"/>
    <col min="6" max="6" width="10.83203125" customWidth="1"/>
  </cols>
  <sheetData>
    <row r="1" spans="1:13" x14ac:dyDescent="0.2">
      <c r="A1" s="63" t="s">
        <v>36</v>
      </c>
      <c r="B1" s="63" t="s">
        <v>37</v>
      </c>
      <c r="C1" s="63" t="s">
        <v>156</v>
      </c>
      <c r="D1" s="63" t="s">
        <v>166</v>
      </c>
      <c r="E1" s="63" t="s">
        <v>167</v>
      </c>
      <c r="F1" s="63" t="s">
        <v>157</v>
      </c>
      <c r="G1" s="63" t="s">
        <v>5</v>
      </c>
      <c r="H1" s="63" t="s">
        <v>158</v>
      </c>
      <c r="I1" s="63" t="s">
        <v>159</v>
      </c>
      <c r="J1" s="70" t="s">
        <v>168</v>
      </c>
      <c r="K1" s="70" t="s">
        <v>169</v>
      </c>
      <c r="L1" s="70" t="s">
        <v>170</v>
      </c>
      <c r="M1" s="70"/>
    </row>
    <row r="2" spans="1:13" hidden="1" x14ac:dyDescent="0.2">
      <c r="A2" s="65" t="s">
        <v>41</v>
      </c>
      <c r="B2" s="66" t="s">
        <v>87</v>
      </c>
      <c r="C2" s="67">
        <v>49.2</v>
      </c>
      <c r="D2" s="68">
        <f t="shared" ref="D2:D25" si="0">600/C2</f>
        <v>12.195121951219512</v>
      </c>
      <c r="E2" s="68">
        <f t="shared" ref="E2:E25" si="1">60-D2</f>
        <v>47.804878048780488</v>
      </c>
      <c r="F2" s="67">
        <v>2.6</v>
      </c>
      <c r="G2" s="64" t="s">
        <v>17</v>
      </c>
      <c r="H2" s="62">
        <v>44601</v>
      </c>
      <c r="I2" s="69" t="s">
        <v>160</v>
      </c>
      <c r="J2" s="71">
        <v>6.2</v>
      </c>
      <c r="K2">
        <v>4</v>
      </c>
    </row>
    <row r="3" spans="1:13" hidden="1" x14ac:dyDescent="0.2">
      <c r="A3" s="65" t="s">
        <v>42</v>
      </c>
      <c r="B3" s="66" t="s">
        <v>88</v>
      </c>
      <c r="C3" s="67">
        <v>48</v>
      </c>
      <c r="D3" s="68">
        <f t="shared" si="0"/>
        <v>12.5</v>
      </c>
      <c r="E3" s="68">
        <f t="shared" si="1"/>
        <v>47.5</v>
      </c>
      <c r="F3" s="67">
        <v>5.4</v>
      </c>
      <c r="G3" s="64" t="s">
        <v>17</v>
      </c>
      <c r="H3" s="62">
        <v>44601</v>
      </c>
      <c r="I3" s="69" t="s">
        <v>160</v>
      </c>
      <c r="J3" s="71">
        <v>5.5</v>
      </c>
      <c r="K3">
        <v>5</v>
      </c>
    </row>
    <row r="4" spans="1:13" x14ac:dyDescent="0.2">
      <c r="A4" s="65" t="s">
        <v>38</v>
      </c>
      <c r="B4" s="66" t="s">
        <v>84</v>
      </c>
      <c r="C4" s="67">
        <v>65</v>
      </c>
      <c r="D4" s="68">
        <f t="shared" si="0"/>
        <v>9.2307692307692299</v>
      </c>
      <c r="E4" s="68">
        <f t="shared" si="1"/>
        <v>50.769230769230774</v>
      </c>
      <c r="F4" s="67">
        <v>9.3000000000000007</v>
      </c>
      <c r="G4" s="64" t="s">
        <v>9</v>
      </c>
      <c r="H4" s="58">
        <v>44602</v>
      </c>
      <c r="I4" s="69" t="s">
        <v>160</v>
      </c>
      <c r="J4" s="71">
        <v>9.1</v>
      </c>
      <c r="K4">
        <v>1</v>
      </c>
      <c r="L4" t="s">
        <v>171</v>
      </c>
    </row>
    <row r="5" spans="1:13" x14ac:dyDescent="0.2">
      <c r="A5" s="65" t="s">
        <v>40</v>
      </c>
      <c r="B5" s="66" t="s">
        <v>86</v>
      </c>
      <c r="C5" s="67">
        <v>51</v>
      </c>
      <c r="D5" s="68">
        <f t="shared" si="0"/>
        <v>11.764705882352942</v>
      </c>
      <c r="E5" s="68">
        <f t="shared" si="1"/>
        <v>48.235294117647058</v>
      </c>
      <c r="F5" s="67">
        <v>7.1</v>
      </c>
      <c r="G5" s="64" t="s">
        <v>12</v>
      </c>
      <c r="H5" s="58">
        <v>44602</v>
      </c>
      <c r="I5" s="69" t="s">
        <v>160</v>
      </c>
      <c r="J5" s="71">
        <v>5.0999999999999996</v>
      </c>
      <c r="K5">
        <v>3</v>
      </c>
      <c r="L5" t="s">
        <v>172</v>
      </c>
    </row>
    <row r="6" spans="1:13" x14ac:dyDescent="0.2">
      <c r="A6" s="65" t="s">
        <v>46</v>
      </c>
      <c r="B6" s="66" t="s">
        <v>93</v>
      </c>
      <c r="C6" s="67">
        <v>62.2</v>
      </c>
      <c r="D6" s="68">
        <f t="shared" si="0"/>
        <v>9.6463022508038581</v>
      </c>
      <c r="E6" s="68">
        <f t="shared" si="1"/>
        <v>50.353697749196144</v>
      </c>
      <c r="F6" s="67">
        <v>7.9</v>
      </c>
      <c r="G6" s="64" t="s">
        <v>7</v>
      </c>
      <c r="H6" s="58">
        <v>44602</v>
      </c>
      <c r="I6" s="69" t="s">
        <v>160</v>
      </c>
      <c r="J6" s="71">
        <v>8</v>
      </c>
      <c r="K6">
        <v>9</v>
      </c>
      <c r="L6" t="s">
        <v>173</v>
      </c>
    </row>
    <row r="7" spans="1:13" x14ac:dyDescent="0.2">
      <c r="A7" s="65" t="s">
        <v>48</v>
      </c>
      <c r="B7" s="66" t="s">
        <v>95</v>
      </c>
      <c r="C7" s="67">
        <v>76.8</v>
      </c>
      <c r="D7" s="68">
        <f t="shared" si="0"/>
        <v>7.8125</v>
      </c>
      <c r="E7" s="68">
        <f t="shared" si="1"/>
        <v>52.1875</v>
      </c>
      <c r="F7" s="67">
        <v>7.8</v>
      </c>
      <c r="G7" s="64" t="s">
        <v>12</v>
      </c>
      <c r="H7" s="58">
        <v>44602</v>
      </c>
      <c r="I7" s="69" t="s">
        <v>160</v>
      </c>
      <c r="J7" s="71">
        <v>5.5</v>
      </c>
      <c r="K7">
        <v>11</v>
      </c>
      <c r="L7" t="s">
        <v>174</v>
      </c>
    </row>
    <row r="8" spans="1:13" x14ac:dyDescent="0.2">
      <c r="A8" s="65" t="s">
        <v>49</v>
      </c>
      <c r="B8" s="66" t="s">
        <v>96</v>
      </c>
      <c r="C8" s="67">
        <v>56.6</v>
      </c>
      <c r="D8" s="68">
        <f t="shared" si="0"/>
        <v>10.600706713780918</v>
      </c>
      <c r="E8" s="68">
        <f t="shared" si="1"/>
        <v>49.399293286219084</v>
      </c>
      <c r="F8" s="67">
        <v>9.6999999999999993</v>
      </c>
      <c r="G8" s="64" t="s">
        <v>17</v>
      </c>
      <c r="H8" s="58">
        <v>44602</v>
      </c>
      <c r="I8" s="69" t="s">
        <v>160</v>
      </c>
      <c r="J8" s="71">
        <v>9.6</v>
      </c>
      <c r="K8">
        <v>12</v>
      </c>
      <c r="L8" t="s">
        <v>175</v>
      </c>
    </row>
    <row r="9" spans="1:13" hidden="1" x14ac:dyDescent="0.2">
      <c r="A9" s="65" t="s">
        <v>43</v>
      </c>
      <c r="B9" s="66" t="s">
        <v>89</v>
      </c>
      <c r="C9" s="67">
        <v>65</v>
      </c>
      <c r="D9" s="68">
        <f t="shared" si="0"/>
        <v>9.2307692307692299</v>
      </c>
      <c r="E9" s="68">
        <f t="shared" si="1"/>
        <v>50.769230769230774</v>
      </c>
      <c r="F9" s="67">
        <v>5.9</v>
      </c>
      <c r="G9" s="64" t="s">
        <v>9</v>
      </c>
      <c r="H9" s="58">
        <v>44602</v>
      </c>
      <c r="I9" s="69" t="s">
        <v>160</v>
      </c>
      <c r="J9" s="71">
        <v>5.7</v>
      </c>
      <c r="K9">
        <v>6</v>
      </c>
    </row>
    <row r="10" spans="1:13" hidden="1" x14ac:dyDescent="0.2">
      <c r="A10" s="65" t="s">
        <v>47</v>
      </c>
      <c r="B10" s="66" t="s">
        <v>94</v>
      </c>
      <c r="C10" s="67">
        <v>74.2</v>
      </c>
      <c r="D10" s="68">
        <f t="shared" si="0"/>
        <v>8.0862533692722369</v>
      </c>
      <c r="E10" s="68">
        <f t="shared" si="1"/>
        <v>51.913746630727765</v>
      </c>
      <c r="F10" s="67">
        <v>4.2</v>
      </c>
      <c r="G10" s="64" t="s">
        <v>9</v>
      </c>
      <c r="H10" s="58">
        <v>44602</v>
      </c>
      <c r="I10" s="69" t="s">
        <v>160</v>
      </c>
      <c r="J10" s="71">
        <v>5.3</v>
      </c>
      <c r="K10">
        <v>10</v>
      </c>
    </row>
    <row r="11" spans="1:13" hidden="1" x14ac:dyDescent="0.2">
      <c r="A11" s="65" t="s">
        <v>50</v>
      </c>
      <c r="B11" s="66" t="s">
        <v>97</v>
      </c>
      <c r="C11" s="67">
        <v>44.6</v>
      </c>
      <c r="D11" s="68">
        <f t="shared" si="0"/>
        <v>13.452914798206278</v>
      </c>
      <c r="E11" s="68">
        <f t="shared" si="1"/>
        <v>46.54708520179372</v>
      </c>
      <c r="F11" s="67">
        <v>6.2</v>
      </c>
      <c r="G11" s="64" t="s">
        <v>9</v>
      </c>
      <c r="H11" s="59">
        <v>44603</v>
      </c>
      <c r="I11" s="69" t="s">
        <v>160</v>
      </c>
      <c r="J11" s="71">
        <v>6.1</v>
      </c>
      <c r="K11">
        <v>13</v>
      </c>
    </row>
    <row r="12" spans="1:13" x14ac:dyDescent="0.2">
      <c r="A12" s="65" t="s">
        <v>51</v>
      </c>
      <c r="B12" s="66" t="s">
        <v>98</v>
      </c>
      <c r="C12" s="67">
        <v>66.599999999999994</v>
      </c>
      <c r="D12" s="68">
        <f t="shared" si="0"/>
        <v>9.0090090090090094</v>
      </c>
      <c r="E12" s="68">
        <f t="shared" si="1"/>
        <v>50.990990990990994</v>
      </c>
      <c r="F12" s="67">
        <v>6.6</v>
      </c>
      <c r="G12" s="64" t="s">
        <v>7</v>
      </c>
      <c r="H12" s="59">
        <v>44603</v>
      </c>
      <c r="I12" s="69" t="s">
        <v>160</v>
      </c>
      <c r="J12" s="71">
        <v>6.5</v>
      </c>
      <c r="K12">
        <v>14</v>
      </c>
      <c r="L12" t="s">
        <v>176</v>
      </c>
    </row>
    <row r="13" spans="1:13" x14ac:dyDescent="0.2">
      <c r="A13" s="65" t="s">
        <v>52</v>
      </c>
      <c r="B13" s="66" t="s">
        <v>99</v>
      </c>
      <c r="C13" s="67">
        <v>71.400000000000006</v>
      </c>
      <c r="D13" s="68">
        <f t="shared" si="0"/>
        <v>8.4033613445378137</v>
      </c>
      <c r="E13" s="68">
        <f t="shared" si="1"/>
        <v>51.596638655462186</v>
      </c>
      <c r="F13" s="67">
        <v>8.6</v>
      </c>
      <c r="G13" s="64" t="s">
        <v>7</v>
      </c>
      <c r="H13" s="59">
        <v>44603</v>
      </c>
      <c r="I13" s="69" t="s">
        <v>160</v>
      </c>
      <c r="J13" s="71">
        <v>8.8000000000000007</v>
      </c>
      <c r="K13">
        <v>15</v>
      </c>
      <c r="L13" t="s">
        <v>177</v>
      </c>
    </row>
    <row r="14" spans="1:13" x14ac:dyDescent="0.2">
      <c r="A14" s="65" t="s">
        <v>53</v>
      </c>
      <c r="B14" s="66" t="s">
        <v>100</v>
      </c>
      <c r="C14" s="67">
        <v>67</v>
      </c>
      <c r="D14" s="68">
        <f t="shared" si="0"/>
        <v>8.9552238805970141</v>
      </c>
      <c r="E14" s="68">
        <f t="shared" si="1"/>
        <v>51.044776119402982</v>
      </c>
      <c r="F14" s="67">
        <v>6.6</v>
      </c>
      <c r="G14" s="64" t="s">
        <v>17</v>
      </c>
      <c r="H14" s="59">
        <v>44603</v>
      </c>
      <c r="I14" s="69" t="s">
        <v>160</v>
      </c>
      <c r="J14" s="71">
        <v>7.2</v>
      </c>
      <c r="K14">
        <v>16</v>
      </c>
      <c r="L14" t="s">
        <v>178</v>
      </c>
    </row>
    <row r="15" spans="1:13" hidden="1" x14ac:dyDescent="0.2">
      <c r="A15" s="65" t="s">
        <v>39</v>
      </c>
      <c r="B15" s="66" t="s">
        <v>85</v>
      </c>
      <c r="C15" s="67">
        <v>49</v>
      </c>
      <c r="D15" s="68">
        <f t="shared" si="0"/>
        <v>12.244897959183673</v>
      </c>
      <c r="E15" s="68">
        <f t="shared" si="1"/>
        <v>47.755102040816325</v>
      </c>
      <c r="F15" s="67">
        <v>6.8</v>
      </c>
      <c r="G15" s="64" t="s">
        <v>12</v>
      </c>
      <c r="H15" s="62">
        <v>44601</v>
      </c>
      <c r="I15" s="69" t="s">
        <v>160</v>
      </c>
      <c r="J15" s="71">
        <v>6.9</v>
      </c>
      <c r="K15">
        <v>2</v>
      </c>
    </row>
    <row r="16" spans="1:13" x14ac:dyDescent="0.2">
      <c r="A16" s="65" t="s">
        <v>54</v>
      </c>
      <c r="B16" s="66" t="s">
        <v>101</v>
      </c>
      <c r="C16" s="67">
        <v>52.4</v>
      </c>
      <c r="D16" s="68">
        <f t="shared" si="0"/>
        <v>11.450381679389313</v>
      </c>
      <c r="E16" s="68">
        <f t="shared" si="1"/>
        <v>48.549618320610691</v>
      </c>
      <c r="F16" s="67">
        <v>8.1</v>
      </c>
      <c r="G16" s="64" t="s">
        <v>9</v>
      </c>
      <c r="H16" s="59">
        <v>44603</v>
      </c>
      <c r="I16" s="69" t="s">
        <v>160</v>
      </c>
      <c r="J16" s="71">
        <v>8</v>
      </c>
      <c r="K16">
        <v>17</v>
      </c>
      <c r="L16" t="s">
        <v>179</v>
      </c>
    </row>
    <row r="17" spans="1:12" hidden="1" x14ac:dyDescent="0.2">
      <c r="A17" s="65" t="s">
        <v>44</v>
      </c>
      <c r="B17" s="66" t="s">
        <v>90</v>
      </c>
      <c r="C17" s="67">
        <v>70</v>
      </c>
      <c r="D17" s="68">
        <f t="shared" si="0"/>
        <v>8.5714285714285712</v>
      </c>
      <c r="E17" s="68">
        <f t="shared" si="1"/>
        <v>51.428571428571431</v>
      </c>
      <c r="F17" s="67">
        <v>6.9</v>
      </c>
      <c r="G17" s="64" t="s">
        <v>12</v>
      </c>
      <c r="H17" s="58">
        <v>44602</v>
      </c>
      <c r="I17" s="69" t="s">
        <v>160</v>
      </c>
      <c r="J17" s="71">
        <v>6.5</v>
      </c>
      <c r="K17">
        <v>7</v>
      </c>
    </row>
    <row r="18" spans="1:12" x14ac:dyDescent="0.2">
      <c r="A18" s="65" t="s">
        <v>55</v>
      </c>
      <c r="B18" s="66" t="s">
        <v>102</v>
      </c>
      <c r="C18" s="67">
        <v>79.2</v>
      </c>
      <c r="D18" s="68">
        <f t="shared" si="0"/>
        <v>7.5757575757575752</v>
      </c>
      <c r="E18" s="68">
        <f t="shared" si="1"/>
        <v>52.424242424242422</v>
      </c>
      <c r="F18" s="67">
        <v>9.5</v>
      </c>
      <c r="G18" s="64" t="s">
        <v>17</v>
      </c>
      <c r="H18" s="59">
        <v>44603</v>
      </c>
      <c r="I18" s="69" t="s">
        <v>160</v>
      </c>
      <c r="J18" s="71">
        <v>9.4</v>
      </c>
      <c r="K18">
        <v>18</v>
      </c>
      <c r="L18" t="s">
        <v>180</v>
      </c>
    </row>
    <row r="19" spans="1:12" x14ac:dyDescent="0.2">
      <c r="A19" s="65" t="s">
        <v>56</v>
      </c>
      <c r="B19" s="66" t="s">
        <v>103</v>
      </c>
      <c r="C19" s="67">
        <v>70.8</v>
      </c>
      <c r="D19" s="68">
        <f t="shared" si="0"/>
        <v>8.4745762711864412</v>
      </c>
      <c r="E19" s="68">
        <f t="shared" si="1"/>
        <v>51.525423728813557</v>
      </c>
      <c r="F19" s="67">
        <v>8.1</v>
      </c>
      <c r="G19" s="64" t="s">
        <v>9</v>
      </c>
      <c r="H19" s="59">
        <v>44603</v>
      </c>
      <c r="I19" s="69" t="s">
        <v>160</v>
      </c>
      <c r="J19" s="71">
        <v>6.4</v>
      </c>
      <c r="K19">
        <v>19</v>
      </c>
      <c r="L19" t="s">
        <v>181</v>
      </c>
    </row>
    <row r="20" spans="1:12" x14ac:dyDescent="0.2">
      <c r="A20" s="65" t="s">
        <v>57</v>
      </c>
      <c r="B20" s="66" t="s">
        <v>104</v>
      </c>
      <c r="C20" s="67">
        <v>69.8</v>
      </c>
      <c r="D20" s="68">
        <f t="shared" si="0"/>
        <v>8.595988538681949</v>
      </c>
      <c r="E20" s="68">
        <f t="shared" si="1"/>
        <v>51.404011461318049</v>
      </c>
      <c r="F20" s="67">
        <v>7.4</v>
      </c>
      <c r="G20" s="64" t="s">
        <v>12</v>
      </c>
      <c r="H20" s="59">
        <v>44603</v>
      </c>
      <c r="I20" s="69" t="s">
        <v>160</v>
      </c>
      <c r="J20" s="71">
        <v>7.6</v>
      </c>
      <c r="K20">
        <v>20</v>
      </c>
      <c r="L20" t="s">
        <v>182</v>
      </c>
    </row>
    <row r="21" spans="1:12" hidden="1" x14ac:dyDescent="0.2">
      <c r="A21" s="65" t="s">
        <v>45</v>
      </c>
      <c r="B21" s="66" t="s">
        <v>92</v>
      </c>
      <c r="C21" s="67">
        <v>68.400000000000006</v>
      </c>
      <c r="D21" s="68">
        <f t="shared" si="0"/>
        <v>8.7719298245614024</v>
      </c>
      <c r="E21" s="68">
        <f t="shared" si="1"/>
        <v>51.228070175438596</v>
      </c>
      <c r="F21" s="67">
        <v>5.5</v>
      </c>
      <c r="G21" s="64" t="s">
        <v>7</v>
      </c>
      <c r="H21" s="58">
        <v>44602</v>
      </c>
      <c r="I21" s="69" t="s">
        <v>160</v>
      </c>
      <c r="J21" s="71">
        <v>6.9</v>
      </c>
      <c r="K21">
        <v>8</v>
      </c>
    </row>
    <row r="22" spans="1:12" x14ac:dyDescent="0.2">
      <c r="A22" s="65" t="s">
        <v>58</v>
      </c>
      <c r="B22" s="66" t="s">
        <v>105</v>
      </c>
      <c r="C22" s="67">
        <v>78.2</v>
      </c>
      <c r="D22" s="68">
        <f t="shared" si="0"/>
        <v>7.6726342710997439</v>
      </c>
      <c r="E22" s="68">
        <f t="shared" si="1"/>
        <v>52.327365728900254</v>
      </c>
      <c r="F22" s="67">
        <v>7.1</v>
      </c>
      <c r="G22" s="64" t="s">
        <v>12</v>
      </c>
      <c r="H22" s="59">
        <v>44603</v>
      </c>
      <c r="I22" s="69" t="s">
        <v>160</v>
      </c>
      <c r="J22" s="71">
        <v>6.7</v>
      </c>
      <c r="K22">
        <v>21</v>
      </c>
      <c r="L22" t="s">
        <v>183</v>
      </c>
    </row>
    <row r="23" spans="1:12" x14ac:dyDescent="0.2">
      <c r="A23" s="65" t="s">
        <v>59</v>
      </c>
      <c r="B23" s="66" t="s">
        <v>106</v>
      </c>
      <c r="C23" s="67">
        <v>78.400000000000006</v>
      </c>
      <c r="D23" s="68">
        <f t="shared" si="0"/>
        <v>7.6530612244897958</v>
      </c>
      <c r="E23" s="68">
        <f t="shared" si="1"/>
        <v>52.346938775510203</v>
      </c>
      <c r="F23" s="67">
        <v>8</v>
      </c>
      <c r="G23" s="64" t="s">
        <v>17</v>
      </c>
      <c r="H23" s="59">
        <v>44603</v>
      </c>
      <c r="I23" s="69" t="s">
        <v>160</v>
      </c>
      <c r="J23" s="71">
        <v>8</v>
      </c>
      <c r="K23">
        <v>22</v>
      </c>
      <c r="L23" t="s">
        <v>184</v>
      </c>
    </row>
    <row r="24" spans="1:12" x14ac:dyDescent="0.2">
      <c r="A24" s="65" t="s">
        <v>60</v>
      </c>
      <c r="B24" s="66" t="s">
        <v>107</v>
      </c>
      <c r="C24" s="67">
        <v>75</v>
      </c>
      <c r="D24" s="68">
        <f t="shared" si="0"/>
        <v>8</v>
      </c>
      <c r="E24" s="68">
        <f t="shared" si="1"/>
        <v>52</v>
      </c>
      <c r="F24" s="67">
        <v>9.1</v>
      </c>
      <c r="G24" s="64" t="s">
        <v>9</v>
      </c>
      <c r="H24" s="59">
        <v>44603</v>
      </c>
      <c r="I24" s="69" t="s">
        <v>160</v>
      </c>
      <c r="J24" s="71">
        <v>9.1</v>
      </c>
      <c r="K24">
        <v>23</v>
      </c>
      <c r="L24" t="s">
        <v>185</v>
      </c>
    </row>
    <row r="25" spans="1:12" x14ac:dyDescent="0.2">
      <c r="A25" s="65" t="s">
        <v>61</v>
      </c>
      <c r="B25" s="66" t="s">
        <v>108</v>
      </c>
      <c r="C25" s="67">
        <v>72.599999999999994</v>
      </c>
      <c r="D25" s="68">
        <f t="shared" si="0"/>
        <v>8.2644628099173563</v>
      </c>
      <c r="E25" s="68">
        <f t="shared" si="1"/>
        <v>51.735537190082646</v>
      </c>
      <c r="F25" s="67">
        <v>9.6</v>
      </c>
      <c r="G25" s="64" t="s">
        <v>7</v>
      </c>
      <c r="H25" s="59">
        <v>44603</v>
      </c>
      <c r="I25" s="69" t="s">
        <v>160</v>
      </c>
      <c r="J25" s="71">
        <v>9.3000000000000007</v>
      </c>
      <c r="K25">
        <v>24</v>
      </c>
      <c r="L25" t="s">
        <v>186</v>
      </c>
    </row>
  </sheetData>
  <autoFilter ref="A1:L25" xr:uid="{5C24985A-D59D-214C-99FD-4CA602F3CC6D}">
    <filterColumn colId="11">
      <customFilters>
        <customFilter operator="notEqual" val=" "/>
      </customFilters>
    </filterColumn>
    <sortState xmlns:xlrd2="http://schemas.microsoft.com/office/spreadsheetml/2017/richdata2" ref="A4:L25">
      <sortCondition ref="K1:K25"/>
    </sortState>
  </autoFilter>
  <sortState xmlns:xlrd2="http://schemas.microsoft.com/office/spreadsheetml/2017/richdata2" ref="A2:K25">
    <sortCondition ref="G1:G25"/>
  </sortState>
  <phoneticPr fontId="11" type="noConversion"/>
  <conditionalFormatting sqref="F2:F25">
    <cfRule type="cellIs" dxfId="17" priority="12" operator="greaterThan">
      <formula>7</formula>
    </cfRule>
  </conditionalFormatting>
  <conditionalFormatting sqref="F26:F1048576 G1:G25">
    <cfRule type="cellIs" dxfId="16" priority="9" operator="equal">
      <formula>"sgsh hom"</formula>
    </cfRule>
    <cfRule type="cellIs" dxfId="15" priority="10" operator="equal">
      <formula>"wt"</formula>
    </cfRule>
    <cfRule type="cellIs" dxfId="14" priority="11" operator="equal">
      <formula>"het"</formula>
    </cfRule>
  </conditionalFormatting>
  <conditionalFormatting sqref="J26:J1048576">
    <cfRule type="cellIs" dxfId="13" priority="4" operator="greaterThanOrEqual">
      <formula>6</formula>
    </cfRule>
    <cfRule type="cellIs" dxfId="12" priority="5" operator="greaterThanOrEqual">
      <formula>6.9</formula>
    </cfRule>
    <cfRule type="cellIs" dxfId="11" priority="6" operator="greaterThanOrEqual">
      <formula>6.9</formula>
    </cfRule>
  </conditionalFormatting>
  <conditionalFormatting sqref="J2:J25">
    <cfRule type="cellIs" dxfId="10" priority="1" operator="greaterThan">
      <formula>6.89</formula>
    </cfRule>
  </conditionalFormatting>
  <pageMargins left="0.25" right="0.25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7074-212D-FA47-9F78-4DE8A6723BBA}">
  <dimension ref="A1:O50"/>
  <sheetViews>
    <sheetView tabSelected="1" workbookViewId="0">
      <selection activeCell="A9" sqref="A9"/>
    </sheetView>
  </sheetViews>
  <sheetFormatPr baseColWidth="10" defaultRowHeight="16" x14ac:dyDescent="0.2"/>
  <sheetData>
    <row r="1" spans="1:12" x14ac:dyDescent="0.2">
      <c r="A1" s="29" t="s">
        <v>195</v>
      </c>
      <c r="B1" t="s">
        <v>36</v>
      </c>
      <c r="C1" s="1" t="s">
        <v>37</v>
      </c>
      <c r="D1" s="1" t="s">
        <v>156</v>
      </c>
      <c r="E1" s="1" t="s">
        <v>157</v>
      </c>
      <c r="F1" s="1" t="s">
        <v>5</v>
      </c>
      <c r="G1" s="1" t="s">
        <v>158</v>
      </c>
      <c r="H1" s="1" t="s">
        <v>159</v>
      </c>
      <c r="I1" s="80" t="s">
        <v>25</v>
      </c>
      <c r="J1" s="80" t="s">
        <v>1</v>
      </c>
      <c r="K1" s="80" t="s">
        <v>2</v>
      </c>
      <c r="L1" s="82" t="s">
        <v>112</v>
      </c>
    </row>
    <row r="2" spans="1:12" ht="24" x14ac:dyDescent="0.3">
      <c r="B2" s="72" t="s">
        <v>38</v>
      </c>
      <c r="C2" s="36" t="s">
        <v>114</v>
      </c>
      <c r="D2" s="49">
        <v>68.400000000000006</v>
      </c>
      <c r="E2" s="49">
        <v>6.4</v>
      </c>
      <c r="F2" s="73" t="s">
        <v>26</v>
      </c>
      <c r="G2" s="47">
        <v>44604</v>
      </c>
      <c r="H2" s="74" t="s">
        <v>161</v>
      </c>
      <c r="L2" t="s">
        <v>115</v>
      </c>
    </row>
    <row r="3" spans="1:12" ht="24" x14ac:dyDescent="0.3">
      <c r="A3" t="s">
        <v>247</v>
      </c>
      <c r="B3" s="72" t="s">
        <v>39</v>
      </c>
      <c r="C3" s="36" t="s">
        <v>115</v>
      </c>
      <c r="D3" s="49">
        <v>72</v>
      </c>
      <c r="E3" s="49">
        <v>6.7</v>
      </c>
      <c r="F3" s="73" t="s">
        <v>16</v>
      </c>
      <c r="G3" s="47">
        <v>44604</v>
      </c>
      <c r="H3" s="74" t="s">
        <v>161</v>
      </c>
      <c r="I3" s="73">
        <v>2</v>
      </c>
      <c r="J3" s="73">
        <v>1.1000000000000001</v>
      </c>
      <c r="K3" s="73"/>
      <c r="L3" t="s">
        <v>115</v>
      </c>
    </row>
    <row r="4" spans="1:12" ht="24" x14ac:dyDescent="0.3">
      <c r="A4" t="s">
        <v>248</v>
      </c>
      <c r="B4" s="72" t="s">
        <v>40</v>
      </c>
      <c r="C4" s="36" t="s">
        <v>116</v>
      </c>
      <c r="D4" s="49">
        <v>75.2</v>
      </c>
      <c r="E4" s="49">
        <v>6.9</v>
      </c>
      <c r="F4" s="73" t="s">
        <v>26</v>
      </c>
      <c r="G4" s="47">
        <v>44604</v>
      </c>
      <c r="H4" s="74" t="s">
        <v>161</v>
      </c>
      <c r="I4" s="81">
        <v>2</v>
      </c>
      <c r="J4" s="81">
        <v>1.1000000000000001</v>
      </c>
      <c r="K4" s="81"/>
      <c r="L4" t="s">
        <v>115</v>
      </c>
    </row>
    <row r="5" spans="1:12" ht="24" x14ac:dyDescent="0.3">
      <c r="A5" t="s">
        <v>249</v>
      </c>
      <c r="B5" s="72" t="s">
        <v>41</v>
      </c>
      <c r="C5" s="36" t="s">
        <v>117</v>
      </c>
      <c r="D5" s="49">
        <v>73.599999999999994</v>
      </c>
      <c r="E5" s="49">
        <v>6.2</v>
      </c>
      <c r="F5" s="73" t="s">
        <v>7</v>
      </c>
      <c r="G5" s="47">
        <v>44604</v>
      </c>
      <c r="H5" s="74" t="s">
        <v>161</v>
      </c>
      <c r="I5" s="73">
        <v>3</v>
      </c>
      <c r="J5" s="73">
        <v>1.1000000000000001</v>
      </c>
      <c r="K5" s="73"/>
      <c r="L5" t="s">
        <v>115</v>
      </c>
    </row>
    <row r="6" spans="1:12" ht="24" x14ac:dyDescent="0.3">
      <c r="A6" t="s">
        <v>250</v>
      </c>
      <c r="B6" s="72" t="s">
        <v>42</v>
      </c>
      <c r="C6" s="36" t="s">
        <v>118</v>
      </c>
      <c r="D6" s="49">
        <v>69.8</v>
      </c>
      <c r="E6" s="49">
        <v>6.5</v>
      </c>
      <c r="F6" s="73" t="s">
        <v>16</v>
      </c>
      <c r="G6" s="47">
        <v>44604</v>
      </c>
      <c r="H6" s="74" t="s">
        <v>161</v>
      </c>
      <c r="I6" s="81">
        <v>3</v>
      </c>
      <c r="J6" s="81">
        <v>1.1000000000000001</v>
      </c>
      <c r="K6" s="81"/>
      <c r="L6" t="s">
        <v>115</v>
      </c>
    </row>
    <row r="7" spans="1:12" ht="24" x14ac:dyDescent="0.3">
      <c r="A7" t="s">
        <v>196</v>
      </c>
      <c r="B7" s="72" t="s">
        <v>43</v>
      </c>
      <c r="C7" s="36" t="s">
        <v>119</v>
      </c>
      <c r="D7" s="49">
        <v>65</v>
      </c>
      <c r="E7" s="49">
        <v>6.4</v>
      </c>
      <c r="F7" s="73" t="s">
        <v>16</v>
      </c>
      <c r="G7" s="47">
        <v>44604</v>
      </c>
      <c r="H7" s="74" t="s">
        <v>161</v>
      </c>
      <c r="I7" s="73">
        <v>5</v>
      </c>
      <c r="J7" s="73">
        <v>1.2</v>
      </c>
      <c r="K7" s="73"/>
      <c r="L7" t="s">
        <v>115</v>
      </c>
    </row>
    <row r="8" spans="1:12" ht="24" x14ac:dyDescent="0.3">
      <c r="A8" t="s">
        <v>197</v>
      </c>
      <c r="B8" s="72" t="s">
        <v>44</v>
      </c>
      <c r="C8" s="36" t="s">
        <v>120</v>
      </c>
      <c r="D8" s="49">
        <v>77.8</v>
      </c>
      <c r="E8" s="49">
        <v>7.2</v>
      </c>
      <c r="F8" s="73" t="s">
        <v>7</v>
      </c>
      <c r="G8" s="47">
        <v>44604</v>
      </c>
      <c r="H8" s="74" t="s">
        <v>161</v>
      </c>
      <c r="I8" s="81">
        <v>6</v>
      </c>
      <c r="J8" s="81">
        <v>1.2</v>
      </c>
      <c r="K8" s="81"/>
      <c r="L8" t="s">
        <v>115</v>
      </c>
    </row>
    <row r="9" spans="1:12" ht="24" x14ac:dyDescent="0.3">
      <c r="A9" t="s">
        <v>198</v>
      </c>
      <c r="B9" s="72" t="s">
        <v>45</v>
      </c>
      <c r="C9" s="36" t="s">
        <v>121</v>
      </c>
      <c r="D9" s="49">
        <v>62.6</v>
      </c>
      <c r="E9" s="49">
        <v>6.5</v>
      </c>
      <c r="F9" s="73" t="s">
        <v>26</v>
      </c>
      <c r="G9" s="47">
        <v>44604</v>
      </c>
      <c r="H9" s="74" t="s">
        <v>161</v>
      </c>
      <c r="I9" s="73">
        <v>7</v>
      </c>
      <c r="J9" s="73">
        <v>1.2</v>
      </c>
      <c r="K9" s="73"/>
      <c r="L9" t="s">
        <v>115</v>
      </c>
    </row>
    <row r="10" spans="1:12" ht="24" x14ac:dyDescent="0.3">
      <c r="A10" t="s">
        <v>199</v>
      </c>
      <c r="B10" s="72" t="s">
        <v>46</v>
      </c>
      <c r="C10" s="36" t="s">
        <v>122</v>
      </c>
      <c r="D10" s="49">
        <v>63.2</v>
      </c>
      <c r="E10" s="49">
        <v>8.3000000000000007</v>
      </c>
      <c r="F10" s="73" t="s">
        <v>16</v>
      </c>
      <c r="G10" s="47">
        <v>44604</v>
      </c>
      <c r="H10" s="74" t="s">
        <v>161</v>
      </c>
      <c r="I10" s="81">
        <v>7</v>
      </c>
      <c r="J10" s="81">
        <v>2.1</v>
      </c>
      <c r="K10" s="81"/>
      <c r="L10" t="s">
        <v>115</v>
      </c>
    </row>
    <row r="11" spans="1:12" ht="24" x14ac:dyDescent="0.3">
      <c r="A11" t="s">
        <v>200</v>
      </c>
      <c r="B11" s="72" t="s">
        <v>47</v>
      </c>
      <c r="C11" s="36" t="s">
        <v>123</v>
      </c>
      <c r="D11" s="49">
        <v>71.599999999999994</v>
      </c>
      <c r="E11" s="49">
        <v>8.5</v>
      </c>
      <c r="F11" s="73" t="s">
        <v>26</v>
      </c>
      <c r="G11" s="47">
        <v>44604</v>
      </c>
      <c r="H11" s="74" t="s">
        <v>161</v>
      </c>
      <c r="I11" s="73">
        <v>7</v>
      </c>
      <c r="J11" s="73">
        <v>2.1</v>
      </c>
      <c r="K11" s="73"/>
      <c r="L11" t="s">
        <v>115</v>
      </c>
    </row>
    <row r="12" spans="1:12" ht="24" x14ac:dyDescent="0.3">
      <c r="B12" s="72" t="s">
        <v>48</v>
      </c>
      <c r="C12" s="36" t="s">
        <v>124</v>
      </c>
      <c r="D12" s="49">
        <v>62.4</v>
      </c>
      <c r="E12" s="49">
        <v>5.0999999999999996</v>
      </c>
      <c r="F12" s="73" t="s">
        <v>7</v>
      </c>
      <c r="G12" s="47">
        <v>44605</v>
      </c>
      <c r="H12" s="74" t="s">
        <v>161</v>
      </c>
      <c r="L12" t="s">
        <v>115</v>
      </c>
    </row>
    <row r="13" spans="1:12" ht="24" x14ac:dyDescent="0.3">
      <c r="A13" t="s">
        <v>201</v>
      </c>
      <c r="B13" s="72" t="s">
        <v>49</v>
      </c>
      <c r="C13" s="36" t="s">
        <v>125</v>
      </c>
      <c r="D13" s="49">
        <v>50.4</v>
      </c>
      <c r="E13" s="49">
        <v>7.6</v>
      </c>
      <c r="F13" s="73" t="s">
        <v>26</v>
      </c>
      <c r="G13" s="47">
        <v>44605</v>
      </c>
      <c r="H13" s="74" t="s">
        <v>161</v>
      </c>
      <c r="I13" s="73">
        <v>8</v>
      </c>
      <c r="J13" s="73">
        <v>3</v>
      </c>
      <c r="K13" s="73"/>
      <c r="L13" t="s">
        <v>115</v>
      </c>
    </row>
    <row r="14" spans="1:12" ht="24" x14ac:dyDescent="0.3">
      <c r="A14" t="s">
        <v>202</v>
      </c>
      <c r="B14" s="72" t="s">
        <v>50</v>
      </c>
      <c r="C14" s="36" t="s">
        <v>126</v>
      </c>
      <c r="D14" s="49">
        <v>58.2</v>
      </c>
      <c r="E14" s="49">
        <v>5.0999999999999996</v>
      </c>
      <c r="F14" s="73" t="s">
        <v>7</v>
      </c>
      <c r="G14" s="47">
        <v>44605</v>
      </c>
      <c r="H14" s="74" t="s">
        <v>161</v>
      </c>
      <c r="I14" s="81">
        <v>8</v>
      </c>
      <c r="J14" s="81">
        <v>3</v>
      </c>
      <c r="K14" s="81"/>
      <c r="L14" t="s">
        <v>115</v>
      </c>
    </row>
    <row r="15" spans="1:12" ht="24" x14ac:dyDescent="0.3">
      <c r="A15" t="s">
        <v>203</v>
      </c>
      <c r="B15" s="72" t="s">
        <v>51</v>
      </c>
      <c r="C15" s="36" t="s">
        <v>127</v>
      </c>
      <c r="D15" s="49">
        <v>59.6</v>
      </c>
      <c r="E15" s="49">
        <v>6.2</v>
      </c>
      <c r="F15" s="73" t="s">
        <v>7</v>
      </c>
      <c r="G15" s="47">
        <v>44605</v>
      </c>
      <c r="H15" s="74" t="s">
        <v>161</v>
      </c>
      <c r="I15" s="73">
        <v>8</v>
      </c>
      <c r="J15" s="73">
        <v>3</v>
      </c>
      <c r="K15" s="73"/>
      <c r="L15" t="s">
        <v>115</v>
      </c>
    </row>
    <row r="16" spans="1:12" ht="24" x14ac:dyDescent="0.3">
      <c r="A16" t="s">
        <v>204</v>
      </c>
      <c r="B16" s="72" t="s">
        <v>52</v>
      </c>
      <c r="C16" s="36" t="s">
        <v>128</v>
      </c>
      <c r="D16" s="49">
        <v>65.2</v>
      </c>
      <c r="E16" s="49">
        <v>6.8</v>
      </c>
      <c r="F16" s="73" t="s">
        <v>16</v>
      </c>
      <c r="G16" s="47">
        <v>44605</v>
      </c>
      <c r="H16" s="74" t="s">
        <v>161</v>
      </c>
      <c r="I16" s="81">
        <v>9</v>
      </c>
      <c r="J16" s="81">
        <v>3</v>
      </c>
      <c r="K16" s="81"/>
      <c r="L16" t="s">
        <v>115</v>
      </c>
    </row>
    <row r="17" spans="1:12" ht="24" x14ac:dyDescent="0.3">
      <c r="A17" t="s">
        <v>205</v>
      </c>
      <c r="B17" s="72" t="s">
        <v>53</v>
      </c>
      <c r="C17" s="36" t="s">
        <v>129</v>
      </c>
      <c r="D17" s="49">
        <v>69.599999999999994</v>
      </c>
      <c r="E17" s="49">
        <v>4.2</v>
      </c>
      <c r="F17" s="73" t="s">
        <v>16</v>
      </c>
      <c r="G17" s="47">
        <v>44605</v>
      </c>
      <c r="H17" s="74" t="s">
        <v>161</v>
      </c>
      <c r="I17" s="73">
        <v>10</v>
      </c>
      <c r="J17" s="73">
        <v>4.0999999999999996</v>
      </c>
      <c r="K17" s="73"/>
      <c r="L17" t="s">
        <v>115</v>
      </c>
    </row>
    <row r="18" spans="1:12" ht="24" x14ac:dyDescent="0.3">
      <c r="A18" t="s">
        <v>206</v>
      </c>
      <c r="B18" s="72" t="s">
        <v>54</v>
      </c>
      <c r="C18" s="36" t="s">
        <v>130</v>
      </c>
      <c r="D18" s="49">
        <v>69.8</v>
      </c>
      <c r="E18" s="49">
        <v>7</v>
      </c>
      <c r="F18" s="73" t="s">
        <v>7</v>
      </c>
      <c r="G18" s="47">
        <v>44605</v>
      </c>
      <c r="H18" s="74" t="s">
        <v>161</v>
      </c>
      <c r="I18" s="81">
        <v>11</v>
      </c>
      <c r="J18" s="81">
        <v>4.0999999999999996</v>
      </c>
      <c r="K18" s="81"/>
      <c r="L18" t="s">
        <v>115</v>
      </c>
    </row>
    <row r="19" spans="1:12" ht="24" x14ac:dyDescent="0.3">
      <c r="A19" t="s">
        <v>207</v>
      </c>
      <c r="B19" s="72" t="s">
        <v>55</v>
      </c>
      <c r="C19" s="36" t="s">
        <v>131</v>
      </c>
      <c r="D19" s="49">
        <v>62.8</v>
      </c>
      <c r="E19" s="49">
        <v>7.6</v>
      </c>
      <c r="F19" s="73" t="s">
        <v>7</v>
      </c>
      <c r="G19" s="47">
        <v>44605</v>
      </c>
      <c r="H19" s="74" t="s">
        <v>161</v>
      </c>
      <c r="I19" s="73">
        <v>12</v>
      </c>
      <c r="J19" s="73">
        <v>4.0999999999999996</v>
      </c>
      <c r="K19" s="73"/>
      <c r="L19" t="s">
        <v>115</v>
      </c>
    </row>
    <row r="20" spans="1:12" ht="24" x14ac:dyDescent="0.3">
      <c r="A20" t="s">
        <v>208</v>
      </c>
      <c r="B20" s="72" t="s">
        <v>56</v>
      </c>
      <c r="C20" s="36" t="s">
        <v>132</v>
      </c>
      <c r="D20" s="49">
        <v>63.2</v>
      </c>
      <c r="E20" s="49">
        <v>7.4</v>
      </c>
      <c r="F20" s="73" t="s">
        <v>16</v>
      </c>
      <c r="G20" s="47">
        <v>44605</v>
      </c>
      <c r="H20" s="74" t="s">
        <v>161</v>
      </c>
      <c r="I20" s="81">
        <v>12</v>
      </c>
      <c r="J20" s="81">
        <v>4.2</v>
      </c>
      <c r="K20" s="81"/>
      <c r="L20" t="s">
        <v>115</v>
      </c>
    </row>
    <row r="21" spans="1:12" ht="24" x14ac:dyDescent="0.3">
      <c r="A21" t="s">
        <v>209</v>
      </c>
      <c r="B21" s="72" t="s">
        <v>57</v>
      </c>
      <c r="C21" s="36" t="s">
        <v>133</v>
      </c>
      <c r="D21" s="49">
        <v>57.4</v>
      </c>
      <c r="E21" s="49">
        <v>7.6</v>
      </c>
      <c r="F21" s="75" t="s">
        <v>7</v>
      </c>
      <c r="G21" s="47">
        <v>44605</v>
      </c>
      <c r="H21" s="74" t="s">
        <v>161</v>
      </c>
      <c r="I21" s="73">
        <v>12</v>
      </c>
      <c r="J21" s="73">
        <v>4.2</v>
      </c>
      <c r="K21" s="73"/>
      <c r="L21" t="s">
        <v>115</v>
      </c>
    </row>
    <row r="22" spans="1:12" ht="24" x14ac:dyDescent="0.3">
      <c r="A22" t="s">
        <v>210</v>
      </c>
      <c r="B22" s="72" t="s">
        <v>58</v>
      </c>
      <c r="C22" s="36" t="s">
        <v>134</v>
      </c>
      <c r="D22" s="49">
        <v>73</v>
      </c>
      <c r="E22" s="49">
        <v>7.3</v>
      </c>
      <c r="F22" s="73" t="s">
        <v>26</v>
      </c>
      <c r="G22" s="47">
        <v>44605</v>
      </c>
      <c r="H22" s="74" t="s">
        <v>161</v>
      </c>
      <c r="I22" s="81">
        <v>13</v>
      </c>
      <c r="J22" s="81">
        <v>4.2</v>
      </c>
      <c r="K22" s="81"/>
      <c r="L22" t="s">
        <v>115</v>
      </c>
    </row>
    <row r="23" spans="1:12" ht="24" x14ac:dyDescent="0.3">
      <c r="A23" t="s">
        <v>211</v>
      </c>
      <c r="B23" s="72" t="s">
        <v>59</v>
      </c>
      <c r="C23" s="36" t="s">
        <v>135</v>
      </c>
      <c r="D23" s="49">
        <v>76.400000000000006</v>
      </c>
      <c r="E23" s="49">
        <v>8.5</v>
      </c>
      <c r="F23" s="76" t="s">
        <v>26</v>
      </c>
      <c r="G23" s="47">
        <v>44605</v>
      </c>
      <c r="H23" s="74" t="s">
        <v>161</v>
      </c>
      <c r="I23" s="76">
        <v>13</v>
      </c>
      <c r="J23" s="76">
        <v>4.2</v>
      </c>
      <c r="K23" s="76"/>
      <c r="L23" t="s">
        <v>115</v>
      </c>
    </row>
    <row r="24" spans="1:12" ht="24" x14ac:dyDescent="0.3">
      <c r="A24" t="s">
        <v>212</v>
      </c>
      <c r="B24" s="72" t="s">
        <v>60</v>
      </c>
      <c r="C24" s="36" t="s">
        <v>137</v>
      </c>
      <c r="D24" s="49">
        <v>50.2</v>
      </c>
      <c r="E24" s="49">
        <v>7.7</v>
      </c>
      <c r="F24" s="76" t="s">
        <v>15</v>
      </c>
      <c r="G24" s="47">
        <v>44607</v>
      </c>
      <c r="H24" s="74" t="s">
        <v>162</v>
      </c>
      <c r="I24" s="38">
        <v>1</v>
      </c>
      <c r="J24" s="38">
        <v>1</v>
      </c>
      <c r="K24" s="38" t="s">
        <v>30</v>
      </c>
      <c r="L24" t="s">
        <v>138</v>
      </c>
    </row>
    <row r="25" spans="1:12" ht="24" x14ac:dyDescent="0.3">
      <c r="A25" t="s">
        <v>213</v>
      </c>
      <c r="B25" s="72" t="s">
        <v>61</v>
      </c>
      <c r="C25" s="36" t="s">
        <v>138</v>
      </c>
      <c r="D25" s="49">
        <v>62.4</v>
      </c>
      <c r="E25" s="49">
        <v>8.8000000000000007</v>
      </c>
      <c r="F25" s="77" t="s">
        <v>15</v>
      </c>
      <c r="G25" s="47">
        <v>44607</v>
      </c>
      <c r="H25" s="74" t="s">
        <v>162</v>
      </c>
      <c r="I25" s="40">
        <v>1</v>
      </c>
      <c r="J25" s="40">
        <v>1</v>
      </c>
      <c r="K25" s="40" t="s">
        <v>13</v>
      </c>
      <c r="L25" t="s">
        <v>138</v>
      </c>
    </row>
    <row r="26" spans="1:12" ht="24" x14ac:dyDescent="0.3">
      <c r="A26" t="s">
        <v>214</v>
      </c>
      <c r="B26" s="72" t="s">
        <v>62</v>
      </c>
      <c r="C26" s="36" t="s">
        <v>139</v>
      </c>
      <c r="D26" s="49">
        <v>66.2</v>
      </c>
      <c r="E26" s="49">
        <v>7.1</v>
      </c>
      <c r="F26" s="77" t="s">
        <v>26</v>
      </c>
      <c r="G26" s="47">
        <v>44607</v>
      </c>
      <c r="H26" s="74" t="s">
        <v>162</v>
      </c>
      <c r="I26" s="41">
        <v>2</v>
      </c>
      <c r="J26" s="41">
        <v>2.1</v>
      </c>
      <c r="K26" s="41" t="s">
        <v>31</v>
      </c>
      <c r="L26" t="s">
        <v>138</v>
      </c>
    </row>
    <row r="27" spans="1:12" ht="24" x14ac:dyDescent="0.3">
      <c r="A27" t="s">
        <v>215</v>
      </c>
      <c r="B27" s="72" t="s">
        <v>63</v>
      </c>
      <c r="C27" s="36" t="s">
        <v>140</v>
      </c>
      <c r="D27" s="49">
        <v>59.2</v>
      </c>
      <c r="E27" s="49">
        <v>8.6</v>
      </c>
      <c r="F27" s="77" t="s">
        <v>15</v>
      </c>
      <c r="G27" s="47">
        <v>44607</v>
      </c>
      <c r="H27" s="74" t="s">
        <v>162</v>
      </c>
      <c r="I27" s="38">
        <v>2</v>
      </c>
      <c r="J27" s="38">
        <v>2.1</v>
      </c>
      <c r="K27" s="38" t="s">
        <v>31</v>
      </c>
      <c r="L27" t="s">
        <v>138</v>
      </c>
    </row>
    <row r="28" spans="1:12" ht="24" x14ac:dyDescent="0.3">
      <c r="A28" t="s">
        <v>216</v>
      </c>
      <c r="B28" s="72" t="s">
        <v>64</v>
      </c>
      <c r="C28" s="36" t="s">
        <v>141</v>
      </c>
      <c r="D28" s="49">
        <v>58.4</v>
      </c>
      <c r="E28" s="49">
        <v>8.5</v>
      </c>
      <c r="F28" s="77" t="s">
        <v>15</v>
      </c>
      <c r="G28" s="47">
        <v>44607</v>
      </c>
      <c r="H28" s="74" t="s">
        <v>162</v>
      </c>
      <c r="I28" s="41">
        <v>2</v>
      </c>
      <c r="J28" s="41">
        <v>2.1</v>
      </c>
      <c r="K28" s="41" t="s">
        <v>30</v>
      </c>
      <c r="L28" t="s">
        <v>138</v>
      </c>
    </row>
    <row r="29" spans="1:12" ht="24" x14ac:dyDescent="0.3">
      <c r="A29" t="s">
        <v>217</v>
      </c>
      <c r="B29" s="72" t="s">
        <v>65</v>
      </c>
      <c r="C29" s="36" t="s">
        <v>142</v>
      </c>
      <c r="D29" s="49">
        <v>65.8</v>
      </c>
      <c r="E29" s="49">
        <v>7.3</v>
      </c>
      <c r="F29" s="77" t="s">
        <v>7</v>
      </c>
      <c r="G29" s="47">
        <v>44607</v>
      </c>
      <c r="H29" s="74" t="s">
        <v>162</v>
      </c>
      <c r="I29" s="38">
        <v>3</v>
      </c>
      <c r="J29" s="38">
        <v>2.2000000000000002</v>
      </c>
      <c r="K29" s="38" t="s">
        <v>31</v>
      </c>
      <c r="L29" t="s">
        <v>138</v>
      </c>
    </row>
    <row r="30" spans="1:12" ht="24" x14ac:dyDescent="0.3">
      <c r="A30" t="s">
        <v>218</v>
      </c>
      <c r="B30" s="72" t="s">
        <v>66</v>
      </c>
      <c r="C30" s="36" t="s">
        <v>143</v>
      </c>
      <c r="D30" s="49">
        <v>67.8</v>
      </c>
      <c r="E30" s="49">
        <v>7.3</v>
      </c>
      <c r="F30" s="77" t="s">
        <v>26</v>
      </c>
      <c r="G30" s="47">
        <v>44607</v>
      </c>
      <c r="H30" s="74" t="s">
        <v>162</v>
      </c>
      <c r="I30" s="41">
        <v>3</v>
      </c>
      <c r="J30" s="41">
        <v>2.2000000000000002</v>
      </c>
      <c r="K30" s="41" t="s">
        <v>31</v>
      </c>
      <c r="L30" t="s">
        <v>138</v>
      </c>
    </row>
    <row r="31" spans="1:12" ht="24" x14ac:dyDescent="0.3">
      <c r="A31" t="s">
        <v>219</v>
      </c>
      <c r="B31" s="72" t="s">
        <v>67</v>
      </c>
      <c r="C31" s="36" t="s">
        <v>144</v>
      </c>
      <c r="D31" s="49">
        <v>64.2</v>
      </c>
      <c r="E31" s="49">
        <v>7.2</v>
      </c>
      <c r="F31" s="77" t="s">
        <v>26</v>
      </c>
      <c r="G31" s="47">
        <v>44607</v>
      </c>
      <c r="H31" s="74" t="s">
        <v>162</v>
      </c>
      <c r="I31" s="38">
        <v>3</v>
      </c>
      <c r="J31" s="38">
        <v>2.2000000000000002</v>
      </c>
      <c r="K31" s="38" t="s">
        <v>30</v>
      </c>
      <c r="L31" t="s">
        <v>138</v>
      </c>
    </row>
    <row r="32" spans="1:12" ht="24" x14ac:dyDescent="0.3">
      <c r="A32" t="s">
        <v>220</v>
      </c>
      <c r="B32" s="72" t="s">
        <v>68</v>
      </c>
      <c r="C32" s="36" t="s">
        <v>145</v>
      </c>
      <c r="D32" s="49">
        <v>61.6</v>
      </c>
      <c r="E32" s="49">
        <v>7.7</v>
      </c>
      <c r="F32" s="77" t="s">
        <v>7</v>
      </c>
      <c r="G32" s="47">
        <v>44607</v>
      </c>
      <c r="H32" s="74" t="s">
        <v>162</v>
      </c>
      <c r="I32" s="43">
        <v>4</v>
      </c>
      <c r="J32" s="43">
        <v>2</v>
      </c>
      <c r="K32" s="43" t="s">
        <v>32</v>
      </c>
      <c r="L32" t="s">
        <v>138</v>
      </c>
    </row>
    <row r="33" spans="1:12" ht="24" x14ac:dyDescent="0.3">
      <c r="A33" t="s">
        <v>221</v>
      </c>
      <c r="B33" s="72" t="s">
        <v>69</v>
      </c>
      <c r="C33" s="36" t="s">
        <v>146</v>
      </c>
      <c r="D33" s="49">
        <v>58.2</v>
      </c>
      <c r="E33" s="49">
        <v>8.8000000000000007</v>
      </c>
      <c r="F33" s="77" t="s">
        <v>7</v>
      </c>
      <c r="G33" s="47">
        <v>44607</v>
      </c>
      <c r="H33" s="74" t="s">
        <v>162</v>
      </c>
      <c r="I33" s="40">
        <v>4</v>
      </c>
      <c r="J33" s="40">
        <v>2</v>
      </c>
      <c r="K33" s="40" t="s">
        <v>6</v>
      </c>
      <c r="L33" t="s">
        <v>138</v>
      </c>
    </row>
    <row r="34" spans="1:12" ht="24" x14ac:dyDescent="0.3">
      <c r="A34" t="s">
        <v>222</v>
      </c>
      <c r="B34" s="72" t="s">
        <v>70</v>
      </c>
      <c r="C34" s="36" t="s">
        <v>147</v>
      </c>
      <c r="D34" s="49">
        <v>54.8</v>
      </c>
      <c r="E34" s="49">
        <v>7.4</v>
      </c>
      <c r="F34" s="77" t="s">
        <v>7</v>
      </c>
      <c r="G34" s="47">
        <v>44608</v>
      </c>
      <c r="H34" s="74" t="s">
        <v>162</v>
      </c>
      <c r="I34" s="43">
        <v>5</v>
      </c>
      <c r="J34" s="43">
        <v>1</v>
      </c>
      <c r="K34" s="43" t="s">
        <v>10</v>
      </c>
      <c r="L34" t="s">
        <v>138</v>
      </c>
    </row>
    <row r="35" spans="1:12" ht="24" x14ac:dyDescent="0.3">
      <c r="A35" t="s">
        <v>223</v>
      </c>
      <c r="B35" s="72" t="s">
        <v>71</v>
      </c>
      <c r="C35" s="36" t="s">
        <v>148</v>
      </c>
      <c r="D35" s="49">
        <v>58.6</v>
      </c>
      <c r="E35" s="49">
        <v>6.7</v>
      </c>
      <c r="F35" s="77" t="s">
        <v>7</v>
      </c>
      <c r="G35" s="47">
        <v>44608</v>
      </c>
      <c r="H35" s="74" t="s">
        <v>162</v>
      </c>
      <c r="I35" s="41">
        <v>5</v>
      </c>
      <c r="J35" s="41">
        <v>2.1</v>
      </c>
      <c r="K35" s="41" t="s">
        <v>30</v>
      </c>
      <c r="L35" t="s">
        <v>138</v>
      </c>
    </row>
    <row r="36" spans="1:12" ht="24" x14ac:dyDescent="0.3">
      <c r="A36" t="s">
        <v>224</v>
      </c>
      <c r="B36" s="72" t="s">
        <v>72</v>
      </c>
      <c r="C36" s="36" t="s">
        <v>149</v>
      </c>
      <c r="D36" s="49">
        <v>49.6</v>
      </c>
      <c r="E36" s="49">
        <v>7.4</v>
      </c>
      <c r="F36" s="77" t="s">
        <v>26</v>
      </c>
      <c r="G36" s="47">
        <v>44608</v>
      </c>
      <c r="H36" s="74" t="s">
        <v>162</v>
      </c>
      <c r="I36" s="40">
        <v>5</v>
      </c>
      <c r="J36" s="40">
        <v>1</v>
      </c>
      <c r="K36" s="40" t="s">
        <v>10</v>
      </c>
      <c r="L36" t="s">
        <v>138</v>
      </c>
    </row>
    <row r="37" spans="1:12" ht="24" x14ac:dyDescent="0.3">
      <c r="A37" t="s">
        <v>225</v>
      </c>
      <c r="B37" s="72" t="s">
        <v>73</v>
      </c>
      <c r="C37" s="36" t="s">
        <v>150</v>
      </c>
      <c r="D37" s="49">
        <v>56</v>
      </c>
      <c r="E37" s="49">
        <v>5.2</v>
      </c>
      <c r="F37" s="77" t="s">
        <v>26</v>
      </c>
      <c r="G37" s="47">
        <v>44608</v>
      </c>
      <c r="H37" s="74" t="s">
        <v>162</v>
      </c>
      <c r="I37" s="43">
        <v>6</v>
      </c>
      <c r="J37" s="43">
        <v>2</v>
      </c>
      <c r="K37" s="43" t="s">
        <v>13</v>
      </c>
      <c r="L37" t="s">
        <v>138</v>
      </c>
    </row>
    <row r="38" spans="1:12" ht="24" x14ac:dyDescent="0.3">
      <c r="A38" t="s">
        <v>226</v>
      </c>
      <c r="B38" s="72" t="s">
        <v>74</v>
      </c>
      <c r="C38" s="36" t="s">
        <v>151</v>
      </c>
      <c r="D38" s="49">
        <v>60.2</v>
      </c>
      <c r="E38" s="49">
        <v>9.6</v>
      </c>
      <c r="F38" s="77" t="s">
        <v>26</v>
      </c>
      <c r="G38" s="47">
        <v>44608</v>
      </c>
      <c r="H38" s="74" t="s">
        <v>162</v>
      </c>
      <c r="I38" s="38">
        <v>7</v>
      </c>
      <c r="J38" s="38">
        <v>1</v>
      </c>
      <c r="K38" s="38" t="s">
        <v>31</v>
      </c>
      <c r="L38" t="s">
        <v>138</v>
      </c>
    </row>
    <row r="39" spans="1:12" ht="24" x14ac:dyDescent="0.3">
      <c r="A39" t="s">
        <v>227</v>
      </c>
      <c r="B39" s="72" t="s">
        <v>75</v>
      </c>
      <c r="C39" s="36" t="s">
        <v>152</v>
      </c>
      <c r="D39" s="49">
        <v>80</v>
      </c>
      <c r="E39" s="49">
        <v>9.6999999999999993</v>
      </c>
      <c r="F39" s="77" t="s">
        <v>7</v>
      </c>
      <c r="G39" s="47">
        <v>44608</v>
      </c>
      <c r="H39" s="74" t="s">
        <v>162</v>
      </c>
      <c r="I39" s="41">
        <v>7</v>
      </c>
      <c r="J39" s="41">
        <v>1</v>
      </c>
      <c r="K39" s="41" t="s">
        <v>31</v>
      </c>
      <c r="L39" t="s">
        <v>138</v>
      </c>
    </row>
    <row r="40" spans="1:12" ht="24" x14ac:dyDescent="0.3">
      <c r="A40" t="s">
        <v>228</v>
      </c>
      <c r="B40" s="72" t="s">
        <v>76</v>
      </c>
      <c r="C40" s="36" t="s">
        <v>153</v>
      </c>
      <c r="D40" s="49">
        <v>63.6</v>
      </c>
      <c r="E40" s="49">
        <v>9.1999999999999993</v>
      </c>
      <c r="F40" s="77" t="s">
        <v>7</v>
      </c>
      <c r="G40" s="56">
        <v>44608</v>
      </c>
      <c r="H40" s="74" t="s">
        <v>162</v>
      </c>
      <c r="I40" s="40">
        <v>7</v>
      </c>
      <c r="J40" s="40">
        <v>1</v>
      </c>
      <c r="K40" s="40" t="s">
        <v>10</v>
      </c>
      <c r="L40" t="s">
        <v>138</v>
      </c>
    </row>
    <row r="41" spans="1:12" ht="24" x14ac:dyDescent="0.3">
      <c r="A41" t="s">
        <v>229</v>
      </c>
      <c r="B41" s="72" t="s">
        <v>77</v>
      </c>
      <c r="C41" s="36" t="s">
        <v>154</v>
      </c>
      <c r="D41" s="49">
        <v>51</v>
      </c>
      <c r="E41" s="49">
        <v>6.8</v>
      </c>
      <c r="F41" s="77" t="s">
        <v>15</v>
      </c>
      <c r="G41" s="47">
        <v>44608</v>
      </c>
      <c r="H41" s="74" t="s">
        <v>162</v>
      </c>
      <c r="I41" s="38">
        <v>7</v>
      </c>
      <c r="J41" s="38">
        <v>1</v>
      </c>
      <c r="K41" s="38" t="s">
        <v>30</v>
      </c>
      <c r="L41" t="s">
        <v>138</v>
      </c>
    </row>
    <row r="42" spans="1:12" ht="24" x14ac:dyDescent="0.3">
      <c r="A42" t="s">
        <v>230</v>
      </c>
      <c r="B42" s="72" t="s">
        <v>78</v>
      </c>
      <c r="C42" s="36" t="s">
        <v>233</v>
      </c>
      <c r="D42" s="78">
        <v>21</v>
      </c>
      <c r="E42" s="83">
        <v>9.8000000000000007</v>
      </c>
      <c r="F42" s="1" t="s">
        <v>7</v>
      </c>
      <c r="G42" s="79">
        <v>44717</v>
      </c>
      <c r="H42" s="74" t="s">
        <v>162</v>
      </c>
      <c r="I42">
        <v>1</v>
      </c>
      <c r="J42">
        <v>1.1000000000000001</v>
      </c>
      <c r="L42" t="s">
        <v>137</v>
      </c>
    </row>
    <row r="43" spans="1:12" ht="24" x14ac:dyDescent="0.3">
      <c r="A43" t="s">
        <v>231</v>
      </c>
      <c r="B43" s="72" t="s">
        <v>79</v>
      </c>
      <c r="C43" s="36" t="s">
        <v>234</v>
      </c>
      <c r="D43" s="78">
        <v>14</v>
      </c>
      <c r="E43" s="83">
        <v>9.6999999999999993</v>
      </c>
      <c r="F43" s="1" t="s">
        <v>7</v>
      </c>
      <c r="G43" s="79">
        <v>44717</v>
      </c>
      <c r="H43" s="74" t="s">
        <v>162</v>
      </c>
      <c r="I43">
        <v>1</v>
      </c>
      <c r="J43">
        <v>1.1000000000000001</v>
      </c>
      <c r="L43" t="s">
        <v>138</v>
      </c>
    </row>
    <row r="44" spans="1:12" ht="24" x14ac:dyDescent="0.3">
      <c r="A44" t="s">
        <v>232</v>
      </c>
      <c r="B44" s="72" t="s">
        <v>80</v>
      </c>
      <c r="C44" s="36" t="s">
        <v>235</v>
      </c>
      <c r="D44" s="78">
        <v>11</v>
      </c>
      <c r="E44" s="83">
        <v>9.8000000000000007</v>
      </c>
      <c r="F44" s="1" t="s">
        <v>15</v>
      </c>
      <c r="G44" s="79">
        <v>44717</v>
      </c>
      <c r="H44" s="74" t="s">
        <v>162</v>
      </c>
      <c r="I44">
        <v>2</v>
      </c>
      <c r="J44">
        <v>1.1000000000000001</v>
      </c>
      <c r="L44" t="s">
        <v>139</v>
      </c>
    </row>
    <row r="45" spans="1:12" ht="24" x14ac:dyDescent="0.3">
      <c r="A45" t="s">
        <v>239</v>
      </c>
      <c r="B45" s="72" t="s">
        <v>81</v>
      </c>
      <c r="C45" s="36" t="s">
        <v>236</v>
      </c>
      <c r="D45" s="78">
        <v>26</v>
      </c>
      <c r="E45" s="83">
        <v>9.8000000000000007</v>
      </c>
      <c r="F45" s="1" t="s">
        <v>15</v>
      </c>
      <c r="G45" s="79">
        <v>44717</v>
      </c>
      <c r="H45" s="74" t="s">
        <v>162</v>
      </c>
      <c r="I45">
        <v>2</v>
      </c>
      <c r="J45">
        <v>1.1000000000000001</v>
      </c>
      <c r="L45" t="s">
        <v>140</v>
      </c>
    </row>
    <row r="46" spans="1:12" ht="24" x14ac:dyDescent="0.3">
      <c r="A46" t="s">
        <v>240</v>
      </c>
      <c r="B46" s="72" t="s">
        <v>82</v>
      </c>
      <c r="C46" s="36" t="s">
        <v>237</v>
      </c>
      <c r="D46" s="78">
        <v>33</v>
      </c>
      <c r="E46" s="83">
        <v>9.6</v>
      </c>
      <c r="F46" s="1" t="s">
        <v>15</v>
      </c>
      <c r="G46" s="79">
        <v>44717</v>
      </c>
      <c r="H46" s="74" t="s">
        <v>162</v>
      </c>
      <c r="I46">
        <v>3</v>
      </c>
      <c r="J46">
        <v>1.2</v>
      </c>
      <c r="L46" t="s">
        <v>141</v>
      </c>
    </row>
    <row r="47" spans="1:12" ht="24" x14ac:dyDescent="0.3">
      <c r="A47" t="s">
        <v>241</v>
      </c>
      <c r="B47" s="72" t="s">
        <v>83</v>
      </c>
      <c r="C47" s="36" t="s">
        <v>238</v>
      </c>
      <c r="D47" s="78">
        <v>39</v>
      </c>
      <c r="E47" s="83">
        <v>9.6</v>
      </c>
      <c r="F47" s="1" t="s">
        <v>7</v>
      </c>
      <c r="G47" s="79">
        <v>44717</v>
      </c>
      <c r="H47" s="74" t="s">
        <v>162</v>
      </c>
      <c r="I47">
        <v>3</v>
      </c>
      <c r="J47">
        <v>1.2</v>
      </c>
      <c r="L47" t="s">
        <v>142</v>
      </c>
    </row>
    <row r="48" spans="1:12" ht="24" x14ac:dyDescent="0.3">
      <c r="A48" t="s">
        <v>244</v>
      </c>
      <c r="B48" s="72" t="s">
        <v>136</v>
      </c>
      <c r="C48" s="36" t="s">
        <v>243</v>
      </c>
      <c r="D48" s="78">
        <v>26</v>
      </c>
      <c r="E48" s="83">
        <v>9.8000000000000007</v>
      </c>
      <c r="F48" s="1" t="s">
        <v>7</v>
      </c>
      <c r="G48" s="79">
        <v>44717</v>
      </c>
      <c r="H48" s="74" t="s">
        <v>162</v>
      </c>
      <c r="I48">
        <v>3</v>
      </c>
      <c r="J48">
        <v>1.2</v>
      </c>
      <c r="L48" t="s">
        <v>143</v>
      </c>
    </row>
    <row r="49" spans="1:15" ht="24" x14ac:dyDescent="0.3">
      <c r="A49" t="s">
        <v>242</v>
      </c>
      <c r="B49" s="72"/>
      <c r="C49" s="36" t="s">
        <v>245</v>
      </c>
      <c r="D49" s="78"/>
      <c r="F49" s="1" t="s">
        <v>246</v>
      </c>
      <c r="H49" s="74"/>
    </row>
    <row r="50" spans="1:15" ht="24" x14ac:dyDescent="0.3">
      <c r="M50" s="1"/>
      <c r="O50" s="74"/>
    </row>
  </sheetData>
  <phoneticPr fontId="11" type="noConversion"/>
  <conditionalFormatting sqref="E50:E1048576 M50 F45:F49">
    <cfRule type="cellIs" dxfId="9" priority="8" operator="equal">
      <formula>"hgsnat"</formula>
    </cfRule>
    <cfRule type="cellIs" dxfId="8" priority="9" operator="equal">
      <formula>"sgsh"</formula>
    </cfRule>
    <cfRule type="cellIs" dxfId="7" priority="10" operator="equal">
      <formula>"wt"</formula>
    </cfRule>
  </conditionalFormatting>
  <conditionalFormatting sqref="E2:E48">
    <cfRule type="cellIs" dxfId="6" priority="7" operator="greaterThan">
      <formula>7</formula>
    </cfRule>
  </conditionalFormatting>
  <conditionalFormatting sqref="F1">
    <cfRule type="cellIs" dxfId="5" priority="4" operator="equal">
      <formula>"sgsh hom"</formula>
    </cfRule>
    <cfRule type="cellIs" dxfId="4" priority="5" operator="equal">
      <formula>"wt"</formula>
    </cfRule>
    <cfRule type="cellIs" dxfId="3" priority="6" operator="equal">
      <formula>"het"</formula>
    </cfRule>
  </conditionalFormatting>
  <conditionalFormatting sqref="F1:F43">
    <cfRule type="cellIs" dxfId="2" priority="1" operator="equal">
      <formula>"hgsnat"</formula>
    </cfRule>
    <cfRule type="cellIs" dxfId="1" priority="2" operator="equal">
      <formula>"sgsh"</formula>
    </cfRule>
    <cfRule type="cellIs" dxfId="0" priority="3" operator="equal">
      <formula>"wt"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AB 1.1</vt:lpstr>
      <vt:lpstr>AC 2.1</vt:lpstr>
      <vt:lpstr>BC P2.3 and .1</vt:lpstr>
      <vt:lpstr>giving to SAGC</vt:lpstr>
      <vt:lpstr>SAGC AB1 batch</vt:lpstr>
      <vt:lpstr>Sheet2</vt:lpstr>
      <vt:lpstr>'AB 1.1'!Print_Area</vt:lpstr>
      <vt:lpstr>'AC 2.1'!Print_Area</vt:lpstr>
      <vt:lpstr>'BC P2.3 and .1'!Print_Area</vt:lpstr>
      <vt:lpstr>'giving to SAGC'!Print_Area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2022-03-03T03:27:44Z</cp:lastPrinted>
  <dcterms:created xsi:type="dcterms:W3CDTF">2022-02-09T02:05:25Z</dcterms:created>
  <dcterms:modified xsi:type="dcterms:W3CDTF">2022-11-08T01:01:40Z</dcterms:modified>
</cp:coreProperties>
</file>